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G:\Delivery\R&amp;DDel\AnimalSc\Grazing BMP\Delivery\Extension events\F21\Dry season management\Print\"/>
    </mc:Choice>
  </mc:AlternateContent>
  <xr:revisionPtr revIDLastSave="0" documentId="13_ncr:1_{2884869B-758D-4B39-9920-CB616F0BD23C}" xr6:coauthVersionLast="45" xr6:coauthVersionMax="45" xr10:uidLastSave="{00000000-0000-0000-0000-000000000000}"/>
  <bookViews>
    <workbookView xWindow="-110" yWindow="-110" windowWidth="19420" windowHeight="10420" tabRatio="219" xr2:uid="{00000000-000D-0000-FFFF-FFFF00000000}"/>
  </bookViews>
  <sheets>
    <sheet name="Paddock or mob" sheetId="1" r:id="rId1"/>
  </sheets>
  <definedNames>
    <definedName name="_xlnm.Print_Area" localSheetId="0">'Paddock or mob'!$A$1:$N$27</definedName>
    <definedName name="_xlnm.Print_Titles" localSheetId="0">'Paddock or mob'!$1:$10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B15" i="1" l="1"/>
  <c r="F15" i="1"/>
  <c r="B16" i="1"/>
  <c r="F16" i="1"/>
  <c r="G17" i="1" s="1"/>
  <c r="H17" i="1" s="1"/>
  <c r="G16" i="1"/>
  <c r="H16" i="1" s="1"/>
  <c r="B17" i="1"/>
  <c r="F17" i="1"/>
  <c r="B18" i="1"/>
  <c r="F18" i="1"/>
  <c r="G19" i="1" s="1"/>
  <c r="H19" i="1" s="1"/>
  <c r="G18" i="1"/>
  <c r="H18" i="1" s="1"/>
  <c r="K18" i="1" s="1"/>
  <c r="B19" i="1"/>
  <c r="F19" i="1"/>
  <c r="G20" i="1" s="1"/>
  <c r="H20" i="1" s="1"/>
  <c r="B20" i="1"/>
  <c r="F20" i="1"/>
  <c r="G21" i="1" s="1"/>
  <c r="B21" i="1"/>
  <c r="F21" i="1"/>
  <c r="G22" i="1" s="1"/>
  <c r="H22" i="1" s="1"/>
  <c r="B22" i="1"/>
  <c r="F22" i="1"/>
  <c r="G23" i="1" s="1"/>
  <c r="B23" i="1"/>
  <c r="F23" i="1"/>
  <c r="G24" i="1" s="1"/>
  <c r="H24" i="1" s="1"/>
  <c r="B24" i="1"/>
  <c r="F24" i="1"/>
  <c r="G25" i="1" s="1"/>
  <c r="B25" i="1"/>
  <c r="F25" i="1"/>
  <c r="B26" i="1"/>
  <c r="F26" i="1"/>
  <c r="G26" i="1"/>
  <c r="H26" i="1"/>
  <c r="K26" i="1" s="1"/>
  <c r="M16" i="1" l="1"/>
  <c r="L16" i="1"/>
  <c r="J16" i="1"/>
  <c r="H23" i="1"/>
  <c r="M23" i="1" s="1"/>
  <c r="H25" i="1"/>
  <c r="H21" i="1"/>
  <c r="J21" i="1" s="1"/>
  <c r="M24" i="1"/>
  <c r="J24" i="1"/>
  <c r="I24" i="1"/>
  <c r="K24" i="1"/>
  <c r="L24" i="1"/>
  <c r="J19" i="1"/>
  <c r="K19" i="1"/>
  <c r="L19" i="1"/>
  <c r="M19" i="1"/>
  <c r="I19" i="1"/>
  <c r="I20" i="1"/>
  <c r="J20" i="1"/>
  <c r="K20" i="1"/>
  <c r="L20" i="1"/>
  <c r="M20" i="1"/>
  <c r="I23" i="1"/>
  <c r="J23" i="1"/>
  <c r="K23" i="1"/>
  <c r="L23" i="1"/>
  <c r="L17" i="1"/>
  <c r="M17" i="1"/>
  <c r="I17" i="1"/>
  <c r="J17" i="1"/>
  <c r="K17" i="1"/>
  <c r="I22" i="1"/>
  <c r="J22" i="1"/>
  <c r="L22" i="1"/>
  <c r="K22" i="1"/>
  <c r="M22" i="1"/>
  <c r="L25" i="1"/>
  <c r="M25" i="1"/>
  <c r="I25" i="1"/>
  <c r="J25" i="1"/>
  <c r="K25" i="1"/>
  <c r="M21" i="1"/>
  <c r="J26" i="1"/>
  <c r="J18" i="1"/>
  <c r="I26" i="1"/>
  <c r="I18" i="1"/>
  <c r="K16" i="1"/>
  <c r="I16" i="1"/>
  <c r="M26" i="1"/>
  <c r="M18" i="1"/>
  <c r="L26" i="1"/>
  <c r="L18" i="1"/>
  <c r="I21" i="1" l="1"/>
  <c r="L21" i="1"/>
  <c r="K21" i="1"/>
  <c r="M27" i="1"/>
  <c r="F14" i="1"/>
  <c r="G15" i="1" s="1"/>
  <c r="H15" i="1" s="1"/>
  <c r="B14" i="1"/>
  <c r="G13" i="1"/>
  <c r="F13" i="1"/>
  <c r="G14" i="1" s="1"/>
  <c r="B13" i="1"/>
  <c r="I15" i="1" l="1"/>
  <c r="J15" i="1"/>
  <c r="M15" i="1"/>
  <c r="L15" i="1"/>
  <c r="K15" i="1"/>
  <c r="H13" i="1"/>
  <c r="H14" i="1"/>
  <c r="B27" i="1"/>
  <c r="K13" i="1" l="1"/>
  <c r="J13" i="1"/>
  <c r="I13" i="1"/>
  <c r="M13" i="1"/>
  <c r="L13" i="1"/>
  <c r="L14" i="1"/>
  <c r="I14" i="1"/>
  <c r="K14" i="1"/>
  <c r="M14" i="1"/>
  <c r="J14" i="1"/>
</calcChain>
</file>

<file path=xl/sharedStrings.xml><?xml version="1.0" encoding="utf-8"?>
<sst xmlns="http://schemas.openxmlformats.org/spreadsheetml/2006/main" count="57" uniqueCount="56">
  <si>
    <t>Date</t>
  </si>
  <si>
    <t>No. 
head</t>
  </si>
  <si>
    <t>Residue left
(kg)</t>
  </si>
  <si>
    <t>Lick put out 
(kg)</t>
  </si>
  <si>
    <t>Total on offer
(kg)</t>
  </si>
  <si>
    <t>P intake
(g/hd/day)</t>
  </si>
  <si>
    <t>Salt intake
(g/hd/day)</t>
  </si>
  <si>
    <t>Days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</si>
  <si>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</si>
  <si>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</si>
  <si>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</si>
  <si>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</si>
  <si>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</si>
  <si>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</si>
  <si>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</si>
  <si>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</si>
  <si>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</si>
  <si>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</si>
  <si>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</si>
  <si>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</si>
  <si>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 xml:space="preserve"> =  A  -  A from previous line</t>
  </si>
  <si>
    <t xml:space="preserve"> =  D  +  E</t>
  </si>
  <si>
    <t xml:space="preserve"> =  F from previous line  -  D</t>
  </si>
  <si>
    <t xml:space="preserve"> =  G  ÷  C  ÷  B  x  1000</t>
  </si>
  <si>
    <t>CP intake
(g/hd/day)</t>
  </si>
  <si>
    <t>Total:</t>
  </si>
  <si>
    <t>Supplement</t>
  </si>
  <si>
    <t>$/t</t>
  </si>
  <si>
    <t>Crude protein
(%)</t>
  </si>
  <si>
    <t>P
(%)</t>
  </si>
  <si>
    <t>Salt
(%)</t>
  </si>
  <si>
    <t>Supplements</t>
  </si>
  <si>
    <t>Intakes and costs</t>
  </si>
  <si>
    <t>Target intakes</t>
  </si>
  <si>
    <t>Class</t>
  </si>
  <si>
    <t>Breeders</t>
  </si>
  <si>
    <t>Weaners</t>
  </si>
  <si>
    <t>Mob 
lick intake
(kg)</t>
  </si>
  <si>
    <t>Paddock:</t>
  </si>
  <si>
    <t>Mob/class of cattle:</t>
  </si>
  <si>
    <t>CP
g/hd/day</t>
  </si>
  <si>
    <t>P
g/hd/day
Wet season</t>
  </si>
  <si>
    <t>P
g/hd/day
Dry season</t>
  </si>
  <si>
    <t>Cost
($/hd/period)</t>
  </si>
  <si>
    <t>ME
MJ/day</t>
  </si>
  <si>
    <t>Urea
(%)</t>
  </si>
  <si>
    <t>Metabolisable Energy
(MJ/kg)</t>
  </si>
  <si>
    <t>ME intake
(MJ/hd/day)</t>
  </si>
  <si>
    <t>= H x 
MJ/kg of lick 
÷  1000</t>
  </si>
  <si>
    <t>L</t>
  </si>
  <si>
    <t>Per head 
lick intake
(g/hd/day)</t>
  </si>
  <si>
    <t xml:space="preserve"> =  H  x  
CP% of lick  
÷  100</t>
  </si>
  <si>
    <t xml:space="preserve"> =  H  x  
P% of lick  
÷  100</t>
  </si>
  <si>
    <t xml:space="preserve"> =  H  x  
Salt % of lick  
÷  100</t>
  </si>
  <si>
    <t xml:space="preserve"> =  H  x  B  ÷  
1000  x  
price $ per tonne  ÷  1000</t>
  </si>
  <si>
    <t>Supplement Intakes and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</si>
</sst>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#,##0.0"/>
    <numFmt numFmtId="167" formatCode="dd/mm/yy"/>
    <numFmt numFmtId="168" formatCode="d/mm/yy;@"/>
  </numFmts>
  <fonts count="15" x14ac:knownFonts="1">
    <font>
      <sz val="10"/>
      <name val="Arial"/>
      <family val="2"/>
    </font>
    <font>
      <sz val="10"/>
      <name val="Courier New"/>
      <family val="3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20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6"/>
      <color rgb="FF0070C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/>
  </cellStyleXfs>
  <cellXfs count="85">
    <xf numFmtId="0" fontId="0" fillId="0" borderId="0" xfId="0"/>
    <xf numFmtId="4" fontId="3" fillId="0" borderId="0" xfId="1" applyNumberFormat="1" applyFont="1"/>
    <xf numFmtId="4" fontId="3" fillId="0" borderId="0" xfId="1" applyNumberFormat="1" applyFont="1" applyFill="1" applyAlignment="1">
      <alignment horizontal="center"/>
    </xf>
    <xf numFmtId="49" fontId="3" fillId="0" borderId="0" xfId="1" applyNumberFormat="1" applyFont="1"/>
    <xf numFmtId="4" fontId="5" fillId="0" borderId="0" xfId="1" applyNumberFormat="1" applyFont="1"/>
    <xf numFmtId="4" fontId="6" fillId="0" borderId="0" xfId="1" applyNumberFormat="1" applyFont="1"/>
    <xf numFmtId="4" fontId="5" fillId="0" borderId="3" xfId="1" applyNumberFormat="1" applyFont="1" applyBorder="1"/>
    <xf numFmtId="3" fontId="3" fillId="0" borderId="5" xfId="1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left"/>
    </xf>
    <xf numFmtId="4" fontId="5" fillId="0" borderId="0" xfId="1" applyNumberFormat="1" applyFont="1" applyBorder="1"/>
    <xf numFmtId="4" fontId="4" fillId="0" borderId="0" xfId="1" applyNumberFormat="1" applyFont="1"/>
    <xf numFmtId="4" fontId="4" fillId="0" borderId="0" xfId="1" applyNumberFormat="1" applyFont="1" applyBorder="1"/>
    <xf numFmtId="4" fontId="4" fillId="0" borderId="0" xfId="1" applyNumberFormat="1" applyFont="1" applyAlignment="1">
      <alignment horizontal="right"/>
    </xf>
    <xf numFmtId="167" fontId="3" fillId="0" borderId="4" xfId="1" applyNumberFormat="1" applyFont="1" applyFill="1" applyBorder="1" applyAlignment="1">
      <alignment horizontal="left"/>
    </xf>
    <xf numFmtId="167" fontId="3" fillId="0" borderId="8" xfId="1" applyNumberFormat="1" applyFont="1" applyFill="1" applyBorder="1" applyAlignment="1">
      <alignment horizontal="left"/>
    </xf>
    <xf numFmtId="3" fontId="3" fillId="2" borderId="15" xfId="1" applyNumberFormat="1" applyFont="1" applyFill="1" applyBorder="1" applyAlignment="1">
      <alignment horizontal="left"/>
    </xf>
    <xf numFmtId="166" fontId="3" fillId="2" borderId="18" xfId="1" applyNumberFormat="1" applyFont="1" applyFill="1" applyBorder="1" applyAlignment="1">
      <alignment horizontal="center"/>
    </xf>
    <xf numFmtId="166" fontId="3" fillId="3" borderId="18" xfId="1" applyNumberFormat="1" applyFont="1" applyFill="1" applyBorder="1" applyAlignment="1">
      <alignment horizontal="center"/>
    </xf>
    <xf numFmtId="3" fontId="3" fillId="3" borderId="19" xfId="1" applyNumberFormat="1" applyFont="1" applyFill="1" applyBorder="1" applyAlignment="1">
      <alignment horizont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5" xfId="1" applyNumberFormat="1" applyFont="1" applyFill="1" applyBorder="1" applyAlignment="1">
      <alignment horizontal="center"/>
    </xf>
    <xf numFmtId="165" fontId="3" fillId="3" borderId="19" xfId="1" applyNumberFormat="1" applyFont="1" applyFill="1" applyBorder="1" applyAlignment="1">
      <alignment horizontal="center"/>
    </xf>
    <xf numFmtId="4" fontId="7" fillId="0" borderId="0" xfId="1" applyNumberFormat="1" applyFont="1"/>
    <xf numFmtId="4" fontId="9" fillId="0" borderId="0" xfId="1" applyNumberFormat="1" applyFont="1"/>
    <xf numFmtId="4" fontId="8" fillId="0" borderId="3" xfId="1" applyNumberFormat="1" applyFont="1" applyBorder="1"/>
    <xf numFmtId="4" fontId="8" fillId="0" borderId="0" xfId="1" applyNumberFormat="1" applyFont="1" applyAlignment="1">
      <alignment horizontal="right"/>
    </xf>
    <xf numFmtId="4" fontId="7" fillId="0" borderId="0" xfId="1" applyNumberFormat="1" applyFont="1" applyBorder="1"/>
    <xf numFmtId="4" fontId="11" fillId="0" borderId="21" xfId="1" applyNumberFormat="1" applyFont="1" applyFill="1" applyBorder="1" applyAlignment="1">
      <alignment horizontal="center"/>
    </xf>
    <xf numFmtId="4" fontId="11" fillId="0" borderId="22" xfId="1" applyNumberFormat="1" applyFont="1" applyFill="1" applyBorder="1" applyAlignment="1">
      <alignment horizontal="center"/>
    </xf>
    <xf numFmtId="4" fontId="11" fillId="0" borderId="23" xfId="1" applyNumberFormat="1" applyFont="1" applyFill="1" applyBorder="1" applyAlignment="1">
      <alignment horizontal="center"/>
    </xf>
    <xf numFmtId="4" fontId="11" fillId="0" borderId="24" xfId="1" applyNumberFormat="1" applyFont="1" applyFill="1" applyBorder="1" applyAlignment="1">
      <alignment horizontal="center"/>
    </xf>
    <xf numFmtId="4" fontId="11" fillId="0" borderId="25" xfId="1" applyNumberFormat="1" applyFont="1" applyFill="1" applyBorder="1" applyAlignment="1">
      <alignment horizontal="center"/>
    </xf>
    <xf numFmtId="4" fontId="11" fillId="0" borderId="2" xfId="1" applyNumberFormat="1" applyFont="1" applyFill="1" applyBorder="1" applyAlignment="1">
      <alignment horizontal="center"/>
    </xf>
    <xf numFmtId="4" fontId="8" fillId="0" borderId="15" xfId="1" applyNumberFormat="1" applyFont="1" applyBorder="1" applyAlignment="1">
      <alignment horizontal="center" vertical="top"/>
    </xf>
    <xf numFmtId="4" fontId="8" fillId="0" borderId="17" xfId="1" applyNumberFormat="1" applyFont="1" applyBorder="1" applyAlignment="1">
      <alignment horizontal="center" vertical="top" wrapText="1"/>
    </xf>
    <xf numFmtId="4" fontId="8" fillId="0" borderId="18" xfId="1" applyNumberFormat="1" applyFont="1" applyBorder="1" applyAlignment="1">
      <alignment horizontal="center" vertical="top" wrapText="1"/>
    </xf>
    <xf numFmtId="4" fontId="8" fillId="0" borderId="19" xfId="1" applyNumberFormat="1" applyFont="1" applyBorder="1" applyAlignment="1">
      <alignment horizontal="center" vertical="top" wrapText="1"/>
    </xf>
    <xf numFmtId="4" fontId="8" fillId="0" borderId="15" xfId="1" applyNumberFormat="1" applyFont="1" applyBorder="1" applyAlignment="1">
      <alignment horizontal="center" vertical="top" wrapText="1"/>
    </xf>
    <xf numFmtId="4" fontId="8" fillId="0" borderId="29" xfId="1" applyNumberFormat="1" applyFont="1" applyBorder="1" applyAlignment="1">
      <alignment horizontal="center" vertical="top" wrapText="1"/>
    </xf>
    <xf numFmtId="49" fontId="10" fillId="0" borderId="6" xfId="1" applyNumberFormat="1" applyFont="1" applyBorder="1" applyAlignment="1">
      <alignment horizontal="center" vertical="top" wrapText="1"/>
    </xf>
    <xf numFmtId="49" fontId="10" fillId="0" borderId="7" xfId="1" applyNumberFormat="1" applyFont="1" applyBorder="1" applyAlignment="1">
      <alignment horizontal="center" vertical="top" wrapText="1"/>
    </xf>
    <xf numFmtId="49" fontId="10" fillId="0" borderId="8" xfId="1" applyNumberFormat="1" applyFont="1" applyBorder="1" applyAlignment="1">
      <alignment horizontal="center" vertical="top" wrapText="1"/>
    </xf>
    <xf numFmtId="49" fontId="10" fillId="0" borderId="9" xfId="1" applyNumberFormat="1" applyFont="1" applyBorder="1" applyAlignment="1">
      <alignment horizontal="center" vertical="top" wrapText="1"/>
    </xf>
    <xf numFmtId="49" fontId="10" fillId="0" borderId="27" xfId="1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8" fillId="0" borderId="0" xfId="1" applyNumberFormat="1" applyFont="1" applyBorder="1"/>
    <xf numFmtId="4" fontId="10" fillId="0" borderId="12" xfId="1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0" fillId="0" borderId="13" xfId="1" applyNumberFormat="1" applyFont="1" applyBorder="1" applyAlignment="1">
      <alignment horizontal="center" vertical="top" wrapText="1"/>
    </xf>
    <xf numFmtId="4" fontId="13" fillId="0" borderId="0" xfId="1" applyNumberFormat="1" applyFont="1"/>
    <xf numFmtId="4" fontId="13" fillId="0" borderId="0" xfId="1" applyNumberFormat="1" applyFont="1" applyAlignment="1">
      <alignment horizontal="right"/>
    </xf>
    <xf numFmtId="4" fontId="3" fillId="0" borderId="3" xfId="1" applyNumberFormat="1" applyFont="1" applyBorder="1"/>
    <xf numFmtId="4" fontId="3" fillId="3" borderId="29" xfId="1" applyNumberFormat="1" applyFont="1" applyFill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right"/>
    </xf>
    <xf numFmtId="4" fontId="10" fillId="0" borderId="1" xfId="1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67" fontId="14" fillId="0" borderId="18" xfId="1" applyNumberFormat="1" applyFont="1" applyFill="1" applyBorder="1" applyAlignment="1">
      <alignment horizontal="center" vertical="center"/>
    </xf>
    <xf numFmtId="167" fontId="14" fillId="0" borderId="4" xfId="1" applyNumberFormat="1" applyFont="1" applyFill="1" applyBorder="1" applyAlignment="1">
      <alignment horizontal="center" vertical="center"/>
    </xf>
    <xf numFmtId="168" fontId="14" fillId="0" borderId="4" xfId="1" applyNumberFormat="1" applyFont="1" applyFill="1" applyBorder="1" applyAlignment="1">
      <alignment horizontal="center" vertical="center"/>
    </xf>
    <xf numFmtId="3" fontId="14" fillId="0" borderId="19" xfId="1" applyNumberFormat="1" applyFont="1" applyFill="1" applyBorder="1" applyAlignment="1">
      <alignment horizontal="center" vertical="center"/>
    </xf>
    <xf numFmtId="3" fontId="14" fillId="0" borderId="5" xfId="1" applyNumberFormat="1" applyFont="1" applyFill="1" applyBorder="1" applyAlignment="1">
      <alignment horizontal="center" vertical="center"/>
    </xf>
    <xf numFmtId="3" fontId="14" fillId="0" borderId="15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4" fontId="3" fillId="0" borderId="31" xfId="1" applyNumberFormat="1" applyFont="1" applyBorder="1"/>
    <xf numFmtId="0" fontId="10" fillId="0" borderId="6" xfId="1" applyNumberFormat="1" applyFont="1" applyBorder="1" applyAlignment="1">
      <alignment horizontal="center" vertical="top" wrapText="1"/>
    </xf>
    <xf numFmtId="4" fontId="3" fillId="0" borderId="32" xfId="1" applyNumberFormat="1" applyFont="1" applyBorder="1"/>
    <xf numFmtId="4" fontId="3" fillId="0" borderId="4" xfId="1" applyNumberFormat="1" applyFont="1" applyBorder="1"/>
    <xf numFmtId="4" fontId="4" fillId="0" borderId="31" xfId="1" applyNumberFormat="1" applyFont="1" applyBorder="1" applyAlignment="1">
      <alignment horizontal="center"/>
    </xf>
    <xf numFmtId="4" fontId="8" fillId="0" borderId="28" xfId="1" applyNumberFormat="1" applyFont="1" applyBorder="1" applyAlignment="1">
      <alignment horizontal="center" vertical="center" wrapText="1"/>
    </xf>
    <xf numFmtId="4" fontId="8" fillId="0" borderId="10" xfId="1" applyNumberFormat="1" applyFont="1" applyBorder="1" applyAlignment="1">
      <alignment horizontal="center" vertical="center" wrapText="1"/>
    </xf>
    <xf numFmtId="4" fontId="8" fillId="0" borderId="14" xfId="1" applyNumberFormat="1" applyFont="1" applyBorder="1" applyAlignment="1">
      <alignment horizontal="center" vertical="center" wrapText="1"/>
    </xf>
    <xf numFmtId="4" fontId="8" fillId="0" borderId="20" xfId="1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left" vertical="top" wrapText="1"/>
    </xf>
    <xf numFmtId="4" fontId="8" fillId="0" borderId="14" xfId="1" applyNumberFormat="1" applyFont="1" applyBorder="1" applyAlignment="1">
      <alignment horizontal="center" vertical="center"/>
    </xf>
    <xf numFmtId="4" fontId="8" fillId="0" borderId="20" xfId="1" applyNumberFormat="1" applyFont="1" applyBorder="1" applyAlignment="1">
      <alignment horizontal="center" vertical="center"/>
    </xf>
    <xf numFmtId="4" fontId="8" fillId="0" borderId="16" xfId="1" applyNumberFormat="1" applyFont="1" applyBorder="1" applyAlignment="1">
      <alignment horizontal="center" vertical="center" wrapText="1"/>
    </xf>
    <xf numFmtId="4" fontId="8" fillId="0" borderId="11" xfId="1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70C0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50E"/>
      <rgbColor rgb="00FF6600"/>
      <rgbColor rgb="00666699"/>
      <rgbColor rgb="00B3B3B3"/>
      <rgbColor rgb="0000336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="80" zoomScaleNormal="80" workbookViewId="0">
      <selection activeCell="B3" sqref="B3"/>
    </sheetView>
  </sheetViews>
  <sheetFormatPr defaultColWidth="9.7265625" defaultRowHeight="14.5" x14ac:dyDescent="0.35"/>
  <cols>
    <col min="1" max="1" width="27.7265625" style="1" customWidth="1"/>
    <col min="2" max="2" width="14.7265625" style="1" customWidth="1"/>
    <col min="3" max="3" width="12.54296875" style="1" customWidth="1"/>
    <col min="4" max="4" width="20.54296875" style="1" customWidth="1"/>
    <col min="5" max="6" width="18" style="1" customWidth="1"/>
    <col min="7" max="7" width="18.7265625" style="1" customWidth="1"/>
    <col min="8" max="8" width="18.54296875" style="1" customWidth="1"/>
    <col min="9" max="9" width="18.26953125" style="1" customWidth="1"/>
    <col min="10" max="10" width="18.453125" style="1" customWidth="1"/>
    <col min="11" max="11" width="19.26953125" style="1" customWidth="1"/>
    <col min="12" max="12" width="21.7265625" style="1" customWidth="1"/>
    <col min="13" max="13" width="19.26953125" style="1" customWidth="1"/>
    <col min="14" max="14" width="19.81640625" style="1" customWidth="1"/>
    <col min="15" max="16384" width="9.7265625" style="1"/>
  </cols>
  <sheetData>
    <row r="1" spans="1:14" ht="20.65" customHeight="1" x14ac:dyDescent="0.55000000000000004">
      <c r="A1" s="50" t="s">
        <v>55</v>
      </c>
      <c r="B1" s="5"/>
      <c r="C1" s="5"/>
      <c r="E1" s="51" t="s">
        <v>38</v>
      </c>
      <c r="F1" s="24"/>
      <c r="G1" s="24"/>
      <c r="H1" s="24"/>
      <c r="I1" s="45"/>
      <c r="J1" s="51" t="s">
        <v>39</v>
      </c>
      <c r="K1" s="6"/>
      <c r="L1" s="52"/>
      <c r="M1" s="9"/>
    </row>
    <row r="2" spans="1:14" x14ac:dyDescent="0.35">
      <c r="A2" s="10"/>
      <c r="E2" s="10"/>
      <c r="F2" s="11"/>
      <c r="G2" s="11"/>
      <c r="H2" s="11"/>
      <c r="I2" s="11"/>
      <c r="J2" s="12"/>
      <c r="K2" s="11"/>
      <c r="L2" s="11"/>
    </row>
    <row r="3" spans="1:14" ht="23.5" x14ac:dyDescent="0.55000000000000004">
      <c r="A3" s="50" t="s">
        <v>31</v>
      </c>
      <c r="B3" s="23"/>
      <c r="C3" s="23"/>
      <c r="D3" s="23"/>
      <c r="E3" s="23"/>
      <c r="F3" s="22"/>
      <c r="G3" s="26"/>
      <c r="J3" s="50" t="s">
        <v>33</v>
      </c>
      <c r="K3" s="23"/>
      <c r="L3" s="23"/>
      <c r="M3" s="23"/>
    </row>
    <row r="4" spans="1:14" ht="63" x14ac:dyDescent="0.35">
      <c r="A4" s="79" t="s">
        <v>26</v>
      </c>
      <c r="B4" s="79"/>
      <c r="C4" s="44" t="s">
        <v>27</v>
      </c>
      <c r="D4" s="44" t="s">
        <v>45</v>
      </c>
      <c r="E4" s="44" t="s">
        <v>46</v>
      </c>
      <c r="F4" s="44" t="s">
        <v>28</v>
      </c>
      <c r="G4" s="44" t="s">
        <v>29</v>
      </c>
      <c r="H4" s="44" t="s">
        <v>30</v>
      </c>
      <c r="J4" s="46" t="s">
        <v>34</v>
      </c>
      <c r="K4" s="46" t="s">
        <v>44</v>
      </c>
      <c r="L4" s="46" t="s">
        <v>40</v>
      </c>
      <c r="M4" s="46" t="s">
        <v>41</v>
      </c>
      <c r="N4" s="46" t="s">
        <v>42</v>
      </c>
    </row>
    <row r="5" spans="1:14" ht="25" x14ac:dyDescent="0.35">
      <c r="A5" s="80"/>
      <c r="B5" s="80"/>
      <c r="C5" s="57"/>
      <c r="D5" s="44"/>
      <c r="E5" s="44"/>
      <c r="F5" s="57"/>
      <c r="G5" s="57"/>
      <c r="H5" s="57"/>
      <c r="J5" s="49" t="s">
        <v>35</v>
      </c>
      <c r="K5" s="46"/>
      <c r="L5" s="49"/>
      <c r="M5" s="49"/>
      <c r="N5" s="49"/>
    </row>
    <row r="6" spans="1:14" ht="21" x14ac:dyDescent="0.35">
      <c r="A6" s="80"/>
      <c r="B6" s="80"/>
      <c r="C6" s="44"/>
      <c r="D6" s="44"/>
      <c r="E6" s="44"/>
      <c r="F6" s="47"/>
      <c r="G6" s="47"/>
      <c r="H6" s="48"/>
      <c r="J6" s="56" t="s">
        <v>36</v>
      </c>
      <c r="K6" s="46"/>
      <c r="L6" s="56"/>
      <c r="M6" s="56"/>
      <c r="N6" s="56"/>
    </row>
    <row r="7" spans="1:14" ht="15.5" x14ac:dyDescent="0.35">
      <c r="A7" s="4"/>
      <c r="B7" s="5"/>
      <c r="C7" s="5"/>
      <c r="E7" s="4"/>
      <c r="F7" s="9"/>
      <c r="G7" s="9"/>
      <c r="H7" s="9"/>
      <c r="I7" s="9"/>
      <c r="J7" s="55"/>
      <c r="K7" s="9"/>
      <c r="L7" s="9"/>
    </row>
    <row r="8" spans="1:14" ht="24" thickBot="1" x14ac:dyDescent="0.6">
      <c r="A8" s="50" t="s">
        <v>32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4" s="2" customFormat="1" ht="26.5" thickBot="1" x14ac:dyDescent="0.65">
      <c r="A9" s="27" t="s">
        <v>8</v>
      </c>
      <c r="B9" s="28" t="s">
        <v>9</v>
      </c>
      <c r="C9" s="29" t="s">
        <v>10</v>
      </c>
      <c r="D9" s="30" t="s">
        <v>11</v>
      </c>
      <c r="E9" s="28" t="s">
        <v>12</v>
      </c>
      <c r="F9" s="31" t="s">
        <v>13</v>
      </c>
      <c r="G9" s="27" t="s">
        <v>14</v>
      </c>
      <c r="H9" s="29" t="s">
        <v>15</v>
      </c>
      <c r="I9" s="28" t="s">
        <v>16</v>
      </c>
      <c r="J9" s="27" t="s">
        <v>17</v>
      </c>
      <c r="K9" s="29" t="s">
        <v>18</v>
      </c>
      <c r="L9" s="32" t="s">
        <v>49</v>
      </c>
      <c r="M9" s="32" t="s">
        <v>19</v>
      </c>
    </row>
    <row r="10" spans="1:14" ht="68.25" customHeight="1" x14ac:dyDescent="0.35">
      <c r="A10" s="81" t="s">
        <v>0</v>
      </c>
      <c r="B10" s="33" t="s">
        <v>7</v>
      </c>
      <c r="C10" s="83" t="s">
        <v>1</v>
      </c>
      <c r="D10" s="77" t="s">
        <v>2</v>
      </c>
      <c r="E10" s="75" t="s">
        <v>3</v>
      </c>
      <c r="F10" s="34" t="s">
        <v>4</v>
      </c>
      <c r="G10" s="35" t="s">
        <v>37</v>
      </c>
      <c r="H10" s="36" t="s">
        <v>50</v>
      </c>
      <c r="I10" s="35" t="s">
        <v>47</v>
      </c>
      <c r="J10" s="37" t="s">
        <v>24</v>
      </c>
      <c r="K10" s="35" t="s">
        <v>5</v>
      </c>
      <c r="L10" s="36" t="s">
        <v>6</v>
      </c>
      <c r="M10" s="38" t="s">
        <v>43</v>
      </c>
    </row>
    <row r="11" spans="1:14" s="3" customFormat="1" ht="96.75" customHeight="1" thickBot="1" x14ac:dyDescent="0.4">
      <c r="A11" s="82"/>
      <c r="B11" s="39" t="s">
        <v>20</v>
      </c>
      <c r="C11" s="84"/>
      <c r="D11" s="78"/>
      <c r="E11" s="76"/>
      <c r="F11" s="40" t="s">
        <v>21</v>
      </c>
      <c r="G11" s="41" t="s">
        <v>22</v>
      </c>
      <c r="H11" s="42" t="s">
        <v>23</v>
      </c>
      <c r="I11" s="71" t="s">
        <v>48</v>
      </c>
      <c r="J11" s="39" t="s">
        <v>51</v>
      </c>
      <c r="K11" s="41" t="s">
        <v>52</v>
      </c>
      <c r="L11" s="42" t="s">
        <v>53</v>
      </c>
      <c r="M11" s="43" t="s">
        <v>54</v>
      </c>
    </row>
    <row r="12" spans="1:14" ht="35.15" customHeight="1" x14ac:dyDescent="0.35">
      <c r="A12" s="58"/>
      <c r="B12" s="15"/>
      <c r="C12" s="61"/>
      <c r="D12" s="16"/>
      <c r="E12" s="63"/>
      <c r="F12" s="69">
        <f>E12</f>
        <v>0</v>
      </c>
      <c r="G12" s="17"/>
      <c r="H12" s="18"/>
      <c r="I12" s="19"/>
      <c r="J12" s="20"/>
      <c r="K12" s="19"/>
      <c r="L12" s="21"/>
      <c r="M12" s="53"/>
    </row>
    <row r="13" spans="1:14" ht="35.15" customHeight="1" x14ac:dyDescent="0.35">
      <c r="A13" s="59"/>
      <c r="B13" s="8">
        <f>A13-A12</f>
        <v>0</v>
      </c>
      <c r="C13" s="62"/>
      <c r="D13" s="65"/>
      <c r="E13" s="64"/>
      <c r="F13" s="7">
        <f>D13+E13</f>
        <v>0</v>
      </c>
      <c r="G13" s="67">
        <f>F12-D13</f>
        <v>0</v>
      </c>
      <c r="H13" s="66" t="e">
        <f>G13/C13/B13*1000</f>
        <v>#DIV/0!</v>
      </c>
      <c r="I13" s="73" t="e">
        <f>H13*$E$5/1000</f>
        <v>#DIV/0!</v>
      </c>
      <c r="J13" s="68" t="e">
        <f t="shared" ref="J13:J14" si="0">H13*$F$5/100</f>
        <v>#DIV/0!</v>
      </c>
      <c r="K13" s="67" t="e">
        <f t="shared" ref="K13:K14" si="1">H13*$G$5/100</f>
        <v>#DIV/0!</v>
      </c>
      <c r="L13" s="66" t="e">
        <f t="shared" ref="L13:L14" si="2">H13*$H$5/100</f>
        <v>#DIV/0!</v>
      </c>
      <c r="M13" s="54" t="e">
        <f t="shared" ref="M13:M14" si="3">H13*B13/1000*$C$5/1000</f>
        <v>#DIV/0!</v>
      </c>
    </row>
    <row r="14" spans="1:14" ht="35.15" customHeight="1" x14ac:dyDescent="0.35">
      <c r="A14" s="59"/>
      <c r="B14" s="8">
        <f t="shared" ref="B14" si="4">A14-A13</f>
        <v>0</v>
      </c>
      <c r="C14" s="62"/>
      <c r="D14" s="65"/>
      <c r="E14" s="64"/>
      <c r="F14" s="7">
        <f t="shared" ref="F14" si="5">D14+E14</f>
        <v>0</v>
      </c>
      <c r="G14" s="67">
        <f t="shared" ref="G14" si="6">F13-D14</f>
        <v>0</v>
      </c>
      <c r="H14" s="66" t="e">
        <f t="shared" ref="H14" si="7">G14/C14/B14*1000</f>
        <v>#DIV/0!</v>
      </c>
      <c r="I14" s="72" t="e">
        <f t="shared" ref="I14" si="8">H14*$E$5/1000</f>
        <v>#DIV/0!</v>
      </c>
      <c r="J14" s="68" t="e">
        <f t="shared" si="0"/>
        <v>#DIV/0!</v>
      </c>
      <c r="K14" s="67" t="e">
        <f t="shared" si="1"/>
        <v>#DIV/0!</v>
      </c>
      <c r="L14" s="66" t="e">
        <f t="shared" si="2"/>
        <v>#DIV/0!</v>
      </c>
      <c r="M14" s="54" t="e">
        <f t="shared" si="3"/>
        <v>#DIV/0!</v>
      </c>
    </row>
    <row r="15" spans="1:14" ht="35.15" customHeight="1" x14ac:dyDescent="0.35">
      <c r="A15" s="60"/>
      <c r="B15" s="8">
        <f t="shared" ref="B15:B26" si="9">A15-A14</f>
        <v>0</v>
      </c>
      <c r="C15" s="62"/>
      <c r="D15" s="65"/>
      <c r="E15" s="64"/>
      <c r="F15" s="7">
        <f t="shared" ref="F15:F26" si="10">D15+E15</f>
        <v>0</v>
      </c>
      <c r="G15" s="67">
        <f t="shared" ref="G15:G26" si="11">F14-D15</f>
        <v>0</v>
      </c>
      <c r="H15" s="66" t="e">
        <f t="shared" ref="H15:H26" si="12">G15/C15/B15*1000</f>
        <v>#DIV/0!</v>
      </c>
      <c r="I15" s="72" t="e">
        <f t="shared" ref="I15:I26" si="13">H15*$E$5/1000</f>
        <v>#DIV/0!</v>
      </c>
      <c r="J15" s="68" t="e">
        <f t="shared" ref="J15:J26" si="14">H15*$F$5/100</f>
        <v>#DIV/0!</v>
      </c>
      <c r="K15" s="67" t="e">
        <f t="shared" ref="K15:K26" si="15">H15*$G$5/100</f>
        <v>#DIV/0!</v>
      </c>
      <c r="L15" s="66" t="e">
        <f t="shared" ref="L15:L26" si="16">H15*$H$5/100</f>
        <v>#DIV/0!</v>
      </c>
      <c r="M15" s="54" t="e">
        <f t="shared" ref="M15:M26" si="17">H15*B15/1000*$C$5/1000</f>
        <v>#DIV/0!</v>
      </c>
    </row>
    <row r="16" spans="1:14" ht="35.15" customHeight="1" x14ac:dyDescent="0.35">
      <c r="A16" s="60"/>
      <c r="B16" s="8">
        <f t="shared" si="9"/>
        <v>0</v>
      </c>
      <c r="C16" s="62"/>
      <c r="D16" s="65"/>
      <c r="E16" s="64"/>
      <c r="F16" s="7">
        <f t="shared" si="10"/>
        <v>0</v>
      </c>
      <c r="G16" s="67">
        <f t="shared" si="11"/>
        <v>0</v>
      </c>
      <c r="H16" s="66" t="e">
        <f t="shared" si="12"/>
        <v>#DIV/0!</v>
      </c>
      <c r="I16" s="72" t="e">
        <f t="shared" si="13"/>
        <v>#DIV/0!</v>
      </c>
      <c r="J16" s="68" t="e">
        <f t="shared" si="14"/>
        <v>#DIV/0!</v>
      </c>
      <c r="K16" s="67" t="e">
        <f t="shared" si="15"/>
        <v>#DIV/0!</v>
      </c>
      <c r="L16" s="66" t="e">
        <f t="shared" si="16"/>
        <v>#DIV/0!</v>
      </c>
      <c r="M16" s="54" t="e">
        <f t="shared" si="17"/>
        <v>#DIV/0!</v>
      </c>
    </row>
    <row r="17" spans="1:13" ht="35.15" customHeight="1" x14ac:dyDescent="0.35">
      <c r="A17" s="60"/>
      <c r="B17" s="8">
        <f t="shared" si="9"/>
        <v>0</v>
      </c>
      <c r="C17" s="62"/>
      <c r="D17" s="65"/>
      <c r="E17" s="64"/>
      <c r="F17" s="7">
        <f t="shared" si="10"/>
        <v>0</v>
      </c>
      <c r="G17" s="67">
        <f t="shared" si="11"/>
        <v>0</v>
      </c>
      <c r="H17" s="66" t="e">
        <f t="shared" si="12"/>
        <v>#DIV/0!</v>
      </c>
      <c r="I17" s="72" t="e">
        <f t="shared" si="13"/>
        <v>#DIV/0!</v>
      </c>
      <c r="J17" s="68" t="e">
        <f t="shared" si="14"/>
        <v>#DIV/0!</v>
      </c>
      <c r="K17" s="67" t="e">
        <f t="shared" si="15"/>
        <v>#DIV/0!</v>
      </c>
      <c r="L17" s="66" t="e">
        <f t="shared" si="16"/>
        <v>#DIV/0!</v>
      </c>
      <c r="M17" s="54" t="e">
        <f t="shared" si="17"/>
        <v>#DIV/0!</v>
      </c>
    </row>
    <row r="18" spans="1:13" ht="35.15" customHeight="1" x14ac:dyDescent="0.35">
      <c r="A18" s="60"/>
      <c r="B18" s="8">
        <f t="shared" si="9"/>
        <v>0</v>
      </c>
      <c r="C18" s="62"/>
      <c r="D18" s="65"/>
      <c r="E18" s="64"/>
      <c r="F18" s="7">
        <f t="shared" si="10"/>
        <v>0</v>
      </c>
      <c r="G18" s="67">
        <f t="shared" si="11"/>
        <v>0</v>
      </c>
      <c r="H18" s="66" t="e">
        <f t="shared" si="12"/>
        <v>#DIV/0!</v>
      </c>
      <c r="I18" s="72" t="e">
        <f t="shared" si="13"/>
        <v>#DIV/0!</v>
      </c>
      <c r="J18" s="68" t="e">
        <f t="shared" si="14"/>
        <v>#DIV/0!</v>
      </c>
      <c r="K18" s="67" t="e">
        <f t="shared" si="15"/>
        <v>#DIV/0!</v>
      </c>
      <c r="L18" s="66" t="e">
        <f t="shared" si="16"/>
        <v>#DIV/0!</v>
      </c>
      <c r="M18" s="54" t="e">
        <f t="shared" si="17"/>
        <v>#DIV/0!</v>
      </c>
    </row>
    <row r="19" spans="1:13" ht="35.15" customHeight="1" x14ac:dyDescent="0.35">
      <c r="A19" s="13"/>
      <c r="B19" s="8">
        <f t="shared" si="9"/>
        <v>0</v>
      </c>
      <c r="C19" s="62"/>
      <c r="D19" s="65"/>
      <c r="E19" s="64"/>
      <c r="F19" s="7">
        <f t="shared" si="10"/>
        <v>0</v>
      </c>
      <c r="G19" s="67">
        <f t="shared" si="11"/>
        <v>0</v>
      </c>
      <c r="H19" s="66" t="e">
        <f t="shared" si="12"/>
        <v>#DIV/0!</v>
      </c>
      <c r="I19" s="72" t="e">
        <f t="shared" si="13"/>
        <v>#DIV/0!</v>
      </c>
      <c r="J19" s="68" t="e">
        <f t="shared" si="14"/>
        <v>#DIV/0!</v>
      </c>
      <c r="K19" s="67" t="e">
        <f t="shared" si="15"/>
        <v>#DIV/0!</v>
      </c>
      <c r="L19" s="66" t="e">
        <f t="shared" si="16"/>
        <v>#DIV/0!</v>
      </c>
      <c r="M19" s="54" t="e">
        <f t="shared" si="17"/>
        <v>#DIV/0!</v>
      </c>
    </row>
    <row r="20" spans="1:13" ht="35.15" customHeight="1" x14ac:dyDescent="0.35">
      <c r="A20" s="13"/>
      <c r="B20" s="8">
        <f t="shared" si="9"/>
        <v>0</v>
      </c>
      <c r="C20" s="62"/>
      <c r="D20" s="65"/>
      <c r="E20" s="64"/>
      <c r="F20" s="7">
        <f t="shared" si="10"/>
        <v>0</v>
      </c>
      <c r="G20" s="67">
        <f t="shared" si="11"/>
        <v>0</v>
      </c>
      <c r="H20" s="66" t="e">
        <f t="shared" si="12"/>
        <v>#DIV/0!</v>
      </c>
      <c r="I20" s="72" t="e">
        <f t="shared" si="13"/>
        <v>#DIV/0!</v>
      </c>
      <c r="J20" s="68" t="e">
        <f t="shared" si="14"/>
        <v>#DIV/0!</v>
      </c>
      <c r="K20" s="67" t="e">
        <f t="shared" si="15"/>
        <v>#DIV/0!</v>
      </c>
      <c r="L20" s="66" t="e">
        <f t="shared" si="16"/>
        <v>#DIV/0!</v>
      </c>
      <c r="M20" s="54" t="e">
        <f t="shared" si="17"/>
        <v>#DIV/0!</v>
      </c>
    </row>
    <row r="21" spans="1:13" ht="35.15" customHeight="1" x14ac:dyDescent="0.35">
      <c r="A21" s="13"/>
      <c r="B21" s="8">
        <f t="shared" si="9"/>
        <v>0</v>
      </c>
      <c r="C21" s="62"/>
      <c r="D21" s="65"/>
      <c r="E21" s="64"/>
      <c r="F21" s="7">
        <f t="shared" si="10"/>
        <v>0</v>
      </c>
      <c r="G21" s="67">
        <f t="shared" si="11"/>
        <v>0</v>
      </c>
      <c r="H21" s="66" t="e">
        <f t="shared" si="12"/>
        <v>#DIV/0!</v>
      </c>
      <c r="I21" s="72" t="e">
        <f t="shared" si="13"/>
        <v>#DIV/0!</v>
      </c>
      <c r="J21" s="68" t="e">
        <f t="shared" si="14"/>
        <v>#DIV/0!</v>
      </c>
      <c r="K21" s="67" t="e">
        <f t="shared" si="15"/>
        <v>#DIV/0!</v>
      </c>
      <c r="L21" s="66" t="e">
        <f t="shared" si="16"/>
        <v>#DIV/0!</v>
      </c>
      <c r="M21" s="54" t="e">
        <f t="shared" si="17"/>
        <v>#DIV/0!</v>
      </c>
    </row>
    <row r="22" spans="1:13" ht="35.15" customHeight="1" x14ac:dyDescent="0.35">
      <c r="A22" s="13"/>
      <c r="B22" s="8">
        <f t="shared" si="9"/>
        <v>0</v>
      </c>
      <c r="C22" s="62"/>
      <c r="D22" s="65"/>
      <c r="E22" s="64"/>
      <c r="F22" s="7">
        <f t="shared" si="10"/>
        <v>0</v>
      </c>
      <c r="G22" s="67">
        <f t="shared" si="11"/>
        <v>0</v>
      </c>
      <c r="H22" s="66" t="e">
        <f t="shared" si="12"/>
        <v>#DIV/0!</v>
      </c>
      <c r="I22" s="72" t="e">
        <f t="shared" si="13"/>
        <v>#DIV/0!</v>
      </c>
      <c r="J22" s="68" t="e">
        <f t="shared" si="14"/>
        <v>#DIV/0!</v>
      </c>
      <c r="K22" s="67" t="e">
        <f t="shared" si="15"/>
        <v>#DIV/0!</v>
      </c>
      <c r="L22" s="66" t="e">
        <f t="shared" si="16"/>
        <v>#DIV/0!</v>
      </c>
      <c r="M22" s="54" t="e">
        <f t="shared" si="17"/>
        <v>#DIV/0!</v>
      </c>
    </row>
    <row r="23" spans="1:13" ht="35.15" customHeight="1" x14ac:dyDescent="0.35">
      <c r="A23" s="13"/>
      <c r="B23" s="8">
        <f t="shared" si="9"/>
        <v>0</v>
      </c>
      <c r="C23" s="62"/>
      <c r="D23" s="65"/>
      <c r="E23" s="64"/>
      <c r="F23" s="7">
        <f t="shared" si="10"/>
        <v>0</v>
      </c>
      <c r="G23" s="67">
        <f t="shared" si="11"/>
        <v>0</v>
      </c>
      <c r="H23" s="66" t="e">
        <f t="shared" si="12"/>
        <v>#DIV/0!</v>
      </c>
      <c r="I23" s="72" t="e">
        <f t="shared" si="13"/>
        <v>#DIV/0!</v>
      </c>
      <c r="J23" s="68" t="e">
        <f t="shared" si="14"/>
        <v>#DIV/0!</v>
      </c>
      <c r="K23" s="67" t="e">
        <f t="shared" si="15"/>
        <v>#DIV/0!</v>
      </c>
      <c r="L23" s="66" t="e">
        <f t="shared" si="16"/>
        <v>#DIV/0!</v>
      </c>
      <c r="M23" s="54" t="e">
        <f t="shared" si="17"/>
        <v>#DIV/0!</v>
      </c>
    </row>
    <row r="24" spans="1:13" ht="35.15" customHeight="1" x14ac:dyDescent="0.35">
      <c r="A24" s="13"/>
      <c r="B24" s="8">
        <f t="shared" si="9"/>
        <v>0</v>
      </c>
      <c r="C24" s="62"/>
      <c r="D24" s="65"/>
      <c r="E24" s="64"/>
      <c r="F24" s="7">
        <f t="shared" si="10"/>
        <v>0</v>
      </c>
      <c r="G24" s="67">
        <f t="shared" si="11"/>
        <v>0</v>
      </c>
      <c r="H24" s="66" t="e">
        <f t="shared" si="12"/>
        <v>#DIV/0!</v>
      </c>
      <c r="I24" s="72" t="e">
        <f t="shared" si="13"/>
        <v>#DIV/0!</v>
      </c>
      <c r="J24" s="68" t="e">
        <f t="shared" si="14"/>
        <v>#DIV/0!</v>
      </c>
      <c r="K24" s="67" t="e">
        <f t="shared" si="15"/>
        <v>#DIV/0!</v>
      </c>
      <c r="L24" s="66" t="e">
        <f t="shared" si="16"/>
        <v>#DIV/0!</v>
      </c>
      <c r="M24" s="54" t="e">
        <f t="shared" si="17"/>
        <v>#DIV/0!</v>
      </c>
    </row>
    <row r="25" spans="1:13" ht="35.15" customHeight="1" x14ac:dyDescent="0.35">
      <c r="A25" s="13"/>
      <c r="B25" s="8">
        <f t="shared" si="9"/>
        <v>0</v>
      </c>
      <c r="C25" s="62"/>
      <c r="D25" s="65"/>
      <c r="E25" s="64"/>
      <c r="F25" s="7">
        <f t="shared" si="10"/>
        <v>0</v>
      </c>
      <c r="G25" s="67">
        <f t="shared" si="11"/>
        <v>0</v>
      </c>
      <c r="H25" s="66" t="e">
        <f t="shared" si="12"/>
        <v>#DIV/0!</v>
      </c>
      <c r="I25" s="72" t="e">
        <f t="shared" si="13"/>
        <v>#DIV/0!</v>
      </c>
      <c r="J25" s="68" t="e">
        <f t="shared" si="14"/>
        <v>#DIV/0!</v>
      </c>
      <c r="K25" s="67" t="e">
        <f t="shared" si="15"/>
        <v>#DIV/0!</v>
      </c>
      <c r="L25" s="66" t="e">
        <f t="shared" si="16"/>
        <v>#DIV/0!</v>
      </c>
      <c r="M25" s="54" t="e">
        <f t="shared" si="17"/>
        <v>#DIV/0!</v>
      </c>
    </row>
    <row r="26" spans="1:13" ht="35.15" customHeight="1" thickBot="1" x14ac:dyDescent="0.4">
      <c r="A26" s="14"/>
      <c r="B26" s="8">
        <f t="shared" si="9"/>
        <v>0</v>
      </c>
      <c r="C26" s="62"/>
      <c r="D26" s="65"/>
      <c r="E26" s="64"/>
      <c r="F26" s="7">
        <f t="shared" si="10"/>
        <v>0</v>
      </c>
      <c r="G26" s="67">
        <f t="shared" si="11"/>
        <v>0</v>
      </c>
      <c r="H26" s="66" t="e">
        <f t="shared" si="12"/>
        <v>#DIV/0!</v>
      </c>
      <c r="I26" s="72" t="e">
        <f t="shared" si="13"/>
        <v>#DIV/0!</v>
      </c>
      <c r="J26" s="68" t="e">
        <f t="shared" si="14"/>
        <v>#DIV/0!</v>
      </c>
      <c r="K26" s="67" t="e">
        <f t="shared" si="15"/>
        <v>#DIV/0!</v>
      </c>
      <c r="L26" s="66" t="e">
        <f t="shared" si="16"/>
        <v>#DIV/0!</v>
      </c>
      <c r="M26" s="54" t="e">
        <f t="shared" si="17"/>
        <v>#DIV/0!</v>
      </c>
    </row>
    <row r="27" spans="1:13" ht="32.25" customHeight="1" thickBot="1" x14ac:dyDescent="0.55000000000000004">
      <c r="A27" s="25" t="s">
        <v>25</v>
      </c>
      <c r="B27" s="70">
        <f>SUM(B13:B26)</f>
        <v>0</v>
      </c>
      <c r="L27" s="25" t="s">
        <v>25</v>
      </c>
      <c r="M27" s="74">
        <f>SUM8</f>
        <v>0</v>
      </c>
    </row>
  </sheetData>
  <sheetProtection selectLockedCells="1" selectUnlockedCells="1"/>
  <mergeCells count="7">
    <mergeCell ref="E10:E11"/>
    <mergeCell ref="D10:D11"/>
    <mergeCell ref="A4:B4"/>
    <mergeCell ref="A6:B6"/>
    <mergeCell ref="A5:B5"/>
    <mergeCell ref="A10:A11"/>
    <mergeCell ref="C10:C11"/>
  </mergeCells>
  <pageMargins left="0.19685039370078741" right="0.19685039370078741" top="0.59055118110236227" bottom="0.59055118110236227" header="0.51181102362204722" footer="0.51181102362204722"/>
  <pageSetup paperSize="9" scale="55" firstPageNumber="0" orientation="landscape" r:id="rId1"/>
  <headerFooter alignWithMargins="0"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Paddock or mob</vt:lpstr>
      <vt:lpstr>'Paddock or mob'!Print_Area</vt:lpstr>
      <vt:lpstr>'Paddock or mob'!Print_Titles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Matt</dc:creator>
  <cp:lastModifiedBy>xx</cp:lastModifiedBy>
  <cp:lastPrinted>2019-11-24T02:05:27Z</cp:lastPrinted>
  <dcterms:created xsi:type="dcterms:W3CDTF">2018-10-04T23:55:01Z</dcterms:created>
  <dcterms:modified xsi:type="dcterms:W3CDTF">2020-08-10T02:29:24Z</dcterms:modified>
</cp:coreProperties>
</file>