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toowoomba3sv\Groupdir\Delivery\R&amp;DDel\AnimalSc\FutureBeef\eExtension\04 eBulletin\000 2026\202603 March\"/>
    </mc:Choice>
  </mc:AlternateContent>
  <xr:revisionPtr revIDLastSave="0" documentId="8_{29FEA05B-47D4-473F-BEDC-FCE751B867D9}" xr6:coauthVersionLast="47" xr6:coauthVersionMax="47" xr10:uidLastSave="{00000000-0000-0000-0000-000000000000}"/>
  <bookViews>
    <workbookView xWindow="-110" yWindow="-110" windowWidth="19420" windowHeight="10300" xr2:uid="{30E382A3-2919-4954-B648-20CCF02C88A6}"/>
  </bookViews>
  <sheets>
    <sheet name="Pasture Budget - property" sheetId="34" r:id="rId1"/>
    <sheet name="AE's-Cattle" sheetId="36" r:id="rId2"/>
    <sheet name="AE's-Sheep+Goats" sheetId="37" r:id="rId3"/>
  </sheets>
  <externalReferences>
    <externalReference r:id="rId4"/>
  </externalReferences>
  <definedNames>
    <definedName name="Merino___Medium" localSheetId="0">'Pasture Budget - property'!$R$2:$R$2</definedName>
    <definedName name="Merino___Medium">#REF!</definedName>
    <definedName name="Species" localSheetId="1">'[1]Estimate AE''s here (mobs)'!#REF!</definedName>
    <definedName name="Species" localSheetId="2">'[1]Estimate AE''s here (mobs)'!#REF!</definedName>
    <definedName name="Species" localSheetId="0">'Pasture Budget - property'!#REF!</definedName>
    <definedName name="Species">#REF!</definedName>
    <definedName name="Species2">#REF!</definedName>
  </definedNames>
  <calcPr calcId="191029" iterateDelta="0"/>
  <customWorkbookViews>
    <customWorkbookView name="View" guid="{E9DFDAFF-67CD-4DFB-AFA3-82D221B3DFC5}" maximized="1" xWindow="-1928" yWindow="-46" windowWidth="1936" windowHeight="1056" activeSheetId="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5" i="34" l="1"/>
  <c r="S57" i="34"/>
  <c r="Z196" i="34"/>
  <c r="T49" i="34"/>
  <c r="S50" i="34"/>
  <c r="B30" i="34"/>
  <c r="B31" i="34"/>
  <c r="B32" i="34"/>
  <c r="B33" i="34"/>
  <c r="B34" i="34"/>
  <c r="B35" i="34"/>
  <c r="B36" i="34"/>
  <c r="B37" i="34"/>
  <c r="B38" i="34"/>
  <c r="B39" i="34"/>
  <c r="B40" i="34"/>
  <c r="B41" i="34"/>
  <c r="B42" i="34"/>
  <c r="B43" i="34"/>
  <c r="B44" i="34"/>
  <c r="B45" i="34"/>
  <c r="B46" i="34"/>
  <c r="B47" i="34"/>
  <c r="B48" i="34"/>
  <c r="B49" i="34"/>
  <c r="B50" i="34"/>
  <c r="B7" i="34"/>
  <c r="B8" i="34"/>
  <c r="B9" i="34"/>
  <c r="B10" i="34"/>
  <c r="B11" i="34"/>
  <c r="B12" i="34"/>
  <c r="B13" i="34"/>
  <c r="B14" i="34"/>
  <c r="B15" i="34"/>
  <c r="B16" i="34"/>
  <c r="B17" i="34"/>
  <c r="B18" i="34"/>
  <c r="B19" i="34"/>
  <c r="B20" i="34"/>
  <c r="B21" i="34"/>
  <c r="B22" i="34"/>
  <c r="B23" i="34"/>
  <c r="B24" i="34"/>
  <c r="B25" i="34"/>
  <c r="B26" i="34"/>
  <c r="B27" i="34"/>
  <c r="B28" i="34"/>
  <c r="B29" i="34"/>
  <c r="B6" i="34"/>
  <c r="Q10"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7" i="34"/>
  <c r="Q8" i="34"/>
  <c r="Q9" i="34"/>
  <c r="Q6" i="34" l="1"/>
  <c r="BJ33" i="34" l="1"/>
  <c r="BK33" i="34"/>
  <c r="BJ35" i="34"/>
  <c r="BK35" i="34"/>
  <c r="BJ36" i="34"/>
  <c r="BK36" i="34"/>
  <c r="BJ37" i="34"/>
  <c r="BK37" i="34"/>
  <c r="BJ38" i="34"/>
  <c r="BK38" i="34"/>
  <c r="BJ39" i="34"/>
  <c r="BK39" i="34"/>
  <c r="BJ40" i="34"/>
  <c r="BK40" i="34"/>
  <c r="BJ41" i="34"/>
  <c r="BK41" i="34"/>
  <c r="BJ42" i="34"/>
  <c r="BK42" i="34"/>
  <c r="BJ43" i="34"/>
  <c r="BK43" i="34"/>
  <c r="BJ45" i="34"/>
  <c r="BK45" i="34"/>
  <c r="BJ46" i="34"/>
  <c r="BK46" i="34"/>
  <c r="BJ47" i="34"/>
  <c r="BK47" i="34"/>
  <c r="BJ48" i="34"/>
  <c r="BK48" i="34"/>
  <c r="BJ49" i="34"/>
  <c r="BK49" i="34"/>
  <c r="BJ50" i="34"/>
  <c r="BK50" i="34"/>
  <c r="BK51" i="34" l="1"/>
  <c r="BJ51" i="34"/>
  <c r="BK44" i="34"/>
  <c r="BJ44" i="34"/>
  <c r="Z183" i="34" l="1"/>
  <c r="Z191" i="34"/>
  <c r="Z174" i="34"/>
  <c r="Z165" i="34"/>
  <c r="Z156" i="34"/>
  <c r="BI6" i="34"/>
  <c r="F7" i="34" l="1"/>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K7" i="34"/>
  <c r="M7" i="34" s="1"/>
  <c r="K8" i="34"/>
  <c r="M8" i="34" s="1"/>
  <c r="K9" i="34"/>
  <c r="M9" i="34" s="1"/>
  <c r="K10" i="34"/>
  <c r="M10" i="34" s="1"/>
  <c r="K11" i="34"/>
  <c r="M11" i="34" s="1"/>
  <c r="K12" i="34"/>
  <c r="M12" i="34" s="1"/>
  <c r="K13" i="34"/>
  <c r="M13" i="34" s="1"/>
  <c r="K14" i="34"/>
  <c r="M14" i="34" s="1"/>
  <c r="K15" i="34"/>
  <c r="M15" i="34" s="1"/>
  <c r="K16" i="34"/>
  <c r="L16" i="34" s="1"/>
  <c r="N16" i="34" s="1"/>
  <c r="K17" i="34"/>
  <c r="M17" i="34" s="1"/>
  <c r="K18" i="34"/>
  <c r="M18" i="34" s="1"/>
  <c r="K19" i="34"/>
  <c r="M19" i="34" s="1"/>
  <c r="K20" i="34"/>
  <c r="M20" i="34" s="1"/>
  <c r="K21" i="34"/>
  <c r="M21" i="34" s="1"/>
  <c r="K22" i="34"/>
  <c r="M22" i="34" s="1"/>
  <c r="K23" i="34"/>
  <c r="M23" i="34" s="1"/>
  <c r="K24" i="34"/>
  <c r="M24" i="34" s="1"/>
  <c r="K25" i="34"/>
  <c r="L25" i="34" s="1"/>
  <c r="N25" i="34" s="1"/>
  <c r="K26" i="34"/>
  <c r="M26" i="34" s="1"/>
  <c r="K27" i="34"/>
  <c r="M27" i="34" s="1"/>
  <c r="K28" i="34"/>
  <c r="M28" i="34" s="1"/>
  <c r="K29" i="34"/>
  <c r="M29" i="34" s="1"/>
  <c r="K30" i="34"/>
  <c r="M30" i="34" s="1"/>
  <c r="K31" i="34"/>
  <c r="M31" i="34" s="1"/>
  <c r="K32" i="34"/>
  <c r="M32" i="34" s="1"/>
  <c r="K33" i="34"/>
  <c r="M33" i="34" s="1"/>
  <c r="K34" i="34"/>
  <c r="L34" i="34" s="1"/>
  <c r="N34" i="34" s="1"/>
  <c r="K35" i="34"/>
  <c r="M35" i="34" s="1"/>
  <c r="K36" i="34"/>
  <c r="M36" i="34" s="1"/>
  <c r="K37" i="34"/>
  <c r="M37" i="34" s="1"/>
  <c r="K38" i="34"/>
  <c r="M38" i="34" s="1"/>
  <c r="K39" i="34"/>
  <c r="M39" i="34" s="1"/>
  <c r="K40" i="34"/>
  <c r="M40" i="34" s="1"/>
  <c r="K41" i="34"/>
  <c r="M41" i="34" s="1"/>
  <c r="K42" i="34"/>
  <c r="M42" i="34" s="1"/>
  <c r="K43" i="34"/>
  <c r="M43" i="34" s="1"/>
  <c r="K44" i="34"/>
  <c r="M44" i="34" s="1"/>
  <c r="K45" i="34"/>
  <c r="M45" i="34" s="1"/>
  <c r="K46" i="34"/>
  <c r="M46" i="34" s="1"/>
  <c r="K47" i="34"/>
  <c r="L47" i="34" s="1"/>
  <c r="N47" i="34" s="1"/>
  <c r="K48" i="34"/>
  <c r="M48" i="34" s="1"/>
  <c r="K49" i="34"/>
  <c r="L49" i="34" s="1"/>
  <c r="N49" i="34" s="1"/>
  <c r="K50" i="34"/>
  <c r="L50" i="34" s="1"/>
  <c r="N50" i="34" s="1"/>
  <c r="BK12" i="34"/>
  <c r="BK13" i="34"/>
  <c r="BK14" i="34"/>
  <c r="BK15" i="34"/>
  <c r="BK17" i="34"/>
  <c r="BK18" i="34"/>
  <c r="BK19" i="34"/>
  <c r="BK20" i="34"/>
  <c r="BK21" i="34"/>
  <c r="BK22" i="34"/>
  <c r="BK23" i="34"/>
  <c r="BK25" i="34"/>
  <c r="BK26" i="34"/>
  <c r="BK27" i="34"/>
  <c r="BK28" i="34"/>
  <c r="BK29" i="34"/>
  <c r="BK30" i="34"/>
  <c r="BK31" i="34"/>
  <c r="BK32" i="34"/>
  <c r="L41" i="34" l="1"/>
  <c r="N41" i="34" s="1"/>
  <c r="BK34" i="34"/>
  <c r="L46" i="34"/>
  <c r="N46" i="34" s="1"/>
  <c r="L19" i="34"/>
  <c r="N19" i="34" s="1"/>
  <c r="L29" i="34"/>
  <c r="N29" i="34" s="1"/>
  <c r="M47" i="34"/>
  <c r="L38" i="34"/>
  <c r="N38" i="34" s="1"/>
  <c r="L27" i="34"/>
  <c r="N27" i="34" s="1"/>
  <c r="L43" i="34"/>
  <c r="N43" i="34" s="1"/>
  <c r="L11" i="34"/>
  <c r="N11" i="34" s="1"/>
  <c r="L45" i="34"/>
  <c r="N45" i="34" s="1"/>
  <c r="L28" i="34"/>
  <c r="N28" i="34" s="1"/>
  <c r="L9" i="34"/>
  <c r="N9" i="34" s="1"/>
  <c r="M34" i="34"/>
  <c r="M49" i="34"/>
  <c r="M25" i="34"/>
  <c r="L32" i="34"/>
  <c r="N32" i="34" s="1"/>
  <c r="L18" i="34"/>
  <c r="N18" i="34" s="1"/>
  <c r="L10" i="34"/>
  <c r="N10" i="34" s="1"/>
  <c r="M16" i="34"/>
  <c r="L37" i="34"/>
  <c r="N37" i="34" s="1"/>
  <c r="L23" i="34"/>
  <c r="N23" i="34" s="1"/>
  <c r="L36" i="34"/>
  <c r="N36" i="34" s="1"/>
  <c r="L14" i="34"/>
  <c r="N14" i="34" s="1"/>
  <c r="L20" i="34"/>
  <c r="N20" i="34" s="1"/>
  <c r="L48" i="34"/>
  <c r="N48" i="34" s="1"/>
  <c r="L44" i="34"/>
  <c r="N44" i="34" s="1"/>
  <c r="L40" i="34"/>
  <c r="N40" i="34" s="1"/>
  <c r="L35" i="34"/>
  <c r="N35" i="34" s="1"/>
  <c r="L31" i="34"/>
  <c r="N31" i="34" s="1"/>
  <c r="L26" i="34"/>
  <c r="N26" i="34" s="1"/>
  <c r="L22" i="34"/>
  <c r="N22" i="34" s="1"/>
  <c r="L17" i="34"/>
  <c r="N17" i="34" s="1"/>
  <c r="L13" i="34"/>
  <c r="N13" i="34" s="1"/>
  <c r="L8" i="34"/>
  <c r="N8" i="34" s="1"/>
  <c r="L39" i="34"/>
  <c r="N39" i="34" s="1"/>
  <c r="L30" i="34"/>
  <c r="N30" i="34" s="1"/>
  <c r="L21" i="34"/>
  <c r="N21" i="34" s="1"/>
  <c r="L12" i="34"/>
  <c r="N12" i="34" s="1"/>
  <c r="M50" i="34"/>
  <c r="L42" i="34"/>
  <c r="N42" i="34" s="1"/>
  <c r="L33" i="34"/>
  <c r="N33" i="34" s="1"/>
  <c r="L24" i="34"/>
  <c r="N24" i="34" s="1"/>
  <c r="L15" i="34"/>
  <c r="N15" i="34" s="1"/>
  <c r="L7" i="34"/>
  <c r="N7" i="34" s="1"/>
  <c r="BK24" i="34"/>
  <c r="BI32" i="34"/>
  <c r="BJ32" i="34"/>
  <c r="BI33" i="34"/>
  <c r="BI35" i="34"/>
  <c r="BI36" i="34"/>
  <c r="BI37" i="34"/>
  <c r="BI38" i="34"/>
  <c r="BI39" i="34"/>
  <c r="BI40" i="34"/>
  <c r="BI41" i="34"/>
  <c r="BI42" i="34"/>
  <c r="BI43" i="34"/>
  <c r="BI45" i="34"/>
  <c r="BI46" i="34"/>
  <c r="BI47" i="34"/>
  <c r="BI48" i="34"/>
  <c r="BI49" i="34"/>
  <c r="BI50" i="34"/>
  <c r="BI25" i="34"/>
  <c r="BJ25" i="34"/>
  <c r="BI26" i="34"/>
  <c r="BJ26" i="34"/>
  <c r="BI27" i="34"/>
  <c r="BJ27" i="34"/>
  <c r="BI28" i="34"/>
  <c r="BJ28" i="34"/>
  <c r="BI29" i="34"/>
  <c r="BJ29" i="34"/>
  <c r="BI30" i="34"/>
  <c r="BJ30" i="34"/>
  <c r="BI31" i="34"/>
  <c r="BJ31" i="34"/>
  <c r="BI18" i="34"/>
  <c r="BJ18" i="34"/>
  <c r="BI19" i="34"/>
  <c r="BJ19" i="34"/>
  <c r="BI20" i="34"/>
  <c r="BJ20" i="34"/>
  <c r="BI21" i="34"/>
  <c r="BJ21" i="34"/>
  <c r="BI22" i="34"/>
  <c r="BJ22" i="34"/>
  <c r="BI23" i="34"/>
  <c r="BJ23" i="34"/>
  <c r="BI17" i="34"/>
  <c r="BJ17" i="34"/>
  <c r="BI7" i="34"/>
  <c r="BJ7" i="34"/>
  <c r="BK7" i="34"/>
  <c r="BI8" i="34"/>
  <c r="BJ8" i="34"/>
  <c r="BK8" i="34"/>
  <c r="BI9" i="34"/>
  <c r="BJ9" i="34"/>
  <c r="BK9" i="34"/>
  <c r="BI10" i="34"/>
  <c r="BJ10" i="34"/>
  <c r="BK10" i="34"/>
  <c r="BI11" i="34"/>
  <c r="BJ11" i="34"/>
  <c r="BK11" i="34"/>
  <c r="BI12" i="34"/>
  <c r="BJ12" i="34"/>
  <c r="BI13" i="34"/>
  <c r="BJ13" i="34"/>
  <c r="BI14" i="34"/>
  <c r="BJ14" i="34"/>
  <c r="BI15" i="34"/>
  <c r="BJ15" i="34"/>
  <c r="BK6" i="34"/>
  <c r="BJ6" i="34"/>
  <c r="S8" i="34"/>
  <c r="BJ34" i="34" l="1"/>
  <c r="BJ16" i="34"/>
  <c r="BI16" i="34"/>
  <c r="BK16" i="34"/>
  <c r="BI44" i="34"/>
  <c r="BJ24" i="34"/>
  <c r="BI51" i="34"/>
  <c r="BI34" i="34"/>
  <c r="BI24" i="34"/>
  <c r="Y16" i="34" l="1"/>
  <c r="Y34" i="34"/>
  <c r="Y64" i="34"/>
  <c r="Y44" i="34"/>
  <c r="Y24" i="34"/>
  <c r="T195" i="34"/>
  <c r="T196" i="34"/>
  <c r="T197" i="34"/>
  <c r="T194" i="34"/>
  <c r="T191" i="34"/>
  <c r="T192" i="34"/>
  <c r="T193" i="34"/>
  <c r="T190" i="34"/>
  <c r="Z111" i="34" l="1"/>
  <c r="D38" i="36" l="1"/>
  <c r="E38" i="36"/>
  <c r="F38" i="36"/>
  <c r="E37" i="36"/>
  <c r="F37" i="36"/>
  <c r="D36" i="36"/>
  <c r="E36" i="36"/>
  <c r="F36" i="36"/>
  <c r="D35" i="36"/>
  <c r="E35" i="36"/>
  <c r="F35" i="36"/>
  <c r="D34" i="36"/>
  <c r="E34" i="36"/>
  <c r="F34" i="36"/>
  <c r="D33" i="36"/>
  <c r="E33" i="36"/>
  <c r="F33" i="36"/>
  <c r="D32" i="36"/>
  <c r="E32" i="36"/>
  <c r="F32" i="36"/>
  <c r="D31" i="36"/>
  <c r="E31" i="36"/>
  <c r="F31" i="36"/>
  <c r="D30" i="36"/>
  <c r="E30" i="36"/>
  <c r="F30" i="36"/>
  <c r="D29" i="36"/>
  <c r="E29" i="36"/>
  <c r="F29" i="36"/>
  <c r="P41" i="34" l="1"/>
  <c r="P43" i="34"/>
  <c r="P44" i="34"/>
  <c r="P45" i="34"/>
  <c r="P46" i="34"/>
  <c r="P47" i="34"/>
  <c r="P49" i="34"/>
  <c r="P50" i="34"/>
  <c r="P18" i="34"/>
  <c r="BF18" i="34"/>
  <c r="BF19" i="34"/>
  <c r="BF20" i="34"/>
  <c r="BF21" i="34"/>
  <c r="BF22" i="34"/>
  <c r="BF23" i="34"/>
  <c r="T154" i="34"/>
  <c r="T153" i="34"/>
  <c r="T152" i="34"/>
  <c r="T149" i="34"/>
  <c r="T150" i="34"/>
  <c r="T151" i="34"/>
  <c r="T148" i="34"/>
  <c r="T146" i="34"/>
  <c r="T147" i="34"/>
  <c r="T145" i="34"/>
  <c r="T142" i="34"/>
  <c r="T143" i="34"/>
  <c r="T144" i="34"/>
  <c r="T141" i="34"/>
  <c r="T202" i="34"/>
  <c r="Y202" i="34"/>
  <c r="Z202" i="34"/>
  <c r="Y199" i="34"/>
  <c r="Y201" i="34"/>
  <c r="Z201" i="34"/>
  <c r="T201" i="34"/>
  <c r="Z200" i="34"/>
  <c r="Y200" i="34"/>
  <c r="T200" i="34"/>
  <c r="BF36" i="34"/>
  <c r="BF37" i="34"/>
  <c r="BF38" i="34"/>
  <c r="BF39" i="34"/>
  <c r="BF40" i="34"/>
  <c r="BF41" i="34"/>
  <c r="BF42" i="34"/>
  <c r="BF43" i="34"/>
  <c r="BF26" i="34"/>
  <c r="BF27" i="34"/>
  <c r="BF28" i="34"/>
  <c r="BF29" i="34"/>
  <c r="BF30" i="34"/>
  <c r="BF31" i="34"/>
  <c r="BF32" i="34"/>
  <c r="BF33" i="34"/>
  <c r="BF7" i="34"/>
  <c r="BF9" i="34"/>
  <c r="BF10" i="34"/>
  <c r="BF11" i="34"/>
  <c r="BF12" i="34"/>
  <c r="BF13" i="34"/>
  <c r="BF14" i="34"/>
  <c r="BF15" i="34"/>
  <c r="P39" i="34" l="1"/>
  <c r="P24" i="34"/>
  <c r="P21" i="34"/>
  <c r="P27" i="34"/>
  <c r="P36" i="34"/>
  <c r="P30" i="34"/>
  <c r="P12" i="34"/>
  <c r="P33" i="34"/>
  <c r="P15" i="34"/>
  <c r="P42" i="34"/>
  <c r="P48" i="34"/>
  <c r="P9" i="34"/>
  <c r="P38" i="34"/>
  <c r="P35" i="34"/>
  <c r="P32" i="34"/>
  <c r="P29" i="34"/>
  <c r="P34" i="34"/>
  <c r="P22" i="34"/>
  <c r="P19" i="34"/>
  <c r="P16" i="34"/>
  <c r="P7" i="34"/>
  <c r="J51" i="34"/>
  <c r="J5" i="34" s="1"/>
  <c r="P28" i="34" l="1"/>
  <c r="P8" i="34"/>
  <c r="P10" i="34"/>
  <c r="P20" i="34"/>
  <c r="P13" i="34"/>
  <c r="P23" i="34"/>
  <c r="P26" i="34"/>
  <c r="P25" i="34"/>
  <c r="P31" i="34"/>
  <c r="P37" i="34"/>
  <c r="P11" i="34"/>
  <c r="P40" i="34"/>
  <c r="P14" i="34"/>
  <c r="P17" i="34"/>
  <c r="BF48" i="34"/>
  <c r="BF47" i="34"/>
  <c r="I51" i="34"/>
  <c r="I5" i="34" s="1"/>
  <c r="H51" i="34"/>
  <c r="H5" i="34" s="1"/>
  <c r="K6" i="34" l="1"/>
  <c r="M6" i="34" l="1"/>
  <c r="L6" i="34"/>
  <c r="N6" i="34" s="1"/>
  <c r="T184" i="34"/>
  <c r="T185" i="34"/>
  <c r="T186" i="34"/>
  <c r="T187" i="34"/>
  <c r="T188" i="34"/>
  <c r="T189" i="34"/>
  <c r="T183" i="34"/>
  <c r="T182" i="34"/>
  <c r="P6" i="34" l="1"/>
  <c r="S131" i="34"/>
  <c r="S132" i="34" s="1"/>
  <c r="S133" i="34" s="1"/>
  <c r="S134" i="34" s="1"/>
  <c r="S135" i="34" s="1"/>
  <c r="S136" i="34" s="1"/>
  <c r="S137" i="34" s="1"/>
  <c r="S138" i="34" s="1"/>
  <c r="S139" i="34" s="1"/>
  <c r="S140" i="34" s="1"/>
  <c r="S121" i="34"/>
  <c r="S122" i="34" s="1"/>
  <c r="S123" i="34" s="1"/>
  <c r="S124" i="34" s="1"/>
  <c r="S125" i="34" s="1"/>
  <c r="S126" i="34" s="1"/>
  <c r="S127" i="34" s="1"/>
  <c r="S128" i="34" s="1"/>
  <c r="S129" i="34" s="1"/>
  <c r="S130" i="34" s="1"/>
  <c r="S111" i="34"/>
  <c r="S112" i="34" s="1"/>
  <c r="S113" i="34" s="1"/>
  <c r="S114" i="34" s="1"/>
  <c r="S115" i="34" s="1"/>
  <c r="BF35" i="34"/>
  <c r="BF25" i="34"/>
  <c r="T199" i="34"/>
  <c r="T203" i="34"/>
  <c r="T198" i="34"/>
  <c r="T174" i="34"/>
  <c r="T175" i="34"/>
  <c r="T176" i="34"/>
  <c r="T177" i="34"/>
  <c r="T178" i="34"/>
  <c r="T179" i="34"/>
  <c r="T180" i="34"/>
  <c r="T181" i="34"/>
  <c r="T173" i="34"/>
  <c r="T165" i="34"/>
  <c r="T166" i="34"/>
  <c r="T167" i="34"/>
  <c r="T168" i="34"/>
  <c r="T169" i="34"/>
  <c r="T170" i="34"/>
  <c r="T171" i="34"/>
  <c r="T172" i="34"/>
  <c r="T164" i="34"/>
  <c r="T156" i="34"/>
  <c r="T157" i="34"/>
  <c r="T158" i="34"/>
  <c r="T159" i="34"/>
  <c r="T160" i="34"/>
  <c r="T161" i="34"/>
  <c r="T162" i="34"/>
  <c r="T163" i="34"/>
  <c r="T155" i="34"/>
  <c r="T132" i="34"/>
  <c r="T133" i="34"/>
  <c r="T134" i="34"/>
  <c r="T135" i="34"/>
  <c r="T136" i="34"/>
  <c r="T137" i="34"/>
  <c r="T138" i="34"/>
  <c r="T139" i="34"/>
  <c r="T140" i="34"/>
  <c r="T131" i="34"/>
  <c r="T122" i="34"/>
  <c r="T123" i="34"/>
  <c r="T124" i="34"/>
  <c r="T125" i="34"/>
  <c r="T126" i="34"/>
  <c r="T127" i="34"/>
  <c r="T128" i="34"/>
  <c r="T129" i="34"/>
  <c r="T130" i="34"/>
  <c r="T121" i="34"/>
  <c r="T112" i="34"/>
  <c r="T113" i="34"/>
  <c r="T114" i="34"/>
  <c r="T115" i="34"/>
  <c r="T116" i="34"/>
  <c r="T117" i="34"/>
  <c r="T118" i="34"/>
  <c r="T119" i="34"/>
  <c r="T120" i="34"/>
  <c r="T111" i="34"/>
  <c r="S116" i="34" l="1"/>
  <c r="S117" i="34" s="1"/>
  <c r="S118" i="34" s="1"/>
  <c r="S119" i="34" s="1"/>
  <c r="Z203" i="34"/>
  <c r="Y203" i="34"/>
  <c r="Z199" i="34"/>
  <c r="Z198" i="34"/>
  <c r="Y198" i="34"/>
  <c r="Y149" i="34"/>
  <c r="Z149" i="34" s="1"/>
  <c r="Z142" i="34"/>
  <c r="Z140" i="34"/>
  <c r="Z139" i="34"/>
  <c r="Z138" i="34"/>
  <c r="Z137" i="34"/>
  <c r="Z136" i="34"/>
  <c r="Z135" i="34"/>
  <c r="Z134" i="34"/>
  <c r="Z133" i="34"/>
  <c r="Z132" i="34"/>
  <c r="Z131" i="34"/>
  <c r="Z130" i="34"/>
  <c r="Z129" i="34"/>
  <c r="Z128" i="34"/>
  <c r="Z127" i="34"/>
  <c r="Z126" i="34"/>
  <c r="Z125" i="34"/>
  <c r="Z124" i="34"/>
  <c r="Z123" i="34"/>
  <c r="Z122" i="34"/>
  <c r="Z121" i="34"/>
  <c r="Z120" i="34"/>
  <c r="Z119" i="34"/>
  <c r="Z118" i="34"/>
  <c r="Z117" i="34"/>
  <c r="Z116" i="34"/>
  <c r="Z115" i="34"/>
  <c r="Z114" i="34"/>
  <c r="Z113" i="34"/>
  <c r="Z112" i="34"/>
  <c r="S120" i="34" l="1"/>
  <c r="BE18" i="34" s="1" a="1"/>
  <c r="BE18" i="34" s="1"/>
  <c r="AD47" i="34" l="1" a="1"/>
  <c r="AD47" i="34" s="1"/>
  <c r="BD47" i="34" s="1"/>
  <c r="BG11" i="34" a="1"/>
  <c r="BG11" i="34" s="1"/>
  <c r="BG46" i="34" a="1"/>
  <c r="BG46" i="34" s="1"/>
  <c r="BG50" i="34" a="1"/>
  <c r="BG50" i="34" s="1"/>
  <c r="BE17" i="34" a="1"/>
  <c r="BE17" i="34" s="1"/>
  <c r="AD48" i="34" a="1"/>
  <c r="AD48" i="34" s="1"/>
  <c r="BD48" i="34" s="1"/>
  <c r="BG45" i="34" a="1"/>
  <c r="BG45" i="34" s="1"/>
  <c r="BE20" i="34" a="1"/>
  <c r="BE20" i="34" s="1"/>
  <c r="BG21" i="34" a="1"/>
  <c r="BG21" i="34" s="1"/>
  <c r="Z47" i="34" a="1"/>
  <c r="Z47" i="34" s="1"/>
  <c r="AB47" i="34" s="1"/>
  <c r="AC47" i="34" s="1"/>
  <c r="BG31" i="34" a="1"/>
  <c r="BG31" i="34" s="1"/>
  <c r="Z48" i="34" a="1"/>
  <c r="Z48" i="34" s="1"/>
  <c r="AB48" i="34" s="1"/>
  <c r="AC48" i="34" s="1"/>
  <c r="BG43" i="34" a="1"/>
  <c r="BG43" i="34" s="1"/>
  <c r="Z45" i="34" a="1"/>
  <c r="Z45" i="34" s="1"/>
  <c r="BE49" i="34" a="1"/>
  <c r="BE49" i="34" s="1"/>
  <c r="BE47" i="34" a="1"/>
  <c r="BE47" i="34" s="1"/>
  <c r="BG47" i="34" a="1"/>
  <c r="BG47" i="34" s="1"/>
  <c r="Z49" i="34" a="1"/>
  <c r="Z49" i="34" s="1"/>
  <c r="AB49" i="34" s="1"/>
  <c r="AC49" i="34" s="1"/>
  <c r="BG48" i="34" a="1"/>
  <c r="BG48" i="34" s="1"/>
  <c r="BE48" i="34" a="1"/>
  <c r="BE48" i="34" s="1"/>
  <c r="BE23" i="34" a="1"/>
  <c r="BE23" i="34" s="1"/>
  <c r="BG49" i="34" a="1"/>
  <c r="BG49" i="34" s="1"/>
  <c r="BF49" i="34" s="1"/>
  <c r="AD49" i="34" s="1" a="1"/>
  <c r="AD49" i="34" s="1"/>
  <c r="BD49" i="34" s="1"/>
  <c r="BE22" i="34" a="1"/>
  <c r="BE22" i="34" s="1"/>
  <c r="BE19" i="34" a="1"/>
  <c r="BE19" i="34" s="1"/>
  <c r="BG19" i="34" a="1"/>
  <c r="BG19" i="34" s="1"/>
  <c r="BG18" i="34" a="1"/>
  <c r="BG18" i="34" s="1"/>
  <c r="BG22" i="34" a="1"/>
  <c r="BG22" i="34" s="1"/>
  <c r="BG20" i="34" a="1"/>
  <c r="BG20" i="34" s="1"/>
  <c r="BE21" i="34" a="1"/>
  <c r="BE21" i="34" s="1"/>
  <c r="BG23" i="34" a="1"/>
  <c r="BG23" i="34" s="1"/>
  <c r="BG17" i="34" a="1"/>
  <c r="BG17" i="34" s="1"/>
  <c r="BG40" i="34" a="1"/>
  <c r="BG40" i="34" s="1"/>
  <c r="Z17" i="34" a="1"/>
  <c r="Z17" i="34" s="1"/>
  <c r="AB17" i="34" s="1"/>
  <c r="AC17" i="34" s="1"/>
  <c r="Z21" i="34" a="1"/>
  <c r="Z21" i="34" s="1"/>
  <c r="AB21" i="34" s="1"/>
  <c r="AC21" i="34" s="1"/>
  <c r="AD20" i="34" a="1"/>
  <c r="AD20" i="34" s="1"/>
  <c r="BD20" i="34" s="1"/>
  <c r="Z23" i="34" a="1"/>
  <c r="Z23" i="34" s="1"/>
  <c r="AB23" i="34" s="1"/>
  <c r="AC23" i="34" s="1"/>
  <c r="Z22" i="34" a="1"/>
  <c r="Z22" i="34" s="1"/>
  <c r="AB22" i="34" s="1"/>
  <c r="AC22" i="34" s="1"/>
  <c r="BG28" i="34" a="1"/>
  <c r="BG28" i="34" s="1"/>
  <c r="BG25" i="34" a="1"/>
  <c r="BG25" i="34" s="1"/>
  <c r="Z18" i="34" a="1"/>
  <c r="Z18" i="34" s="1"/>
  <c r="AB18" i="34" s="1"/>
  <c r="AC18" i="34" s="1"/>
  <c r="AD22" i="34" a="1"/>
  <c r="AD22" i="34" s="1"/>
  <c r="BD22" i="34" s="1"/>
  <c r="AD18" i="34" a="1"/>
  <c r="AD18" i="34" s="1"/>
  <c r="AD19" i="34" a="1"/>
  <c r="AD19" i="34" s="1"/>
  <c r="BD19" i="34" s="1"/>
  <c r="BG38" i="34" a="1"/>
  <c r="BG38" i="34" s="1"/>
  <c r="BG35" i="34" a="1"/>
  <c r="BG35" i="34" s="1"/>
  <c r="AD23" i="34" a="1"/>
  <c r="AD23" i="34" s="1"/>
  <c r="BD23" i="34" s="1"/>
  <c r="Z20" i="34" a="1"/>
  <c r="Z20" i="34" s="1"/>
  <c r="AB20" i="34" s="1"/>
  <c r="AC20" i="34" s="1"/>
  <c r="Z19" i="34" a="1"/>
  <c r="Z19" i="34" s="1"/>
  <c r="AB19" i="34" s="1"/>
  <c r="AC19" i="34" s="1"/>
  <c r="AD21" i="34" a="1"/>
  <c r="AD21" i="34" s="1"/>
  <c r="BD21" i="34" s="1"/>
  <c r="BG26" i="34" a="1"/>
  <c r="BG26" i="34" s="1"/>
  <c r="BG37" i="34" a="1"/>
  <c r="BG37" i="34" s="1"/>
  <c r="BG13" i="34" a="1"/>
  <c r="BG13" i="34" s="1"/>
  <c r="BG39" i="34" a="1"/>
  <c r="BG39" i="34" s="1"/>
  <c r="BG36" i="34" a="1"/>
  <c r="BG36" i="34" s="1"/>
  <c r="BG33" i="34" a="1"/>
  <c r="BG33" i="34" s="1"/>
  <c r="BG41" i="34" a="1"/>
  <c r="BG41" i="34" s="1"/>
  <c r="BG8" i="34" a="1"/>
  <c r="BG8" i="34" s="1"/>
  <c r="BG7" i="34" a="1"/>
  <c r="BG7" i="34" s="1"/>
  <c r="BG42" i="34" a="1"/>
  <c r="BG42" i="34" s="1"/>
  <c r="BG32" i="34" a="1"/>
  <c r="BG32" i="34" s="1"/>
  <c r="AD25" i="34" a="1"/>
  <c r="AD25" i="34" s="1"/>
  <c r="BG9" i="34" a="1"/>
  <c r="BG9" i="34" s="1"/>
  <c r="AD38" i="34" a="1"/>
  <c r="AD38" i="34" s="1"/>
  <c r="BD38" i="34" s="1"/>
  <c r="BG10" i="34" a="1"/>
  <c r="BG10" i="34" s="1"/>
  <c r="BG27" i="34" a="1"/>
  <c r="BG27" i="34" s="1"/>
  <c r="AD26" i="34" a="1"/>
  <c r="AD26" i="34" s="1"/>
  <c r="BD26" i="34" s="1"/>
  <c r="BG14" i="34" a="1"/>
  <c r="BG14" i="34" s="1"/>
  <c r="BG6" i="34" a="1"/>
  <c r="BG6" i="34" s="1"/>
  <c r="BG12" i="34" a="1"/>
  <c r="BG12" i="34" s="1"/>
  <c r="BG29" i="34" a="1"/>
  <c r="BG29" i="34" s="1"/>
  <c r="BG15" i="34" a="1"/>
  <c r="BG15" i="34" s="1"/>
  <c r="BG30" i="34" a="1"/>
  <c r="BG30" i="34" s="1"/>
  <c r="BE30" i="34" a="1"/>
  <c r="BE30" i="34" s="1"/>
  <c r="BE31" i="34" a="1"/>
  <c r="BE31" i="34" s="1"/>
  <c r="AD33" i="34" a="1"/>
  <c r="AD33" i="34" s="1"/>
  <c r="BD33" i="34" s="1"/>
  <c r="AD41" i="34" a="1"/>
  <c r="AD41" i="34" s="1"/>
  <c r="BD41" i="34" s="1"/>
  <c r="AD31" i="34" a="1"/>
  <c r="AD31" i="34" s="1"/>
  <c r="BD31" i="34" s="1"/>
  <c r="BE40" i="34" a="1"/>
  <c r="BE40" i="34" s="1"/>
  <c r="BE8" i="34" a="1"/>
  <c r="BE8" i="34" s="1"/>
  <c r="BE25" i="34" a="1"/>
  <c r="BE25" i="34" s="1"/>
  <c r="Z15" i="34" a="1"/>
  <c r="Z15" i="34" s="1"/>
  <c r="AB15" i="34" s="1"/>
  <c r="AC15" i="34" s="1"/>
  <c r="AD30" i="34" a="1"/>
  <c r="AD30" i="34" s="1"/>
  <c r="BD30" i="34" s="1"/>
  <c r="AD39" i="34" a="1"/>
  <c r="AD39" i="34" s="1"/>
  <c r="BD39" i="34" s="1"/>
  <c r="BE29" i="34" a="1"/>
  <c r="BE29" i="34" s="1"/>
  <c r="BE46" i="34" a="1"/>
  <c r="BE46" i="34" s="1"/>
  <c r="BE45" i="34" a="1"/>
  <c r="BE45" i="34" s="1"/>
  <c r="Z31" i="34" a="1"/>
  <c r="Z31" i="34" s="1"/>
  <c r="AB31" i="34" s="1"/>
  <c r="AC31" i="34" s="1"/>
  <c r="Z38" i="34" a="1"/>
  <c r="Z38" i="34" s="1"/>
  <c r="AB38" i="34" s="1"/>
  <c r="AC38" i="34" s="1"/>
  <c r="AD42" i="34" a="1"/>
  <c r="AD42" i="34" s="1"/>
  <c r="BD42" i="34" s="1"/>
  <c r="BE6" i="34" a="1"/>
  <c r="BE6" i="34" s="1"/>
  <c r="BE15" i="34" a="1"/>
  <c r="BE15" i="34" s="1"/>
  <c r="BE39" i="34" a="1"/>
  <c r="BE39" i="34" s="1"/>
  <c r="Z40" i="34" a="1"/>
  <c r="Z40" i="34" s="1"/>
  <c r="AB40" i="34" s="1"/>
  <c r="AC40" i="34" s="1"/>
  <c r="AD27" i="34" a="1"/>
  <c r="AD27" i="34" s="1"/>
  <c r="BD27" i="34" s="1"/>
  <c r="BE50" i="34" a="1"/>
  <c r="BE50" i="34" s="1"/>
  <c r="BE27" i="34" a="1"/>
  <c r="BE27" i="34" s="1"/>
  <c r="BE43" i="34" a="1"/>
  <c r="BE43" i="34" s="1"/>
  <c r="Z43" i="34" a="1"/>
  <c r="Z43" i="34" s="1"/>
  <c r="AB43" i="34" s="1"/>
  <c r="AC43" i="34" s="1"/>
  <c r="Z36" i="34" a="1"/>
  <c r="Z36" i="34" s="1"/>
  <c r="AB36" i="34" s="1"/>
  <c r="AC36" i="34" s="1"/>
  <c r="BE35" i="34" a="1"/>
  <c r="BE35" i="34" s="1"/>
  <c r="BE10" i="34" a="1"/>
  <c r="BE10" i="34" s="1"/>
  <c r="BE28" i="34" a="1"/>
  <c r="BE28" i="34" s="1"/>
  <c r="Z33" i="34" a="1"/>
  <c r="Z33" i="34" s="1"/>
  <c r="AB33" i="34" s="1"/>
  <c r="AC33" i="34" s="1"/>
  <c r="Z32" i="34" a="1"/>
  <c r="Z32" i="34" s="1"/>
  <c r="AB32" i="34" s="1"/>
  <c r="AC32" i="34" s="1"/>
  <c r="BE37" i="34" a="1"/>
  <c r="BE37" i="34" s="1"/>
  <c r="BE14" i="34" a="1"/>
  <c r="BE14" i="34" s="1"/>
  <c r="BE36" i="34" a="1"/>
  <c r="BE36" i="34" s="1"/>
  <c r="Z41" i="34" a="1"/>
  <c r="Z41" i="34" s="1"/>
  <c r="AB41" i="34" s="1"/>
  <c r="AC41" i="34" s="1"/>
  <c r="Z39" i="34" a="1"/>
  <c r="Z39" i="34" s="1"/>
  <c r="AB39" i="34" s="1"/>
  <c r="AC39" i="34" s="1"/>
  <c r="AD32" i="34" a="1"/>
  <c r="AD32" i="34" s="1"/>
  <c r="BD32" i="34" s="1"/>
  <c r="BE26" i="34" a="1"/>
  <c r="BE26" i="34" s="1"/>
  <c r="BE7" i="34" a="1"/>
  <c r="BE7" i="34" s="1"/>
  <c r="BE32" i="34" a="1"/>
  <c r="BE32" i="34" s="1"/>
  <c r="AD37" i="34" a="1"/>
  <c r="AD37" i="34" s="1"/>
  <c r="BD37" i="34" s="1"/>
  <c r="Z42" i="34" a="1"/>
  <c r="Z42" i="34" s="1"/>
  <c r="AB42" i="34" s="1"/>
  <c r="AC42" i="34" s="1"/>
  <c r="Z35" i="34" a="1"/>
  <c r="Z35" i="34" s="1"/>
  <c r="AB35" i="34" s="1"/>
  <c r="AC35" i="34" s="1"/>
  <c r="BE33" i="34" a="1"/>
  <c r="BE33" i="34" s="1"/>
  <c r="BE12" i="34" a="1"/>
  <c r="BE12" i="34" s="1"/>
  <c r="Z25" i="34" a="1"/>
  <c r="Z25" i="34" s="1"/>
  <c r="AB25" i="34" s="1"/>
  <c r="AC25" i="34" s="1"/>
  <c r="AD40" i="34" a="1"/>
  <c r="AD40" i="34" s="1"/>
  <c r="BD40" i="34" s="1"/>
  <c r="BE9" i="34" a="1"/>
  <c r="BE9" i="34" s="1"/>
  <c r="BE38" i="34" a="1"/>
  <c r="BE38" i="34" s="1"/>
  <c r="Z27" i="34" a="1"/>
  <c r="Z27" i="34" s="1"/>
  <c r="AB27" i="34" s="1"/>
  <c r="AC27" i="34" s="1"/>
  <c r="AD43" i="34" a="1"/>
  <c r="AD43" i="34" s="1"/>
  <c r="BD43" i="34" s="1"/>
  <c r="BE13" i="34" a="1"/>
  <c r="BE13" i="34" s="1"/>
  <c r="BE42" i="34" a="1"/>
  <c r="BE42" i="34" s="1"/>
  <c r="Z26" i="34" a="1"/>
  <c r="Z26" i="34" s="1"/>
  <c r="AB26" i="34" s="1"/>
  <c r="AC26" i="34" s="1"/>
  <c r="AD36" i="34" a="1"/>
  <c r="AD36" i="34" s="1"/>
  <c r="BD36" i="34" s="1"/>
  <c r="BE41" i="34" a="1"/>
  <c r="BE41" i="34" s="1"/>
  <c r="BE11" i="34" a="1"/>
  <c r="BE11" i="34" s="1"/>
  <c r="Z37" i="34" a="1"/>
  <c r="Z37" i="34" s="1"/>
  <c r="AB37" i="34" s="1"/>
  <c r="AC37" i="34" s="1"/>
  <c r="Z30" i="34" a="1"/>
  <c r="Z30" i="34" s="1"/>
  <c r="AB30" i="34" s="1"/>
  <c r="AC30" i="34" s="1"/>
  <c r="AD15" i="34" a="1"/>
  <c r="AD15" i="34" s="1"/>
  <c r="BD15" i="34" s="1"/>
  <c r="AD35" i="34" a="1"/>
  <c r="AD35" i="34" s="1"/>
  <c r="BD18" i="34" l="1"/>
  <c r="BD35" i="34"/>
  <c r="BD25" i="34"/>
  <c r="BF17" i="34"/>
  <c r="BF45" i="34"/>
  <c r="AD45" i="34" s="1" a="1"/>
  <c r="AD45" i="34" s="1"/>
  <c r="D51" i="34"/>
  <c r="D5" i="34" s="1"/>
  <c r="F6" i="34"/>
  <c r="Y51" i="34"/>
  <c r="AD17" i="34" l="1" a="1"/>
  <c r="AD17" i="34" s="1"/>
  <c r="BD17" i="34" s="1"/>
  <c r="S4" i="34"/>
  <c r="S9" i="34"/>
  <c r="Z46" i="34" a="1"/>
  <c r="Z46" i="34" s="1"/>
  <c r="AB45" i="34"/>
  <c r="AC45" i="34" s="1"/>
  <c r="Z8" i="34" a="1"/>
  <c r="Z8" i="34" s="1"/>
  <c r="Z50" i="34" a="1"/>
  <c r="Z50" i="34" s="1"/>
  <c r="Z9" i="34" a="1"/>
  <c r="Z9" i="34" s="1"/>
  <c r="AB9" i="34" s="1"/>
  <c r="AC9" i="34" s="1"/>
  <c r="Z11" i="34" a="1"/>
  <c r="Z11" i="34" s="1"/>
  <c r="AB11" i="34" s="1"/>
  <c r="AC11" i="34" s="1"/>
  <c r="Z6" i="34" a="1"/>
  <c r="Z6" i="34" s="1"/>
  <c r="BF6" i="34" s="1"/>
  <c r="AD6" i="34" s="1" a="1"/>
  <c r="AD6" i="34" s="1"/>
  <c r="Z28" i="34" a="1"/>
  <c r="Z28" i="34" s="1"/>
  <c r="AB28" i="34" s="1"/>
  <c r="AC28" i="34" s="1"/>
  <c r="Z7" i="34" a="1"/>
  <c r="Z7" i="34" s="1"/>
  <c r="AB7" i="34" s="1"/>
  <c r="AC7" i="34" s="1"/>
  <c r="Z12" i="34" a="1"/>
  <c r="Z12" i="34" s="1"/>
  <c r="AB12" i="34" s="1"/>
  <c r="AC12" i="34" s="1"/>
  <c r="Z13" i="34" a="1"/>
  <c r="Z13" i="34" s="1"/>
  <c r="AB13" i="34" s="1"/>
  <c r="AC13" i="34" s="1"/>
  <c r="Z14" i="34" a="1"/>
  <c r="Z14" i="34" s="1"/>
  <c r="AB14" i="34" s="1"/>
  <c r="AC14" i="34" s="1"/>
  <c r="Z29" i="34" a="1"/>
  <c r="Z29" i="34" s="1"/>
  <c r="AB29" i="34" s="1"/>
  <c r="AC29" i="34" s="1"/>
  <c r="Z10" i="34" a="1"/>
  <c r="Z10" i="34" s="1"/>
  <c r="AB10" i="34" s="1"/>
  <c r="AC10" i="34" s="1"/>
  <c r="AD10" i="34" a="1"/>
  <c r="AD10" i="34" s="1"/>
  <c r="AD11" i="34" a="1"/>
  <c r="AD11" i="34" s="1"/>
  <c r="BD11" i="34" s="1"/>
  <c r="AD12" i="34" a="1"/>
  <c r="AD12" i="34" s="1"/>
  <c r="BD12" i="34" s="1"/>
  <c r="AD28" i="34" a="1"/>
  <c r="AD28" i="34" s="1"/>
  <c r="BD28" i="34" s="1"/>
  <c r="AD13" i="34" a="1"/>
  <c r="AD13" i="34" s="1"/>
  <c r="BD13" i="34" s="1"/>
  <c r="AD29" i="34" a="1"/>
  <c r="AD29" i="34" s="1"/>
  <c r="BD29" i="34" s="1"/>
  <c r="AD14" i="34" a="1"/>
  <c r="AD14" i="34" s="1"/>
  <c r="BD14" i="34" s="1"/>
  <c r="F51" i="34"/>
  <c r="P51" i="34" s="1"/>
  <c r="AD7" i="34" a="1"/>
  <c r="AD7" i="34" s="1"/>
  <c r="AD9" i="34" a="1"/>
  <c r="AD9" i="34" s="1"/>
  <c r="BD9" i="34" s="1"/>
  <c r="N51" i="34" l="1"/>
  <c r="N5" i="34" s="1"/>
  <c r="F5" i="34"/>
  <c r="BD7" i="34"/>
  <c r="BD10" i="34"/>
  <c r="BD6" i="34"/>
  <c r="E51" i="34"/>
  <c r="E5" i="34" s="1"/>
  <c r="M51" i="34"/>
  <c r="M5" i="34" s="1"/>
  <c r="AB50" i="34"/>
  <c r="AC50" i="34" s="1"/>
  <c r="BF50" i="34"/>
  <c r="AD50" i="34" s="1" a="1"/>
  <c r="AD50" i="34" s="1"/>
  <c r="BD50" i="34" s="1"/>
  <c r="AB8" i="34"/>
  <c r="AC8" i="34" s="1"/>
  <c r="BF8" i="34"/>
  <c r="AD8" i="34" s="1" a="1"/>
  <c r="AD8" i="34" s="1"/>
  <c r="BD8" i="34" s="1"/>
  <c r="AB46" i="34"/>
  <c r="AC46" i="34" s="1"/>
  <c r="BF46" i="34"/>
  <c r="AD46" i="34" s="1" a="1"/>
  <c r="AD46" i="34" s="1"/>
  <c r="BD46" i="34" s="1"/>
  <c r="AB6" i="34"/>
  <c r="AC6" i="34" s="1"/>
  <c r="L51" i="34"/>
  <c r="L5" i="34" s="1"/>
  <c r="O51" i="34"/>
  <c r="O5" i="34" s="1"/>
  <c r="K51" i="34"/>
  <c r="K5" i="34" s="1"/>
  <c r="S5" i="34"/>
  <c r="G51" i="34"/>
  <c r="BD45" i="34"/>
  <c r="S16" i="34" l="1"/>
  <c r="G5" i="34"/>
  <c r="S20" i="34"/>
  <c r="P5" i="34"/>
  <c r="S12" i="34"/>
  <c r="AC51" i="34"/>
  <c r="AB51" i="34"/>
  <c r="S10" i="34" s="1"/>
  <c r="S17" i="34"/>
  <c r="P53" i="34"/>
  <c r="S42" i="34" s="1"/>
  <c r="S18" i="34" l="1"/>
  <c r="S19" i="34" s="1"/>
  <c r="S11" i="34"/>
  <c r="S13" i="34"/>
  <c r="Z51" i="34"/>
  <c r="BD51" i="34"/>
  <c r="AD51" i="34" s="1"/>
  <c r="S21" i="34" l="1"/>
  <c r="S22" i="34" s="1"/>
  <c r="S30" i="34"/>
  <c r="S32" i="34" s="1"/>
  <c r="S24" i="34"/>
  <c r="S43" i="34"/>
  <c r="S28" i="34"/>
  <c r="S44" i="34" l="1"/>
  <c r="S23" i="34"/>
  <c r="S25" i="34"/>
  <c r="S29" i="34"/>
  <c r="S39" i="34" l="1"/>
  <c r="S37" i="34"/>
  <c r="S38" i="34" s="1"/>
  <c r="S31" i="34"/>
  <c r="S40" i="34" s="1"/>
  <c r="S3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CLAPPERTON Bec</author>
    <author>Roger Sneath</author>
  </authors>
  <commentList>
    <comment ref="E4" authorId="0" shapeId="0" xr:uid="{4EE3F43F-1E46-4F06-A4DB-E9D08822C71C}">
      <text>
        <r>
          <rPr>
            <sz val="11"/>
            <color indexed="81"/>
            <rFont val="Tahoma"/>
            <family val="2"/>
          </rPr>
          <t>Percentage of the paddock that animals actively graze in. 
If there are areas in the paddock that animals don't graze, exclude these areas.</t>
        </r>
      </text>
    </comment>
    <comment ref="G4" authorId="0" shapeId="0" xr:uid="{F1CE69FD-304B-4B11-85FB-8FFA937F6811}">
      <text>
        <r>
          <rPr>
            <sz val="11"/>
            <color indexed="81"/>
            <rFont val="Tahoma"/>
            <family val="2"/>
          </rPr>
          <t>Enter an estimate of the average weight of pasture dry matter (DM) per hectare in each paddock.
Estimates can be made:
- visually
- using photo standards - google "pasture photo standards Futurebeef"
- doing pasture cuts and calculations
- with satelite data from the Longpaddock FORAGE site or MyMLA Australian Feedbase Monitor.
If there is anticipated growth over the budget period - add it to this Start Yield total (kg DM/ha).</t>
        </r>
      </text>
    </comment>
    <comment ref="H4" authorId="0" shapeId="0" xr:uid="{1EC0D4A3-9BF2-4A16-BBA2-C5A926A1E247}">
      <text>
        <r>
          <rPr>
            <sz val="11"/>
            <color indexed="81"/>
            <rFont val="Tahoma"/>
            <family val="2"/>
          </rPr>
          <t>The percentage of pasture that will get trampled, knocked over &amp; fouled.</t>
        </r>
      </text>
    </comment>
    <comment ref="I4" authorId="0" shapeId="0" xr:uid="{AE1CB4F5-87E5-4488-A35E-D3FC0FFE77D0}">
      <text>
        <r>
          <rPr>
            <sz val="11"/>
            <color indexed="81"/>
            <rFont val="Tahoma"/>
            <family val="2"/>
          </rPr>
          <t>The percentage of the pasture that is unpalatable and will not be grazed by stock.</t>
        </r>
      </text>
    </comment>
    <comment ref="J4" authorId="0" shapeId="0" xr:uid="{BDCB5D77-3A1F-47EE-9567-D136DDC9D3AB}">
      <text>
        <r>
          <rPr>
            <sz val="11"/>
            <color indexed="81"/>
            <rFont val="Tahoma"/>
            <family val="2"/>
          </rPr>
          <t xml:space="preserve">The percentage of the pasture made up of unpalatable </t>
        </r>
        <r>
          <rPr>
            <b/>
            <sz val="11"/>
            <color indexed="81"/>
            <rFont val="Tahoma"/>
            <family val="2"/>
          </rPr>
          <t>3P grass species.
3P grass species</t>
        </r>
        <r>
          <rPr>
            <sz val="11"/>
            <color indexed="81"/>
            <rFont val="Tahoma"/>
            <family val="2"/>
          </rPr>
          <t xml:space="preserve"> are the preferred pasture grass species for your location, i.e they are the </t>
        </r>
        <r>
          <rPr>
            <b/>
            <sz val="11"/>
            <color indexed="81"/>
            <rFont val="Tahoma"/>
            <family val="2"/>
          </rPr>
          <t>P</t>
        </r>
        <r>
          <rPr>
            <sz val="11"/>
            <color indexed="81"/>
            <rFont val="Tahoma"/>
            <family val="2"/>
          </rPr>
          <t xml:space="preserve">roductive, </t>
        </r>
        <r>
          <rPr>
            <b/>
            <sz val="11"/>
            <color indexed="81"/>
            <rFont val="Tahoma"/>
            <family val="2"/>
          </rPr>
          <t>P</t>
        </r>
        <r>
          <rPr>
            <sz val="11"/>
            <color indexed="81"/>
            <rFont val="Tahoma"/>
            <family val="2"/>
          </rPr>
          <t xml:space="preserve">alatable, </t>
        </r>
        <r>
          <rPr>
            <b/>
            <sz val="11"/>
            <color indexed="81"/>
            <rFont val="Tahoma"/>
            <family val="2"/>
          </rPr>
          <t>P</t>
        </r>
        <r>
          <rPr>
            <sz val="11"/>
            <color indexed="81"/>
            <rFont val="Tahoma"/>
            <family val="2"/>
          </rPr>
          <t>erennial grass species suited to your environment. 
3P grass grown in previous seasons is often old, grey, rank &amp; very unpalatable. 
If your estimated yield of unpalatable 3P grass becomes larger than the nominated target residual figure (column O) then the unpalatable 3P figure will be used as the target residual figure. If it remains smaller than the target residual figure, it will have no influence on the pasture budget calculation.
To make it more noticable when the unpalatable 3P figure is being used, the unpalatable 3P figure (column M) will become bold and cell colour change indicating that it is being used as the new target residual figure for the calculations.
The original target residual will remain as light blue font as a reference only.</t>
        </r>
      </text>
    </comment>
    <comment ref="M4" authorId="1" shapeId="0" xr:uid="{1D05ECC9-8B75-496E-AE3F-AA3A38AC68AE}">
      <text>
        <r>
          <rPr>
            <sz val="11"/>
            <color indexed="81"/>
            <rFont val="Tahoma"/>
            <family val="2"/>
          </rPr>
          <t>Yield of unpalatable 3P pasture.
If the unpalatable 3P pasture component is greater than the nominated residual, then the unpalatible 3P yield will be used for the residual figure.
The unpalatable 3P figure will become bold and cell colour change indicating that it is being used as the new target residual figure for the pasture budget calculations</t>
        </r>
        <r>
          <rPr>
            <b/>
            <sz val="9"/>
            <color indexed="81"/>
            <rFont val="Tahoma"/>
            <family val="2"/>
          </rPr>
          <t>.</t>
        </r>
      </text>
    </comment>
    <comment ref="N4" authorId="1" shapeId="0" xr:uid="{DDA86EEB-C723-41B5-8DB9-03F5904E3B81}">
      <text>
        <r>
          <rPr>
            <sz val="11"/>
            <color indexed="81"/>
            <rFont val="Tahoma"/>
            <family val="2"/>
          </rPr>
          <t>Useful pasture = start yield - detachment - unpalatable 
i.e. the estimate of useful pasture left for stock to graze after deducting the detachment and unpalatable pasture which stock will not graze.</t>
        </r>
      </text>
    </comment>
    <comment ref="O4" authorId="0" shapeId="0" xr:uid="{6D445D3E-1985-42EC-A2FF-C0E5A42A1604}">
      <text>
        <r>
          <rPr>
            <sz val="11"/>
            <color indexed="81"/>
            <rFont val="Tahoma"/>
            <family val="2"/>
          </rPr>
          <t>The amount of "rain ready" pasture you want left at the end of the grazing period to provide good ground cover, infiltration and response after rain.
Avoid grazing below 800kg DM/Ha if possible.</t>
        </r>
      </text>
    </comment>
    <comment ref="W4" authorId="1" shapeId="0" xr:uid="{86041833-289C-4215-A17E-08194D8CCCDD}">
      <text>
        <r>
          <rPr>
            <sz val="11"/>
            <color indexed="81"/>
            <rFont val="Tahoma"/>
            <family val="2"/>
          </rPr>
          <t>To select stock... 
1. click on the white cell below
2. then click on the drop down arrow and select
NB. For cattle - select the typical ANNUAL growth rates achieved on the landtype.
Use DELETE to clear any white cells.</t>
        </r>
      </text>
    </comment>
    <comment ref="X4" authorId="1" shapeId="0" xr:uid="{360D13E8-5066-4F5B-9135-9533BD086952}">
      <text>
        <r>
          <rPr>
            <sz val="11"/>
            <color indexed="81"/>
            <rFont val="Tahoma"/>
            <family val="2"/>
          </rPr>
          <t>To select animal class: 
1. click on the white cell below
2. then click on the drop down arrow &amp; select
use DELETE to clear any white entry cells.</t>
        </r>
      </text>
    </comment>
    <comment ref="Y4" authorId="1" shapeId="0" xr:uid="{A8FC1318-D921-4CFF-9619-0E8117E92DB1}">
      <text>
        <r>
          <rPr>
            <sz val="11"/>
            <color indexed="81"/>
            <rFont val="Tahoma"/>
            <family val="2"/>
          </rPr>
          <t>Enter number of head in appropriate white cells below.</t>
        </r>
      </text>
    </comment>
    <comment ref="AA4" authorId="0" shapeId="0" xr:uid="{852406B5-A7B6-4157-987F-D4DD6A8F0824}">
      <text>
        <r>
          <rPr>
            <sz val="11"/>
            <color indexed="81"/>
            <rFont val="Tahoma"/>
            <family val="2"/>
          </rPr>
          <t>You can manually assign your own AE per head rating here which will be used instead of the automatically assingned AE.
The automatically assingned AE will remain in grey font as a reference only.
Delete cell contents if not using the manual entry.</t>
        </r>
      </text>
    </comment>
    <comment ref="B6" authorId="1" shapeId="0" xr:uid="{1C48D537-F970-4D9D-A029-BA6821873212}">
      <text>
        <r>
          <rPr>
            <sz val="11"/>
            <color indexed="81"/>
            <rFont val="Tahoma"/>
            <family val="2"/>
          </rPr>
          <t>Green colour here indicates that the data entry for the paddock is complete.
Red colour here indicates the data for that paddock is not yet complete - so either complete the data or delete it.
Leaving incomplete data will cause errors in the results</t>
        </r>
        <r>
          <rPr>
            <b/>
            <sz val="9"/>
            <color indexed="81"/>
            <rFont val="Tahoma"/>
            <family val="2"/>
          </rPr>
          <t>.</t>
        </r>
      </text>
    </comment>
    <comment ref="Q6" authorId="1" shapeId="0" xr:uid="{A072CB79-FC3E-4C29-BE3E-3C73B05FF361}">
      <text>
        <r>
          <rPr>
            <sz val="11"/>
            <color indexed="81"/>
            <rFont val="Tahoma"/>
            <family val="2"/>
          </rPr>
          <t>Green colour here indicates that the data entry for the paddock is complete.
Red colour here indicates the data for that paddock is not yet complete - so either complete the data or delete it.
Leaving incomplete data will cause errors in the results.</t>
        </r>
      </text>
    </comment>
    <comment ref="S12" authorId="1" shapeId="0" xr:uid="{B01FA827-B440-4C0E-A812-CDFC22D5D7CA}">
      <text>
        <r>
          <rPr>
            <sz val="11"/>
            <color indexed="81"/>
            <rFont val="Tahoma"/>
            <family val="2"/>
          </rPr>
          <t>This is based on "Useable ha" in the paddock, not total ha in the paddock.
This is also relative to the total grazing period - it is not an annual stocking rate figure.</t>
        </r>
      </text>
    </comment>
    <comment ref="R42" authorId="1" shapeId="0" xr:uid="{2D02EB98-EB47-401B-9A4F-5175A22C7796}">
      <text>
        <r>
          <rPr>
            <sz val="11"/>
            <color indexed="81"/>
            <rFont val="Tahoma"/>
            <family val="2"/>
          </rPr>
          <t xml:space="preserve">This is the tonnes of useful pasture available for grazing above the residual.
</t>
        </r>
      </text>
    </comment>
    <comment ref="X44" authorId="1" shapeId="0" xr:uid="{E27BD2FD-4DC5-49FD-9A07-34E1B55606D4}">
      <text>
        <r>
          <rPr>
            <sz val="11"/>
            <color indexed="81"/>
            <rFont val="Tahoma"/>
            <family val="2"/>
          </rPr>
          <t>You need to select the same class of stock in both columns W &amp; X to activate the data.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SNEATH Roger</author>
    <author>Roger Sneath</author>
  </authors>
  <commentList>
    <comment ref="C21" authorId="0" shapeId="0" xr:uid="{7E54C658-BF19-4B8E-9ABF-34D9A7334DEE}">
      <text>
        <r>
          <rPr>
            <sz val="9"/>
            <color indexed="81"/>
            <rFont val="Tahoma"/>
            <family val="2"/>
          </rPr>
          <t>The intake constant for high, moderate or low annual productivity is multiplied by the relevant AE rating above to derive the intake figures (kg DM/head/day) in the table below.</t>
        </r>
      </text>
    </comment>
    <comment ref="F26" authorId="1" shapeId="0" xr:uid="{4994748F-4956-47BB-908A-364CE7C104B8}">
      <text>
        <r>
          <rPr>
            <sz val="11"/>
            <color indexed="81"/>
            <rFont val="Tahoma"/>
            <family val="2"/>
          </rPr>
          <t>kg DM/hd/day = kilograms of dry matter (DM) feed intake per head per day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AA9912-B2CA-48C8-A829-99C8FBAA10F6}" keepAlive="1" name="Query - Table2" description="Connection to the 'Table2' query in the workbook." type="5" refreshedVersion="8" background="1" saveData="1">
    <dbPr connection="Provider=Microsoft.Mashup.OleDb.1;Data Source=$Workbook$;Location=Table2;Extended Properties=&quot;&quot;" command="SELECT * FROM [Table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<sst xmlns="http://schemas.openxmlformats.org/spreadsheetml/2006/main" count="394" uniqueCount="246">
  <si>
    <t>Paddock Name</t>
  </si>
  <si>
    <t xml:space="preserve">% Usable Country </t>
  </si>
  <si>
    <t>No. Head</t>
  </si>
  <si>
    <t>Total AE</t>
  </si>
  <si>
    <t>Grown Bulls</t>
  </si>
  <si>
    <t>AE</t>
  </si>
  <si>
    <t>Rangeland goat</t>
  </si>
  <si>
    <t>DSE</t>
  </si>
  <si>
    <t>Merino - Large</t>
  </si>
  <si>
    <t>Merino - Medium</t>
  </si>
  <si>
    <t>Merino - Small</t>
  </si>
  <si>
    <t>Meat sheep - Large</t>
  </si>
  <si>
    <t>Large goat</t>
  </si>
  <si>
    <t>Meat sheep - Medium</t>
  </si>
  <si>
    <t>Species</t>
  </si>
  <si>
    <t>AE's</t>
  </si>
  <si>
    <t>kg DM/hd/day</t>
  </si>
  <si>
    <t>Intake constant</t>
  </si>
  <si>
    <t>kg DM/AE/day</t>
  </si>
  <si>
    <t>Total</t>
  </si>
  <si>
    <t>Manual</t>
  </si>
  <si>
    <t>Animal class</t>
  </si>
  <si>
    <t>Intake
kg DM/hd/day</t>
  </si>
  <si>
    <t>Intake
 kg DM/class/day</t>
  </si>
  <si>
    <t>Average Intake</t>
  </si>
  <si>
    <t>keep below</t>
  </si>
  <si>
    <t>Adjust AE</t>
  </si>
  <si>
    <t>Adjust DSE</t>
  </si>
  <si>
    <t>ha</t>
  </si>
  <si>
    <t>Date to hit residual</t>
  </si>
  <si>
    <t>Start date</t>
  </si>
  <si>
    <t>kg DM / DSE /day
kg DM/AE/day</t>
  </si>
  <si>
    <t>Horses - large</t>
  </si>
  <si>
    <t>Horses - small</t>
  </si>
  <si>
    <t>Kangaroos (av 25kg)</t>
  </si>
  <si>
    <t>AE Manual</t>
  </si>
  <si>
    <t>AE total</t>
  </si>
  <si>
    <t>Av intake</t>
  </si>
  <si>
    <t>kg DM/hd/d</t>
  </si>
  <si>
    <t>Average Detachment %</t>
  </si>
  <si>
    <t>Average Unpalatable %</t>
  </si>
  <si>
    <t>Average Desired Residual KgDM/ha</t>
  </si>
  <si>
    <t>Av. Start Yield Kg/DM/ha</t>
  </si>
  <si>
    <t>Useable ha/pdk</t>
  </si>
  <si>
    <t>Ha</t>
  </si>
  <si>
    <t>hide</t>
  </si>
  <si>
    <t>kg DM/ha</t>
  </si>
  <si>
    <t>Usable Ha</t>
  </si>
  <si>
    <t>% Usable Country</t>
  </si>
  <si>
    <t>No. of days grazing</t>
  </si>
  <si>
    <t>End date</t>
  </si>
  <si>
    <t>Useable ha</t>
  </si>
  <si>
    <t>Feed for eating as % of 'useful feed'</t>
  </si>
  <si>
    <t>Pasture yield</t>
  </si>
  <si>
    <t xml:space="preserve"> = Useful feed</t>
  </si>
  <si>
    <t>%</t>
  </si>
  <si>
    <t>Average stocking rate</t>
  </si>
  <si>
    <t>ha/hd or ac/hd</t>
  </si>
  <si>
    <t>ha/AE or ac/AE</t>
  </si>
  <si>
    <t>Residual pasture left after grazing</t>
  </si>
  <si>
    <t>Days pasture will last with current no.s</t>
  </si>
  <si>
    <t>Total AE's property can carry to end date</t>
  </si>
  <si>
    <t>days</t>
  </si>
  <si>
    <t>head</t>
  </si>
  <si>
    <t>Total stock numbers</t>
  </si>
  <si>
    <t xml:space="preserve"> = Feed available for eating</t>
  </si>
  <si>
    <t xml:space="preserve">   - detachment &amp; unpalatible</t>
  </si>
  <si>
    <t xml:space="preserve">   - desired residual</t>
  </si>
  <si>
    <t>Property area</t>
  </si>
  <si>
    <t xml:space="preserve">Total DSE </t>
  </si>
  <si>
    <t>Average AE</t>
  </si>
  <si>
    <t>Total hd</t>
  </si>
  <si>
    <t>Wether 1-2</t>
  </si>
  <si>
    <t>Wether 2-3</t>
  </si>
  <si>
    <t>Wether  3+</t>
  </si>
  <si>
    <t>GOATS</t>
  </si>
  <si>
    <t>HORSES / ROOS</t>
  </si>
  <si>
    <t>CATTLE</t>
  </si>
  <si>
    <t>HORSES</t>
  </si>
  <si>
    <t>Steer - weaner to 1yo</t>
  </si>
  <si>
    <t xml:space="preserve">  </t>
  </si>
  <si>
    <t xml:space="preserve">    </t>
  </si>
  <si>
    <t>Hidden rows below</t>
  </si>
  <si>
    <t>Property can carry…</t>
  </si>
  <si>
    <t>Select Livestock below
click on cell - use drop list</t>
  </si>
  <si>
    <t>Select Animal Class below
click on cell - use drop list</t>
  </si>
  <si>
    <t xml:space="preserve">Av. intake/hd/d </t>
  </si>
  <si>
    <r>
      <t>Enter description</t>
    </r>
    <r>
      <rPr>
        <sz val="10"/>
        <color theme="1"/>
        <rFont val="Calibri"/>
        <family val="2"/>
        <scheme val="minor"/>
      </rPr>
      <t xml:space="preserve"> (optional)</t>
    </r>
  </si>
  <si>
    <r>
      <t>Total DSE</t>
    </r>
    <r>
      <rPr>
        <sz val="11"/>
        <color theme="1"/>
        <rFont val="Calibri"/>
        <family val="2"/>
        <scheme val="minor"/>
      </rPr>
      <t xml:space="preserve">
1AE=8.4DSE</t>
    </r>
  </si>
  <si>
    <t>Detached KgDM/ha</t>
  </si>
  <si>
    <t>Start Yield kgDM/ha</t>
  </si>
  <si>
    <t>Useful Pasture kgDM/ha</t>
  </si>
  <si>
    <t>Av. Detached KgDM/ha</t>
  </si>
  <si>
    <t>Av. Unpaltable species kgDM/ha</t>
  </si>
  <si>
    <t>Av. Unpalatable 3Ps kgDM/ha</t>
  </si>
  <si>
    <t>Desired Residual to not graze KgDM/ha</t>
  </si>
  <si>
    <t>Average Useful Pasture kgDM/ha</t>
  </si>
  <si>
    <t>Pasture eaten as % of 'useful feed'</t>
  </si>
  <si>
    <t>Total DSE's property can carry to end date</t>
  </si>
  <si>
    <r>
      <t xml:space="preserve"> ----Choose approx </t>
    </r>
    <r>
      <rPr>
        <b/>
        <sz val="11"/>
        <color theme="1"/>
        <rFont val="Calibri"/>
        <family val="2"/>
        <scheme val="minor"/>
      </rPr>
      <t>ANNUAL</t>
    </r>
    <r>
      <rPr>
        <sz val="11"/>
        <color theme="1"/>
        <rFont val="Calibri"/>
        <family val="2"/>
        <scheme val="minor"/>
      </rPr>
      <t xml:space="preserve"> growth----</t>
    </r>
  </si>
  <si>
    <t>Low gain &lt;110 kg/hd/year</t>
  </si>
  <si>
    <t>Mod gain 110-150 kg/hd/year</t>
  </si>
  <si>
    <t>High gain &gt;150 kg/hd/year</t>
  </si>
  <si>
    <t>Generic Mob Based Adult Equivalent Tables</t>
  </si>
  <si>
    <t>Adult Equivalent (AE) Ratings represent energy demand relative to the standard AE animal (450 kg Bos taurus steer with zero weight gain)</t>
  </si>
  <si>
    <t>1AE = 8.4 Dry Sheep Equivalents (DSE) (a DSE is a 45 kg wether with zero weight change &amp; maintenance wool growth)</t>
  </si>
  <si>
    <t>Grown Rams</t>
  </si>
  <si>
    <t>Billys</t>
  </si>
  <si>
    <t>Wether - weaner to 1yo</t>
  </si>
  <si>
    <t>Ewes - weaner to 1 yo</t>
  </si>
  <si>
    <t>Does - weaner to 1 yo</t>
  </si>
  <si>
    <t>Donkeys</t>
  </si>
  <si>
    <t>Camels</t>
  </si>
  <si>
    <t>Other</t>
  </si>
  <si>
    <t xml:space="preserve"> -------------</t>
  </si>
  <si>
    <t>MEAT SHEEP</t>
  </si>
  <si>
    <t>MERINOS</t>
  </si>
  <si>
    <t>MERINO SHEEP</t>
  </si>
  <si>
    <t>HORSES / DONKEYS / CAMELS / ROOS</t>
  </si>
  <si>
    <t>Ewes 1-2 (p&amp;l)</t>
  </si>
  <si>
    <t>Ewes 2-3 (p&amp;l)</t>
  </si>
  <si>
    <t>Ewes 3+  (p&amp;l)</t>
  </si>
  <si>
    <t>Cows 2-3 (p+l)</t>
  </si>
  <si>
    <t>Cows 3-4 (p+l)</t>
  </si>
  <si>
    <t>Does 3+  (p+l)</t>
  </si>
  <si>
    <t>Does 1-2 (p+l)</t>
  </si>
  <si>
    <t>Does 2-3 (p+l)</t>
  </si>
  <si>
    <t>Ewes 1-2 (p+l)</t>
  </si>
  <si>
    <t>Ewes 2-3 (p+l)</t>
  </si>
  <si>
    <t>Ewes 3+  (p+l)</t>
  </si>
  <si>
    <t>Cows  4+ (p+l)</t>
  </si>
  <si>
    <t>Total DSE</t>
  </si>
  <si>
    <t>Standard cattle herd AE and dry matter intake tables</t>
  </si>
  <si>
    <r>
      <t xml:space="preserve">Annual productivity </t>
    </r>
    <r>
      <rPr>
        <sz val="11"/>
        <color theme="1"/>
        <rFont val="Calibri"/>
        <family val="2"/>
        <scheme val="minor"/>
      </rPr>
      <t>(kg liveweight /head/year)</t>
    </r>
  </si>
  <si>
    <t>Class</t>
  </si>
  <si>
    <t>Females 2-3*</t>
  </si>
  <si>
    <t>Females 3-4*</t>
  </si>
  <si>
    <t>Females 4+*</t>
  </si>
  <si>
    <t>Steers 1-2</t>
  </si>
  <si>
    <t>Steers 2-3</t>
  </si>
  <si>
    <t>Steers 3-4</t>
  </si>
  <si>
    <t>-</t>
  </si>
  <si>
    <t>Grown bulls</t>
  </si>
  <si>
    <t>Intake constant (kg DM/AE/day)**</t>
  </si>
  <si>
    <t>* includes pregnancy, lactation &amp; calf to weaning &amp; accounts for reproductive rate (i.e. is average of all females in age group)</t>
  </si>
  <si>
    <t xml:space="preserve">More AE details on BushAgribusiness website: </t>
  </si>
  <si>
    <t>AE Tables</t>
  </si>
  <si>
    <r>
      <t xml:space="preserve">Annual productivity </t>
    </r>
    <r>
      <rPr>
        <sz val="11"/>
        <rFont val="Calibri"/>
        <family val="2"/>
        <scheme val="minor"/>
      </rPr>
      <t>(kg Live weight /head/year)</t>
    </r>
  </si>
  <si>
    <t>Low
&lt;110</t>
  </si>
  <si>
    <t>Moderate
110-150</t>
  </si>
  <si>
    <t>High
&gt;150 kg/hd/yr</t>
  </si>
  <si>
    <t>Females &lt;1 (wean - 12mths)</t>
  </si>
  <si>
    <t xml:space="preserve"> -</t>
  </si>
  <si>
    <t>AE calculations derived using the Australian feeding standards (CSIRO, 2007) by applying the methodology outlined in</t>
  </si>
  <si>
    <t>Mclennan et al. (2020) and McLean and Blakeley (2014). Intake figures applied are from Mclennan et al. (2020). Animal</t>
  </si>
  <si>
    <t>performance data used to derive above ratings and groupings are from (Bray et al., 2015).</t>
  </si>
  <si>
    <t>DSE's</t>
  </si>
  <si>
    <t>The below AE &amp; DSE tables are used in the pasture budget calculations</t>
  </si>
  <si>
    <t>Animal Units | Bush Agribusiness</t>
  </si>
  <si>
    <t>Females &lt;1 (from weaning to 12 months)</t>
  </si>
  <si>
    <t>Steers &lt;1 (wean - 12mths)</t>
  </si>
  <si>
    <t>Steers &lt;1 (from weaning to 12 months)</t>
  </si>
  <si>
    <t>Females 1-2 (* for High only)</t>
  </si>
  <si>
    <t>Animal Equivalent (AE) ratings represent energy demand relative to the standard AE animal, i.e.</t>
  </si>
  <si>
    <t>a 450kg Bos taurus steer with zero liveweigth gain.</t>
  </si>
  <si>
    <t>TABLE 1:                 Standard mob-based annual AE ratings for cattle</t>
  </si>
  <si>
    <t>** Forage intake in table 2 is calculated as the product of the AE rating and the intake constant</t>
  </si>
  <si>
    <t xml:space="preserve"> High</t>
  </si>
  <si>
    <t>&gt;150 kg/yr</t>
  </si>
  <si>
    <t>Moderate</t>
  </si>
  <si>
    <t>Low</t>
  </si>
  <si>
    <t>110-150 kg/yr</t>
  </si>
  <si>
    <t>&lt;110 kg/yr</t>
  </si>
  <si>
    <t>TABLE 2:                                      INTAKE guide (kg DM/head/day)</t>
  </si>
  <si>
    <t>Annual liveweight gain of steers</t>
  </si>
  <si>
    <t>High</t>
  </si>
  <si>
    <t>greater than 150 kg/year</t>
  </si>
  <si>
    <t>110 to 150 kg/year</t>
  </si>
  <si>
    <t>less than 110 kg/year</t>
  </si>
  <si>
    <t xml:space="preserve">These Standard Mob-based Annual AE &amp; intake ratings apply to cattle grazing in Northern and Rangelands Australia. </t>
  </si>
  <si>
    <t>They are based on long term average productivity and stock classes by age group.</t>
  </si>
  <si>
    <t xml:space="preserve">Productivity zones are based on long term annual liveweight gains of steers as follows: </t>
  </si>
  <si>
    <t>To use the tables, first select a production level (if unsure apply Moderate) then identiy the annual AE rating for</t>
  </si>
  <si>
    <t>each class of cattle.</t>
  </si>
  <si>
    <t>The AE ratings from table 1 are multiplied by the relevant intake constant (bottom of table 1) to estimate</t>
  </si>
  <si>
    <t>approximate annual dry matter intakes by class as shown in table 2.</t>
  </si>
  <si>
    <t>Wether 2+</t>
  </si>
  <si>
    <t>Assigned 
AE / head</t>
  </si>
  <si>
    <t xml:space="preserve">Manual 
AE / head  </t>
  </si>
  <si>
    <t>Stock demand for period</t>
  </si>
  <si>
    <t>Average Pasture available  for grazing kgDM/ha</t>
  </si>
  <si>
    <t>Total useful feed (t)</t>
  </si>
  <si>
    <t>Average Unpalatable 3Ps%</t>
  </si>
  <si>
    <t>Useful pasture available to graze until residual kgDM/ha</t>
  </si>
  <si>
    <t>tonnes DM</t>
  </si>
  <si>
    <t>No.
hd</t>
  </si>
  <si>
    <t>hd</t>
  </si>
  <si>
    <t>no.</t>
  </si>
  <si>
    <t xml:space="preserve">DSE  </t>
  </si>
  <si>
    <t>Hidden rows above</t>
  </si>
  <si>
    <t>Hidden columns--&gt;</t>
  </si>
  <si>
    <t>&lt;-- Hidden columns</t>
  </si>
  <si>
    <t>Female - weaner to 1yo</t>
  </si>
  <si>
    <t>Female 1-2 (p+l for 'high' only)</t>
  </si>
  <si>
    <t>Feed in paddocks versus Stock demand</t>
  </si>
  <si>
    <t>Detachment 
%</t>
  </si>
  <si>
    <t>Unpalatable 3Ps 
%</t>
  </si>
  <si>
    <t>Unpalatable 3Ps kgDM/ha</t>
  </si>
  <si>
    <t>Pasture (+) or (-) from nominated residual</t>
  </si>
  <si>
    <t>Daily intake all stock per day (kg DM/day)</t>
  </si>
  <si>
    <t>Step 3: Pasture FEED v's NEED</t>
  </si>
  <si>
    <t>List all your paddocks and pasture dry matter (DM) estimates for each paddock in autumn.</t>
  </si>
  <si>
    <r>
      <t xml:space="preserve">White cells &amp; </t>
    </r>
    <r>
      <rPr>
        <b/>
        <sz val="12"/>
        <color rgb="FF0000FF"/>
        <rFont val="Calibri"/>
        <family val="2"/>
        <scheme val="minor"/>
      </rPr>
      <t>blue</t>
    </r>
    <r>
      <rPr>
        <sz val="12"/>
        <color rgb="FF0000FF"/>
        <rFont val="Calibri"/>
        <family val="2"/>
        <scheme val="minor"/>
      </rPr>
      <t xml:space="preserve"> </t>
    </r>
    <r>
      <rPr>
        <sz val="12"/>
        <color theme="9" tint="-0.499984740745262"/>
        <rFont val="Calibri"/>
        <family val="2"/>
        <scheme val="minor"/>
      </rPr>
      <t xml:space="preserve">figures are data entry. </t>
    </r>
  </si>
  <si>
    <t>(p+l) includes energy demand from Pregnancy &amp; Lactation to weaning.</t>
  </si>
  <si>
    <t>ha/AE</t>
  </si>
  <si>
    <t>ha/DSE</t>
  </si>
  <si>
    <t xml:space="preserve"> AE/ha</t>
  </si>
  <si>
    <t>DSE/ha</t>
  </si>
  <si>
    <t>AE/ha</t>
  </si>
  <si>
    <t>Table 1 Cattle AE figures are used in the pasture budget calculations.</t>
  </si>
  <si>
    <t>Enter budget start &amp; end date (i.e. when you estimate good pasture growth again)</t>
  </si>
  <si>
    <t>List all stock species, classes and numbers on the property in autumn.</t>
  </si>
  <si>
    <t>Acres</t>
  </si>
  <si>
    <r>
      <rPr>
        <b/>
        <sz val="22"/>
        <color rgb="FFFF0000"/>
        <rFont val="Calibri"/>
        <family val="2"/>
        <scheme val="minor"/>
      </rPr>
      <t>Step 1</t>
    </r>
    <r>
      <rPr>
        <b/>
        <sz val="18"/>
        <color rgb="FF0000FF"/>
        <rFont val="Calibri"/>
        <family val="2"/>
        <scheme val="minor"/>
      </rPr>
      <t>: Paddock &amp; Pasture Inventory</t>
    </r>
    <r>
      <rPr>
        <b/>
        <sz val="18"/>
        <color theme="9" tint="-0.249977111117893"/>
        <rFont val="Calibri"/>
        <family val="2"/>
        <scheme val="minor"/>
      </rPr>
      <t xml:space="preserve">. </t>
    </r>
  </si>
  <si>
    <r>
      <rPr>
        <b/>
        <sz val="22"/>
        <color rgb="FFFF0000"/>
        <rFont val="Calibri"/>
        <family val="2"/>
        <scheme val="minor"/>
      </rPr>
      <t>Step 2.</t>
    </r>
    <r>
      <rPr>
        <b/>
        <sz val="18"/>
        <color rgb="FF0000FF"/>
        <rFont val="Calibri"/>
        <family val="2"/>
        <scheme val="minor"/>
      </rPr>
      <t xml:space="preserve"> Livestock Inventory - whole property</t>
    </r>
  </si>
  <si>
    <r>
      <t xml:space="preserve">Surplus / </t>
    </r>
    <r>
      <rPr>
        <sz val="11"/>
        <color theme="1"/>
        <rFont val="Calibri"/>
        <family val="2"/>
        <scheme val="minor"/>
      </rPr>
      <t xml:space="preserve">Deficit </t>
    </r>
  </si>
  <si>
    <t>Total supply</t>
  </si>
  <si>
    <t>Ha needed per AE for nominated period</t>
  </si>
  <si>
    <t>Ha needed per DSE for nominated period</t>
  </si>
  <si>
    <r>
      <t xml:space="preserve">"Dry Season" or "Closed Season" Pasture Budget  </t>
    </r>
    <r>
      <rPr>
        <sz val="12"/>
        <rFont val="Calibri"/>
        <family val="2"/>
        <scheme val="minor"/>
      </rPr>
      <t xml:space="preserve"> e.g. for tropical and subtropical pastures typically from autumn into summer.</t>
    </r>
  </si>
  <si>
    <t>Total:</t>
  </si>
  <si>
    <t>Percent unpalatable
%</t>
  </si>
  <si>
    <t>Percent unpalatable kgDM/ha</t>
  </si>
  <si>
    <t>Area conversion (enter blue figure)</t>
  </si>
  <si>
    <t>AE to head</t>
  </si>
  <si>
    <t>Head to AE</t>
  </si>
  <si>
    <t>Number of head</t>
  </si>
  <si>
    <t>AE rating per head</t>
  </si>
  <si>
    <t>Number of AE's</t>
  </si>
  <si>
    <t>AE : Head conversion (enter blue figures)</t>
  </si>
  <si>
    <t>Acres to Ha</t>
  </si>
  <si>
    <t>Hectares</t>
  </si>
  <si>
    <t>Ha to Acres</t>
  </si>
  <si>
    <t>Tonnes DM</t>
  </si>
  <si>
    <t>P1</t>
  </si>
  <si>
    <t>Total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</si>
</sst>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C09]dd\-mmm\-yy;@"/>
    <numFmt numFmtId="165" formatCode="0.0"/>
    <numFmt numFmtId="166" formatCode="0.000"/>
    <numFmt numFmtId="167" formatCode="d/m/yy;@"/>
    <numFmt numFmtId="168" formatCode="#,##0_ ;[Red]\-#,##0\ "/>
    <numFmt numFmtId="169" formatCode="#,##0.0"/>
    <numFmt numFmtId="170" formatCode="#,##0.0_ ;[Red]\-#,##0.0\ "/>
    <numFmt numFmtId="171" formatCode="0_ ;[Red]\-0\ "/>
    <numFmt numFmtId="172" formatCode="0.00000"/>
    <numFmt numFmtId="173" formatCode="#,##0.00_ ;[Red]\-#,##0.00\ "/>
  </numFmts>
  <fonts count="48" x14ac:knownFonts="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color rgb="FFFF0000"/>
      <name val="Calibri"/>
      <family val="2"/>
      <scheme val="minor"/>
    </font>
    <font>
      <sz val="8"/>
      <name val="Calibri"/>
      <family val="2"/>
      <scheme val="minor"/>
    </font>
    <font>
      <sz val="10"/>
      <name val="Arial"/>
      <family val="2"/>
    </font>
    <font>
      <sz val="10"/>
      <name val="Arial"/>
      <family val="2"/>
    </font>
    <font>
      <sz val="10"/>
      <color rgb="FFFF0000"/>
      <name val="Calibri"/>
      <family val="2"/>
      <scheme val="minor"/>
    </font>
    <font>
      <sz val="10"/>
      <color rgb="FF0000FF"/>
      <name val="Calibri"/>
      <family val="2"/>
      <scheme val="minor"/>
    </font>
    <font>
      <sz val="11"/>
      <name val="Calibri"/>
      <family val="2"/>
      <scheme val="minor"/>
    </font>
    <font>
      <sz val="11"/>
      <color rgb="FF0000FF"/>
      <name val="Calibri"/>
      <family val="2"/>
      <scheme val="minor"/>
    </font>
    <font>
      <sz val="10"/>
      <name val="Calibri"/>
      <family val="2"/>
      <scheme val="minor"/>
    </font>
    <font>
      <b/>
      <sz val="11"/>
      <name val="Calibri"/>
      <family val="2"/>
      <scheme val="minor"/>
    </font>
    <font>
      <b/>
      <sz val="18"/>
      <color theme="9" tint="-0.249977111117893"/>
      <name val="Calibri"/>
      <family val="2"/>
      <scheme val="minor"/>
    </font>
    <font>
      <sz val="14"/>
      <color theme="1"/>
      <name val="Calibri"/>
      <family val="2"/>
      <scheme val="minor"/>
    </font>
    <font>
      <u/>
      <sz val="10"/>
      <color indexed="12"/>
      <name val="Arial"/>
      <family val="2"/>
    </font>
    <font>
      <sz val="11"/>
      <color indexed="81"/>
      <name val="Tahoma"/>
      <family val="2"/>
    </font>
    <font>
      <i/>
      <sz val="10"/>
      <color theme="9" tint="-0.249977111117893"/>
      <name val="Calibri"/>
      <family val="2"/>
      <scheme val="minor"/>
    </font>
    <font>
      <sz val="11"/>
      <color theme="9" tint="-0.249977111117893"/>
      <name val="Calibri"/>
      <family val="2"/>
      <scheme val="minor"/>
    </font>
    <font>
      <b/>
      <sz val="12"/>
      <color rgb="FF0000FF"/>
      <name val="Calibri"/>
      <family val="2"/>
      <scheme val="minor"/>
    </font>
    <font>
      <sz val="9"/>
      <color indexed="81"/>
      <name val="Tahoma"/>
      <family val="2"/>
    </font>
    <font>
      <b/>
      <sz val="18"/>
      <color rgb="FF0000FF"/>
      <name val="Calibri"/>
      <family val="2"/>
      <scheme val="minor"/>
    </font>
    <font>
      <u/>
      <sz val="11"/>
      <color theme="10"/>
      <name val="Calibri"/>
      <family val="2"/>
      <scheme val="minor"/>
    </font>
    <font>
      <b/>
      <sz val="18"/>
      <color theme="1"/>
      <name val="Calibri"/>
      <family val="2"/>
      <scheme val="minor"/>
    </font>
    <font>
      <sz val="9"/>
      <name val="Calibri"/>
      <family val="2"/>
      <scheme val="minor"/>
    </font>
    <font>
      <sz val="12"/>
      <name val="Calibri"/>
      <family val="2"/>
      <scheme val="minor"/>
    </font>
    <font>
      <b/>
      <sz val="12"/>
      <name val="Calibri"/>
      <family val="2"/>
      <scheme val="minor"/>
    </font>
    <font>
      <sz val="9"/>
      <color theme="1"/>
      <name val="Calibri"/>
      <family val="2"/>
      <scheme val="minor"/>
    </font>
    <font>
      <b/>
      <sz val="18"/>
      <name val="Calibri"/>
      <family val="2"/>
      <scheme val="minor"/>
    </font>
    <font>
      <b/>
      <sz val="20"/>
      <color theme="1"/>
      <name val="Calibri"/>
      <family val="2"/>
      <scheme val="minor"/>
    </font>
    <font>
      <sz val="18"/>
      <color theme="0"/>
      <name val="Calibri"/>
      <family val="2"/>
      <scheme val="minor"/>
    </font>
    <font>
      <b/>
      <u/>
      <sz val="11"/>
      <color theme="1"/>
      <name val="Calibri"/>
      <family val="2"/>
      <scheme val="minor"/>
    </font>
    <font>
      <b/>
      <sz val="11"/>
      <color rgb="FFFF0000"/>
      <name val="Calibri"/>
      <family val="2"/>
      <scheme val="minor"/>
    </font>
    <font>
      <sz val="11"/>
      <color theme="9"/>
      <name val="Calibri"/>
      <family val="2"/>
      <scheme val="minor"/>
    </font>
    <font>
      <b/>
      <sz val="9"/>
      <color indexed="81"/>
      <name val="Tahoma"/>
      <family val="2"/>
    </font>
    <font>
      <sz val="16"/>
      <name val="Calibri"/>
      <family val="2"/>
      <scheme val="minor"/>
    </font>
    <font>
      <b/>
      <sz val="20"/>
      <name val="Calibri"/>
      <family val="2"/>
      <scheme val="minor"/>
    </font>
    <font>
      <sz val="12"/>
      <color theme="9" tint="-0.499984740745262"/>
      <name val="Calibri"/>
      <family val="2"/>
      <scheme val="minor"/>
    </font>
    <font>
      <sz val="11"/>
      <color theme="9" tint="-0.499984740745262"/>
      <name val="Calibri"/>
      <family val="2"/>
      <scheme val="minor"/>
    </font>
    <font>
      <sz val="12"/>
      <color rgb="FF0000FF"/>
      <name val="Calibri"/>
      <family val="2"/>
      <scheme val="minor"/>
    </font>
    <font>
      <b/>
      <sz val="22"/>
      <color rgb="FFFF0000"/>
      <name val="Calibri"/>
      <family val="2"/>
      <scheme val="minor"/>
    </font>
    <font>
      <b/>
      <sz val="11"/>
      <color indexed="81"/>
      <name val="Tahoma"/>
      <family val="2"/>
    </font>
    <font>
      <sz val="11"/>
      <color theme="0"/>
      <name val="Calibri"/>
      <family val="2"/>
      <scheme val="minor"/>
    </font>
    <font>
      <b/>
      <sz val="11"/>
      <color theme="0" tint="-0.249977111117893"/>
      <name val="Calibri"/>
      <family val="2"/>
      <scheme val="minor"/>
    </font>
    <font>
      <sz val="11"/>
      <color theme="0" tint="-0.249977111117893"/>
      <name val="Calibri"/>
      <family val="2"/>
      <scheme val="minor"/>
    </font>
  </fonts>
  <fills count="15">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92D050"/>
        <bgColor indexed="64"/>
      </patternFill>
    </fill>
    <fill>
      <patternFill patternType="solid">
        <fgColor theme="2" tint="-9.9978637043366805E-2"/>
        <bgColor indexed="64"/>
      </patternFill>
    </fill>
  </fills>
  <borders count="66">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9" fontId="1" fillId="0" borderId="0" applyFont="0" applyFill="0" applyBorder="0" applyAlignment="0" applyProtection="0"/>
    <xf numFmtId="0" fontId="8" fillId="0" borderId="0"/>
    <xf numFmtId="9" fontId="9" fillId="0" borderId="0" applyFont="0" applyFill="0" applyBorder="0" applyAlignment="0" applyProtection="0"/>
    <xf numFmtId="9" fontId="8" fillId="0" borderId="0" applyFont="0" applyFill="0" applyBorder="0" applyAlignment="0" applyProtection="0"/>
    <xf numFmtId="0" fontId="18" fillId="0" borderId="0" applyNumberFormat="0" applyFill="0" applyBorder="0" applyAlignment="0" applyProtection="0">
      <alignment vertical="top"/>
      <protection locked="0"/>
    </xf>
    <xf numFmtId="0" fontId="25" fillId="0" borderId="0" applyNumberFormat="0" applyFill="0" applyBorder="0" applyAlignment="0" applyProtection="0"/>
  </cellStyleXfs>
  <cellXfs count="476">
    <xf numFmtId="0" fontId="0" fillId="0" borderId="0" xfId="0"/>
    <xf numFmtId="0" fontId="0" fillId="4" borderId="0" xfId="0" applyFill="1"/>
    <xf numFmtId="0" fontId="5" fillId="4" borderId="0" xfId="0" applyFont="1" applyFill="1"/>
    <xf numFmtId="0" fontId="0" fillId="9" borderId="0" xfId="0" applyFill="1"/>
    <xf numFmtId="0" fontId="0" fillId="4" borderId="0" xfId="0" applyFill="1" applyProtection="1">
      <protection locked="0"/>
    </xf>
    <xf numFmtId="0" fontId="17" fillId="4" borderId="0" xfId="0" applyFont="1" applyFill="1"/>
    <xf numFmtId="0" fontId="14" fillId="7" borderId="32"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14" fillId="7" borderId="33"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7" borderId="34"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0" fillId="0" borderId="0" xfId="0" applyProtection="1">
      <protection locked="0"/>
    </xf>
    <xf numFmtId="2" fontId="12" fillId="3" borderId="10" xfId="0" applyNumberFormat="1" applyFont="1" applyFill="1" applyBorder="1" applyAlignment="1">
      <alignment horizontal="center"/>
    </xf>
    <xf numFmtId="0" fontId="16" fillId="4" borderId="0" xfId="0" applyFont="1" applyFill="1" applyAlignment="1">
      <alignment horizontal="left"/>
    </xf>
    <xf numFmtId="0" fontId="6" fillId="4" borderId="0" xfId="0" applyFont="1" applyFill="1"/>
    <xf numFmtId="0" fontId="0" fillId="4" borderId="2" xfId="0" applyFill="1" applyBorder="1"/>
    <xf numFmtId="2" fontId="0" fillId="4" borderId="2" xfId="0" applyNumberFormat="1" applyFill="1" applyBorder="1" applyAlignment="1">
      <alignment horizontal="center"/>
    </xf>
    <xf numFmtId="0" fontId="0" fillId="5" borderId="2" xfId="0" applyFill="1" applyBorder="1" applyAlignment="1">
      <alignment horizontal="left" wrapText="1"/>
    </xf>
    <xf numFmtId="0" fontId="0" fillId="2" borderId="12" xfId="0" applyFill="1" applyBorder="1"/>
    <xf numFmtId="0" fontId="0" fillId="2" borderId="11" xfId="0" applyFill="1" applyBorder="1"/>
    <xf numFmtId="0" fontId="0" fillId="2" borderId="27" xfId="0" applyFill="1" applyBorder="1" applyAlignment="1">
      <alignment horizontal="center"/>
    </xf>
    <xf numFmtId="0" fontId="0" fillId="2" borderId="11" xfId="0" applyFill="1" applyBorder="1" applyAlignment="1">
      <alignment horizontal="center"/>
    </xf>
    <xf numFmtId="0" fontId="0" fillId="2" borderId="24" xfId="0" applyFill="1" applyBorder="1"/>
    <xf numFmtId="0" fontId="0" fillId="2" borderId="23" xfId="0" applyFill="1" applyBorder="1"/>
    <xf numFmtId="0" fontId="0" fillId="2" borderId="22" xfId="0" applyFill="1" applyBorder="1" applyAlignment="1">
      <alignment horizontal="center"/>
    </xf>
    <xf numFmtId="0" fontId="0" fillId="2" borderId="23" xfId="0" applyFill="1" applyBorder="1" applyAlignment="1">
      <alignment horizontal="center"/>
    </xf>
    <xf numFmtId="0" fontId="0" fillId="0" borderId="0" xfId="0" applyAlignment="1" applyProtection="1">
      <alignment vertical="center"/>
      <protection locked="0"/>
    </xf>
    <xf numFmtId="0" fontId="3" fillId="4" borderId="0" xfId="0" applyFont="1" applyFill="1" applyAlignment="1" applyProtection="1">
      <alignment horizontal="center" vertical="center"/>
      <protection locked="0"/>
    </xf>
    <xf numFmtId="0" fontId="3" fillId="0" borderId="0" xfId="0" applyFont="1" applyAlignment="1" applyProtection="1">
      <alignment vertical="center"/>
      <protection locked="0"/>
    </xf>
    <xf numFmtId="0" fontId="13" fillId="0" borderId="26" xfId="0" applyFont="1" applyBorder="1" applyProtection="1">
      <protection locked="0"/>
    </xf>
    <xf numFmtId="0" fontId="0" fillId="9" borderId="0" xfId="0" applyFill="1" applyProtection="1">
      <protection locked="0"/>
    </xf>
    <xf numFmtId="0" fontId="3" fillId="9" borderId="0" xfId="0" applyFont="1" applyFill="1" applyAlignment="1" applyProtection="1">
      <alignment horizontal="center" vertical="center"/>
      <protection locked="0"/>
    </xf>
    <xf numFmtId="0" fontId="0" fillId="9" borderId="0" xfId="0" applyFill="1" applyAlignment="1" applyProtection="1">
      <alignment vertical="center"/>
      <protection locked="0"/>
    </xf>
    <xf numFmtId="3" fontId="13" fillId="0" borderId="17" xfId="0" applyNumberFormat="1" applyFont="1" applyBorder="1" applyAlignment="1" applyProtection="1">
      <alignment horizontal="center"/>
      <protection locked="0"/>
    </xf>
    <xf numFmtId="0" fontId="13" fillId="4" borderId="24" xfId="0" applyFont="1" applyFill="1" applyBorder="1" applyAlignment="1" applyProtection="1">
      <alignment horizontal="center"/>
      <protection locked="0"/>
    </xf>
    <xf numFmtId="0" fontId="13" fillId="0" borderId="21" xfId="0" applyFont="1" applyBorder="1" applyProtection="1">
      <protection locked="0"/>
    </xf>
    <xf numFmtId="0" fontId="13" fillId="0" borderId="39" xfId="0" applyFont="1" applyBorder="1" applyProtection="1">
      <protection locked="0"/>
    </xf>
    <xf numFmtId="0" fontId="0" fillId="2" borderId="27" xfId="0" applyFill="1" applyBorder="1"/>
    <xf numFmtId="0" fontId="0" fillId="2" borderId="22" xfId="0" applyFill="1" applyBorder="1"/>
    <xf numFmtId="9" fontId="0" fillId="5" borderId="15" xfId="1" applyFont="1" applyFill="1" applyBorder="1" applyAlignment="1" applyProtection="1">
      <alignment horizontal="center" vertical="center"/>
    </xf>
    <xf numFmtId="9" fontId="0" fillId="5" borderId="44" xfId="1" applyFont="1" applyFill="1" applyBorder="1" applyAlignment="1" applyProtection="1">
      <alignment horizontal="center" vertical="center"/>
    </xf>
    <xf numFmtId="9" fontId="0" fillId="5" borderId="14" xfId="1" applyFont="1" applyFill="1" applyBorder="1" applyAlignment="1" applyProtection="1">
      <alignment horizontal="center" vertical="center"/>
    </xf>
    <xf numFmtId="0" fontId="20" fillId="4" borderId="0" xfId="0" applyFont="1" applyFill="1" applyAlignment="1">
      <alignment horizontal="left"/>
    </xf>
    <xf numFmtId="3" fontId="0" fillId="2" borderId="32" xfId="0" applyNumberFormat="1" applyFill="1" applyBorder="1" applyAlignment="1">
      <alignment horizontal="center" vertical="center"/>
    </xf>
    <xf numFmtId="0" fontId="0" fillId="2" borderId="7" xfId="0" applyFill="1" applyBorder="1" applyAlignment="1">
      <alignment horizontal="left" vertical="center"/>
    </xf>
    <xf numFmtId="3" fontId="0" fillId="2" borderId="2" xfId="0" applyNumberFormat="1" applyFill="1" applyBorder="1" applyAlignment="1">
      <alignment horizontal="center" vertical="center"/>
    </xf>
    <xf numFmtId="0" fontId="0" fillId="2" borderId="4" xfId="0" applyFill="1" applyBorder="1" applyAlignment="1">
      <alignment horizontal="left" vertical="center"/>
    </xf>
    <xf numFmtId="0" fontId="0" fillId="2" borderId="3" xfId="0" applyFill="1" applyBorder="1" applyAlignment="1">
      <alignment horizontal="right" vertical="center" indent="1"/>
    </xf>
    <xf numFmtId="2" fontId="12" fillId="3" borderId="21" xfId="0" applyNumberFormat="1" applyFont="1" applyFill="1" applyBorder="1" applyAlignment="1">
      <alignment horizontal="center"/>
    </xf>
    <xf numFmtId="0" fontId="13" fillId="8" borderId="16" xfId="0" applyFont="1" applyFill="1" applyBorder="1" applyAlignment="1">
      <alignment horizontal="left" vertical="center"/>
    </xf>
    <xf numFmtId="0" fontId="13" fillId="8" borderId="20" xfId="0" applyFont="1" applyFill="1" applyBorder="1" applyAlignment="1">
      <alignment horizontal="left" vertical="center"/>
    </xf>
    <xf numFmtId="0" fontId="15" fillId="8" borderId="16" xfId="0" applyFont="1" applyFill="1" applyBorder="1" applyAlignment="1">
      <alignment horizontal="center" vertical="center"/>
    </xf>
    <xf numFmtId="0" fontId="13" fillId="4" borderId="0" xfId="0" applyFont="1" applyFill="1"/>
    <xf numFmtId="0" fontId="13" fillId="2" borderId="16" xfId="0" applyFont="1" applyFill="1" applyBorder="1" applyAlignment="1">
      <alignment horizontal="left" vertical="center"/>
    </xf>
    <xf numFmtId="0" fontId="13" fillId="2" borderId="20" xfId="0" applyFont="1" applyFill="1" applyBorder="1" applyAlignment="1">
      <alignment horizontal="left" vertical="center"/>
    </xf>
    <xf numFmtId="0" fontId="15" fillId="2" borderId="16" xfId="0" applyFont="1" applyFill="1" applyBorder="1" applyAlignment="1">
      <alignment horizontal="center" vertical="center"/>
    </xf>
    <xf numFmtId="0" fontId="13" fillId="10" borderId="16" xfId="0" applyFont="1" applyFill="1" applyBorder="1" applyAlignment="1">
      <alignment horizontal="left" vertical="center"/>
    </xf>
    <xf numFmtId="0" fontId="13" fillId="10" borderId="20" xfId="0" applyFont="1" applyFill="1" applyBorder="1" applyAlignment="1">
      <alignment horizontal="left" vertical="center"/>
    </xf>
    <xf numFmtId="0" fontId="13" fillId="5" borderId="16" xfId="0" applyFont="1" applyFill="1" applyBorder="1" applyAlignment="1">
      <alignment horizontal="left" vertical="center"/>
    </xf>
    <xf numFmtId="0" fontId="13" fillId="5" borderId="20" xfId="0" applyFont="1" applyFill="1" applyBorder="1" applyAlignment="1">
      <alignment horizontal="left" vertical="center"/>
    </xf>
    <xf numFmtId="2" fontId="12" fillId="3" borderId="49" xfId="0" applyNumberFormat="1" applyFont="1" applyFill="1" applyBorder="1" applyAlignment="1">
      <alignment horizontal="center"/>
    </xf>
    <xf numFmtId="0" fontId="16" fillId="9" borderId="0" xfId="0" applyFont="1" applyFill="1" applyAlignment="1">
      <alignment horizontal="left"/>
    </xf>
    <xf numFmtId="3" fontId="0" fillId="5" borderId="5" xfId="0" applyNumberFormat="1" applyFill="1" applyBorder="1" applyAlignment="1">
      <alignment horizontal="center" vertical="center"/>
    </xf>
    <xf numFmtId="0" fontId="10" fillId="7" borderId="13" xfId="0" applyFont="1" applyFill="1" applyBorder="1"/>
    <xf numFmtId="0" fontId="2" fillId="7" borderId="14" xfId="0" applyFont="1" applyFill="1" applyBorder="1" applyAlignment="1">
      <alignment horizontal="center" vertical="top" wrapText="1"/>
    </xf>
    <xf numFmtId="0" fontId="2" fillId="7" borderId="5" xfId="0" applyFont="1" applyFill="1" applyBorder="1" applyAlignment="1">
      <alignment horizontal="center" vertical="top" wrapText="1"/>
    </xf>
    <xf numFmtId="0" fontId="0" fillId="7" borderId="39" xfId="0" applyFill="1" applyBorder="1" applyAlignment="1">
      <alignment horizontal="center"/>
    </xf>
    <xf numFmtId="0" fontId="4" fillId="2" borderId="6" xfId="0" applyFont="1" applyFill="1" applyBorder="1" applyAlignment="1">
      <alignment horizontal="left" vertical="center"/>
    </xf>
    <xf numFmtId="9" fontId="0" fillId="5" borderId="11" xfId="1" applyFont="1" applyFill="1" applyBorder="1" applyAlignment="1" applyProtection="1">
      <alignment horizontal="center" vertical="center"/>
    </xf>
    <xf numFmtId="0" fontId="11" fillId="4" borderId="21" xfId="0" applyFont="1" applyFill="1" applyBorder="1" applyAlignment="1" applyProtection="1">
      <alignment horizontal="left" vertical="center"/>
      <protection locked="0"/>
    </xf>
    <xf numFmtId="0" fontId="11" fillId="4" borderId="10" xfId="0" applyFont="1" applyFill="1" applyBorder="1" applyAlignment="1" applyProtection="1">
      <alignment horizontal="left" vertical="center"/>
      <protection locked="0"/>
    </xf>
    <xf numFmtId="0" fontId="11" fillId="5" borderId="19" xfId="0" applyFont="1" applyFill="1" applyBorder="1" applyAlignment="1">
      <alignment horizontal="left" vertical="center"/>
    </xf>
    <xf numFmtId="0" fontId="14" fillId="7" borderId="14" xfId="0" applyFont="1" applyFill="1" applyBorder="1" applyAlignment="1">
      <alignment horizontal="center" vertical="top" wrapText="1"/>
    </xf>
    <xf numFmtId="0" fontId="0" fillId="3" borderId="33"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47" xfId="0" applyFill="1" applyBorder="1" applyAlignment="1">
      <alignment horizontal="center" vertical="center" wrapText="1"/>
    </xf>
    <xf numFmtId="0" fontId="0" fillId="3" borderId="48" xfId="0" applyFill="1" applyBorder="1" applyAlignment="1">
      <alignment horizontal="center" vertical="center" wrapText="1"/>
    </xf>
    <xf numFmtId="0" fontId="12" fillId="3" borderId="33" xfId="0" applyFont="1" applyFill="1" applyBorder="1" applyAlignment="1">
      <alignment horizontal="center" vertical="center" wrapText="1"/>
    </xf>
    <xf numFmtId="0" fontId="2" fillId="2" borderId="11" xfId="0" applyFont="1" applyFill="1" applyBorder="1" applyAlignment="1">
      <alignment vertical="top"/>
    </xf>
    <xf numFmtId="0" fontId="2" fillId="2" borderId="27" xfId="0" applyFont="1" applyFill="1" applyBorder="1" applyAlignment="1">
      <alignment horizontal="left" vertical="top" wrapText="1"/>
    </xf>
    <xf numFmtId="0" fontId="14" fillId="2" borderId="11" xfId="0" applyFont="1" applyFill="1" applyBorder="1" applyAlignment="1">
      <alignment horizontal="center" vertical="top"/>
    </xf>
    <xf numFmtId="0" fontId="14" fillId="2" borderId="12" xfId="0" applyFont="1" applyFill="1" applyBorder="1" applyAlignment="1">
      <alignment vertical="top"/>
    </xf>
    <xf numFmtId="0" fontId="14" fillId="2" borderId="12" xfId="0" applyFont="1" applyFill="1" applyBorder="1" applyAlignment="1">
      <alignment horizontal="center" vertical="top"/>
    </xf>
    <xf numFmtId="0" fontId="14" fillId="2" borderId="28" xfId="0" applyFont="1" applyFill="1" applyBorder="1" applyAlignment="1">
      <alignment horizontal="center" vertical="top"/>
    </xf>
    <xf numFmtId="0" fontId="2" fillId="2" borderId="23" xfId="0" applyFont="1" applyFill="1" applyBorder="1" applyAlignment="1">
      <alignment vertical="top"/>
    </xf>
    <xf numFmtId="0" fontId="2" fillId="2" borderId="22" xfId="0" applyFont="1" applyFill="1" applyBorder="1" applyAlignment="1">
      <alignment horizontal="left" vertical="top" wrapText="1"/>
    </xf>
    <xf numFmtId="0" fontId="14" fillId="2" borderId="23" xfId="0" applyFont="1" applyFill="1" applyBorder="1" applyAlignment="1">
      <alignment horizontal="center" vertical="top"/>
    </xf>
    <xf numFmtId="0" fontId="14" fillId="2" borderId="24" xfId="0" applyFont="1" applyFill="1" applyBorder="1" applyAlignment="1">
      <alignment horizontal="center" vertical="top"/>
    </xf>
    <xf numFmtId="0" fontId="14" fillId="2" borderId="26" xfId="0" applyFont="1" applyFill="1" applyBorder="1" applyAlignment="1">
      <alignment horizontal="center" vertical="top"/>
    </xf>
    <xf numFmtId="0" fontId="14" fillId="2" borderId="26" xfId="0" applyFont="1" applyFill="1" applyBorder="1" applyAlignment="1">
      <alignment horizontal="center" vertical="top" wrapText="1"/>
    </xf>
    <xf numFmtId="3" fontId="13" fillId="0" borderId="2" xfId="0" applyNumberFormat="1" applyFont="1" applyBorder="1" applyAlignment="1" applyProtection="1">
      <alignment horizontal="center" wrapText="1"/>
      <protection locked="0"/>
    </xf>
    <xf numFmtId="9" fontId="13" fillId="0" borderId="8" xfId="1" applyFont="1" applyFill="1" applyBorder="1" applyAlignment="1" applyProtection="1">
      <alignment horizontal="center" wrapText="1"/>
      <protection locked="0"/>
    </xf>
    <xf numFmtId="3" fontId="13" fillId="0" borderId="10" xfId="0" applyNumberFormat="1" applyFont="1" applyBorder="1" applyAlignment="1" applyProtection="1">
      <alignment horizontal="center" wrapText="1"/>
      <protection locked="0"/>
    </xf>
    <xf numFmtId="9" fontId="13" fillId="0" borderId="17" xfId="0" applyNumberFormat="1" applyFont="1" applyBorder="1" applyAlignment="1" applyProtection="1">
      <alignment horizontal="center" wrapText="1"/>
      <protection locked="0"/>
    </xf>
    <xf numFmtId="9" fontId="13" fillId="0" borderId="2" xfId="0" applyNumberFormat="1" applyFont="1" applyBorder="1" applyAlignment="1" applyProtection="1">
      <alignment horizontal="center" wrapText="1"/>
      <protection locked="0"/>
    </xf>
    <xf numFmtId="168" fontId="12" fillId="5" borderId="2" xfId="0" applyNumberFormat="1" applyFont="1" applyFill="1" applyBorder="1" applyAlignment="1">
      <alignment horizontal="center" wrapText="1"/>
    </xf>
    <xf numFmtId="168" fontId="12" fillId="5" borderId="8" xfId="0" applyNumberFormat="1" applyFont="1" applyFill="1" applyBorder="1" applyAlignment="1">
      <alignment horizontal="center" wrapText="1"/>
    </xf>
    <xf numFmtId="168" fontId="13" fillId="0" borderId="4" xfId="0" applyNumberFormat="1" applyFont="1" applyBorder="1" applyAlignment="1" applyProtection="1">
      <alignment horizontal="center" wrapText="1"/>
      <protection locked="0"/>
    </xf>
    <xf numFmtId="3" fontId="13" fillId="0" borderId="11" xfId="0" applyNumberFormat="1" applyFont="1" applyBorder="1" applyAlignment="1" applyProtection="1">
      <alignment horizontal="center" wrapText="1"/>
      <protection locked="0"/>
    </xf>
    <xf numFmtId="9" fontId="13" fillId="0" borderId="12" xfId="1" applyFont="1" applyFill="1" applyBorder="1" applyAlignment="1" applyProtection="1">
      <alignment horizontal="center" wrapText="1"/>
      <protection locked="0"/>
    </xf>
    <xf numFmtId="3" fontId="13" fillId="0" borderId="49" xfId="0" applyNumberFormat="1" applyFont="1" applyBorder="1" applyAlignment="1" applyProtection="1">
      <alignment horizontal="center" wrapText="1"/>
      <protection locked="0"/>
    </xf>
    <xf numFmtId="9" fontId="13" fillId="0" borderId="28" xfId="0" applyNumberFormat="1" applyFont="1" applyBorder="1" applyAlignment="1" applyProtection="1">
      <alignment horizontal="center" wrapText="1"/>
      <protection locked="0"/>
    </xf>
    <xf numFmtId="9" fontId="13" fillId="0" borderId="11" xfId="0" applyNumberFormat="1" applyFont="1" applyBorder="1" applyAlignment="1" applyProtection="1">
      <alignment horizontal="center" wrapText="1"/>
      <protection locked="0"/>
    </xf>
    <xf numFmtId="3" fontId="0" fillId="5" borderId="14" xfId="0" applyNumberFormat="1" applyFill="1" applyBorder="1" applyAlignment="1">
      <alignment horizontal="center" vertical="center"/>
    </xf>
    <xf numFmtId="0" fontId="0" fillId="3" borderId="46" xfId="0" applyFill="1" applyBorder="1" applyAlignment="1">
      <alignment horizontal="center" vertical="center" wrapText="1"/>
    </xf>
    <xf numFmtId="2" fontId="0" fillId="3" borderId="24" xfId="0" applyNumberFormat="1" applyFill="1" applyBorder="1" applyAlignment="1">
      <alignment horizontal="center"/>
    </xf>
    <xf numFmtId="2" fontId="0" fillId="3" borderId="30" xfId="0" applyNumberFormat="1" applyFill="1" applyBorder="1" applyAlignment="1">
      <alignment horizontal="center"/>
    </xf>
    <xf numFmtId="2" fontId="13" fillId="2" borderId="16" xfId="0" applyNumberFormat="1" applyFont="1" applyFill="1" applyBorder="1" applyAlignment="1">
      <alignment horizontal="left" vertical="center"/>
    </xf>
    <xf numFmtId="2" fontId="13" fillId="10" borderId="16" xfId="0" applyNumberFormat="1" applyFont="1" applyFill="1" applyBorder="1" applyAlignment="1">
      <alignment horizontal="left" vertical="center"/>
    </xf>
    <xf numFmtId="2" fontId="13" fillId="5" borderId="16" xfId="0" applyNumberFormat="1" applyFont="1" applyFill="1" applyBorder="1" applyAlignment="1">
      <alignment horizontal="left" vertical="center"/>
    </xf>
    <xf numFmtId="169" fontId="0" fillId="3" borderId="21" xfId="0" applyNumberFormat="1" applyFill="1" applyBorder="1" applyAlignment="1">
      <alignment horizontal="center"/>
    </xf>
    <xf numFmtId="169" fontId="0" fillId="3" borderId="43" xfId="0" applyNumberFormat="1" applyFill="1" applyBorder="1" applyAlignment="1">
      <alignment horizontal="center"/>
    </xf>
    <xf numFmtId="169" fontId="13" fillId="2" borderId="16" xfId="0" applyNumberFormat="1" applyFont="1" applyFill="1" applyBorder="1" applyAlignment="1">
      <alignment horizontal="left" vertical="center"/>
    </xf>
    <xf numFmtId="169" fontId="13" fillId="10" borderId="16" xfId="0" applyNumberFormat="1" applyFont="1" applyFill="1" applyBorder="1" applyAlignment="1">
      <alignment horizontal="left" vertical="center"/>
    </xf>
    <xf numFmtId="169" fontId="13" fillId="5" borderId="16" xfId="0" applyNumberFormat="1" applyFont="1" applyFill="1" applyBorder="1" applyAlignment="1">
      <alignment horizontal="left" vertical="center"/>
    </xf>
    <xf numFmtId="4" fontId="0" fillId="3" borderId="21" xfId="0" applyNumberFormat="1" applyFill="1" applyBorder="1" applyAlignment="1">
      <alignment horizontal="center"/>
    </xf>
    <xf numFmtId="0" fontId="12" fillId="2" borderId="16" xfId="0" applyFont="1" applyFill="1" applyBorder="1" applyAlignment="1">
      <alignment horizontal="left" vertical="center"/>
    </xf>
    <xf numFmtId="0" fontId="12" fillId="10" borderId="16" xfId="0" applyFont="1" applyFill="1" applyBorder="1" applyAlignment="1">
      <alignment horizontal="left" vertical="center"/>
    </xf>
    <xf numFmtId="0" fontId="12" fillId="8" borderId="16" xfId="0" applyFont="1" applyFill="1" applyBorder="1" applyAlignment="1">
      <alignment horizontal="left" vertical="center"/>
    </xf>
    <xf numFmtId="0" fontId="3" fillId="3" borderId="5" xfId="0" applyFont="1" applyFill="1" applyBorder="1" applyAlignment="1">
      <alignment horizontal="center" vertical="center"/>
    </xf>
    <xf numFmtId="0" fontId="3" fillId="3" borderId="44" xfId="0" applyFont="1" applyFill="1" applyBorder="1" applyAlignment="1">
      <alignment horizontal="center" vertical="center"/>
    </xf>
    <xf numFmtId="0" fontId="3" fillId="3" borderId="19" xfId="0" applyFont="1" applyFill="1" applyBorder="1" applyAlignment="1">
      <alignment horizontal="center" vertical="center"/>
    </xf>
    <xf numFmtId="3" fontId="0" fillId="3" borderId="5" xfId="0" applyNumberFormat="1" applyFill="1" applyBorder="1" applyAlignment="1">
      <alignment horizontal="center" vertical="center"/>
    </xf>
    <xf numFmtId="2" fontId="0" fillId="3" borderId="5" xfId="0" applyNumberFormat="1" applyFill="1" applyBorder="1" applyAlignment="1">
      <alignment horizontal="center" vertical="center"/>
    </xf>
    <xf numFmtId="169" fontId="0" fillId="3" borderId="5" xfId="0" applyNumberFormat="1" applyFill="1" applyBorder="1" applyAlignment="1">
      <alignment horizontal="center" vertical="center"/>
    </xf>
    <xf numFmtId="0" fontId="5" fillId="4" borderId="35" xfId="2" applyFont="1" applyFill="1" applyBorder="1" applyAlignment="1">
      <alignment vertical="center"/>
    </xf>
    <xf numFmtId="0" fontId="4" fillId="4" borderId="1" xfId="2" applyFont="1" applyFill="1" applyBorder="1" applyAlignment="1">
      <alignment horizontal="center" vertical="center"/>
    </xf>
    <xf numFmtId="0" fontId="4" fillId="4" borderId="1" xfId="2" applyFont="1" applyFill="1" applyBorder="1" applyAlignment="1">
      <alignment vertical="center"/>
    </xf>
    <xf numFmtId="0" fontId="4" fillId="4" borderId="36" xfId="2" applyFont="1" applyFill="1" applyBorder="1" applyAlignment="1">
      <alignment vertical="center"/>
    </xf>
    <xf numFmtId="0" fontId="0" fillId="4" borderId="33" xfId="0" applyFill="1" applyBorder="1"/>
    <xf numFmtId="0" fontId="12" fillId="4" borderId="25" xfId="2" applyFont="1" applyFill="1" applyBorder="1" applyAlignment="1">
      <alignment vertical="center"/>
    </xf>
    <xf numFmtId="16" fontId="12" fillId="4" borderId="25" xfId="2" applyNumberFormat="1" applyFont="1" applyFill="1" applyBorder="1" applyAlignment="1">
      <alignment vertical="center"/>
    </xf>
    <xf numFmtId="2" fontId="12" fillId="8" borderId="43" xfId="2" applyNumberFormat="1" applyFont="1" applyFill="1" applyBorder="1" applyAlignment="1">
      <alignment horizontal="center" vertical="center"/>
    </xf>
    <xf numFmtId="0" fontId="12" fillId="4" borderId="40" xfId="2" applyFont="1" applyFill="1" applyBorder="1" applyAlignment="1">
      <alignment vertical="center" wrapText="1"/>
    </xf>
    <xf numFmtId="2" fontId="12" fillId="8" borderId="21" xfId="2" applyNumberFormat="1" applyFont="1" applyFill="1" applyBorder="1" applyAlignment="1">
      <alignment horizontal="center" vertical="center"/>
    </xf>
    <xf numFmtId="0" fontId="12" fillId="4" borderId="41" xfId="2" applyFont="1" applyFill="1" applyBorder="1" applyAlignment="1">
      <alignment vertical="center"/>
    </xf>
    <xf numFmtId="0" fontId="12" fillId="8" borderId="54" xfId="2" applyFont="1" applyFill="1" applyBorder="1" applyAlignment="1">
      <alignment horizontal="center" vertical="center"/>
    </xf>
    <xf numFmtId="0" fontId="12" fillId="4" borderId="19" xfId="2" applyFont="1" applyFill="1" applyBorder="1" applyAlignment="1">
      <alignment horizontal="left" vertical="center"/>
    </xf>
    <xf numFmtId="0" fontId="12" fillId="8" borderId="5" xfId="2" applyFont="1" applyFill="1" applyBorder="1" applyAlignment="1">
      <alignment horizontal="center" vertical="center"/>
    </xf>
    <xf numFmtId="2" fontId="12" fillId="13" borderId="43" xfId="2" applyNumberFormat="1" applyFont="1" applyFill="1" applyBorder="1" applyAlignment="1">
      <alignment horizontal="center" vertical="center"/>
    </xf>
    <xf numFmtId="0" fontId="14" fillId="4" borderId="0" xfId="2" applyFont="1" applyFill="1" applyAlignment="1" applyProtection="1">
      <alignment vertical="center"/>
      <protection locked="0"/>
    </xf>
    <xf numFmtId="0" fontId="0" fillId="4" borderId="25" xfId="0" applyFill="1" applyBorder="1"/>
    <xf numFmtId="0" fontId="0" fillId="4" borderId="56" xfId="0" applyFill="1" applyBorder="1"/>
    <xf numFmtId="0" fontId="0" fillId="4" borderId="0" xfId="0" applyFill="1" applyAlignment="1">
      <alignment vertical="center"/>
    </xf>
    <xf numFmtId="2" fontId="12" fillId="12" borderId="43" xfId="2" applyNumberFormat="1" applyFont="1" applyFill="1" applyBorder="1" applyAlignment="1">
      <alignment horizontal="center" vertical="center"/>
    </xf>
    <xf numFmtId="2" fontId="12" fillId="13" borderId="21" xfId="2" applyNumberFormat="1" applyFont="1" applyFill="1" applyBorder="1" applyAlignment="1">
      <alignment horizontal="center" vertical="center"/>
    </xf>
    <xf numFmtId="2" fontId="12" fillId="12" borderId="21" xfId="2" applyNumberFormat="1" applyFont="1" applyFill="1" applyBorder="1" applyAlignment="1">
      <alignment horizontal="center" vertical="center"/>
    </xf>
    <xf numFmtId="0" fontId="12" fillId="13" borderId="49" xfId="2" applyFont="1" applyFill="1" applyBorder="1" applyAlignment="1">
      <alignment horizontal="center" vertical="center"/>
    </xf>
    <xf numFmtId="0" fontId="12" fillId="12" borderId="49" xfId="2" applyFont="1" applyFill="1" applyBorder="1" applyAlignment="1">
      <alignment horizontal="center" vertical="center"/>
    </xf>
    <xf numFmtId="0" fontId="12" fillId="13" borderId="5" xfId="2" applyFont="1" applyFill="1" applyBorder="1" applyAlignment="1">
      <alignment horizontal="center" vertical="center"/>
    </xf>
    <xf numFmtId="0" fontId="12" fillId="12" borderId="5" xfId="2" applyFont="1" applyFill="1" applyBorder="1" applyAlignment="1">
      <alignment horizontal="center" vertical="center"/>
    </xf>
    <xf numFmtId="0" fontId="3" fillId="4" borderId="38" xfId="0" applyFont="1" applyFill="1" applyBorder="1" applyAlignment="1">
      <alignment horizontal="center"/>
    </xf>
    <xf numFmtId="0" fontId="0" fillId="0" borderId="35" xfId="0" applyBorder="1"/>
    <xf numFmtId="0" fontId="3" fillId="0" borderId="1" xfId="0" applyFont="1" applyBorder="1" applyAlignment="1">
      <alignment horizontal="center"/>
    </xf>
    <xf numFmtId="0" fontId="0" fillId="0" borderId="36" xfId="0" applyBorder="1"/>
    <xf numFmtId="0" fontId="15" fillId="13" borderId="35" xfId="2" applyFont="1" applyFill="1" applyBorder="1" applyAlignment="1">
      <alignment horizontal="center" vertical="center" wrapText="1"/>
    </xf>
    <xf numFmtId="0" fontId="15" fillId="12" borderId="36" xfId="2" applyFont="1" applyFill="1" applyBorder="1" applyAlignment="1">
      <alignment horizontal="center" vertical="center" wrapText="1"/>
    </xf>
    <xf numFmtId="0" fontId="15" fillId="13" borderId="38" xfId="2" applyFont="1" applyFill="1" applyBorder="1" applyAlignment="1">
      <alignment horizontal="center" vertical="center" wrapText="1"/>
    </xf>
    <xf numFmtId="0" fontId="15" fillId="12" borderId="53" xfId="2" applyFont="1" applyFill="1" applyBorder="1" applyAlignment="1">
      <alignment horizontal="center" vertical="center" wrapText="1"/>
    </xf>
    <xf numFmtId="0" fontId="15" fillId="8" borderId="33" xfId="2" applyFont="1" applyFill="1" applyBorder="1" applyAlignment="1">
      <alignment horizontal="center" vertical="center" wrapText="1"/>
    </xf>
    <xf numFmtId="0" fontId="15" fillId="8" borderId="39" xfId="2" applyFont="1" applyFill="1" applyBorder="1" applyAlignment="1">
      <alignment horizontal="center" vertical="center" wrapText="1"/>
    </xf>
    <xf numFmtId="164" fontId="0" fillId="2" borderId="4" xfId="0" applyNumberFormat="1" applyFill="1" applyBorder="1" applyAlignment="1">
      <alignment horizontal="right" vertical="center"/>
    </xf>
    <xf numFmtId="4" fontId="0" fillId="3" borderId="43" xfId="0" applyNumberFormat="1" applyFill="1" applyBorder="1" applyAlignment="1">
      <alignment horizontal="center"/>
    </xf>
    <xf numFmtId="0" fontId="4" fillId="4" borderId="19" xfId="2" applyFont="1" applyFill="1" applyBorder="1" applyAlignment="1">
      <alignment vertical="center"/>
    </xf>
    <xf numFmtId="0" fontId="29" fillId="4" borderId="16" xfId="2" applyFont="1" applyFill="1" applyBorder="1" applyAlignment="1">
      <alignment horizontal="left"/>
    </xf>
    <xf numFmtId="0" fontId="29" fillId="4" borderId="16" xfId="2" applyFont="1" applyFill="1" applyBorder="1" applyAlignment="1">
      <alignment horizontal="center"/>
    </xf>
    <xf numFmtId="0" fontId="14" fillId="4" borderId="20" xfId="2" applyFont="1" applyFill="1" applyBorder="1"/>
    <xf numFmtId="0" fontId="0" fillId="0" borderId="19" xfId="0" applyBorder="1"/>
    <xf numFmtId="0" fontId="15" fillId="4" borderId="5" xfId="2" applyFont="1" applyFill="1" applyBorder="1" applyAlignment="1">
      <alignment horizontal="center" vertical="center"/>
    </xf>
    <xf numFmtId="0" fontId="0" fillId="0" borderId="20" xfId="0" applyBorder="1"/>
    <xf numFmtId="0" fontId="3" fillId="4" borderId="39" xfId="0" applyFont="1" applyFill="1" applyBorder="1" applyAlignment="1">
      <alignment horizontal="center"/>
    </xf>
    <xf numFmtId="0" fontId="15" fillId="13" borderId="5" xfId="2" applyFont="1" applyFill="1" applyBorder="1" applyAlignment="1">
      <alignment horizontal="center" vertical="center" wrapText="1"/>
    </xf>
    <xf numFmtId="0" fontId="15" fillId="8" borderId="20" xfId="2" applyFont="1" applyFill="1" applyBorder="1" applyAlignment="1">
      <alignment horizontal="center" vertical="center" wrapText="1"/>
    </xf>
    <xf numFmtId="0" fontId="15" fillId="12" borderId="5" xfId="2" applyFont="1" applyFill="1" applyBorder="1" applyAlignment="1">
      <alignment horizontal="center" vertical="center" wrapText="1"/>
    </xf>
    <xf numFmtId="0" fontId="12" fillId="4" borderId="43" xfId="2" applyFont="1" applyFill="1" applyBorder="1" applyAlignment="1">
      <alignment vertical="center"/>
    </xf>
    <xf numFmtId="165" fontId="12" fillId="13" borderId="43" xfId="2" applyNumberFormat="1" applyFont="1" applyFill="1" applyBorder="1" applyAlignment="1">
      <alignment horizontal="center" vertical="center"/>
    </xf>
    <xf numFmtId="165" fontId="12" fillId="8" borderId="29" xfId="2" applyNumberFormat="1" applyFont="1" applyFill="1" applyBorder="1" applyAlignment="1">
      <alignment horizontal="center" vertical="center"/>
    </xf>
    <xf numFmtId="165" fontId="12" fillId="12" borderId="43" xfId="2" applyNumberFormat="1" applyFont="1" applyFill="1" applyBorder="1" applyAlignment="1">
      <alignment horizontal="center" vertical="center"/>
    </xf>
    <xf numFmtId="0" fontId="12" fillId="4" borderId="21" xfId="2" applyFont="1" applyFill="1" applyBorder="1" applyAlignment="1">
      <alignment vertical="center" wrapText="1"/>
    </xf>
    <xf numFmtId="165" fontId="12" fillId="13" borderId="21" xfId="2" applyNumberFormat="1" applyFont="1" applyFill="1" applyBorder="1" applyAlignment="1">
      <alignment horizontal="center" vertical="center"/>
    </xf>
    <xf numFmtId="165" fontId="12" fillId="8" borderId="37" xfId="2" applyNumberFormat="1" applyFont="1" applyFill="1" applyBorder="1" applyAlignment="1">
      <alignment horizontal="center" vertical="center"/>
    </xf>
    <xf numFmtId="165" fontId="12" fillId="12" borderId="21" xfId="2" applyNumberFormat="1" applyFont="1" applyFill="1" applyBorder="1" applyAlignment="1">
      <alignment horizontal="center" vertical="center"/>
    </xf>
    <xf numFmtId="16" fontId="12" fillId="4" borderId="43" xfId="2" applyNumberFormat="1" applyFont="1" applyFill="1" applyBorder="1" applyAlignment="1">
      <alignment vertical="center"/>
    </xf>
    <xf numFmtId="0" fontId="12" fillId="4" borderId="54" xfId="2" applyFont="1" applyFill="1" applyBorder="1" applyAlignment="1">
      <alignment vertical="center"/>
    </xf>
    <xf numFmtId="165" fontId="12" fillId="13" borderId="54" xfId="2" applyNumberFormat="1" applyFont="1" applyFill="1" applyBorder="1" applyAlignment="1">
      <alignment horizontal="center" vertical="center"/>
    </xf>
    <xf numFmtId="165" fontId="12" fillId="8" borderId="55" xfId="2" applyNumberFormat="1" applyFont="1" applyFill="1" applyBorder="1" applyAlignment="1">
      <alignment horizontal="center" vertical="center"/>
    </xf>
    <xf numFmtId="165" fontId="12" fillId="12" borderId="54" xfId="2" applyNumberFormat="1" applyFont="1" applyFill="1" applyBorder="1" applyAlignment="1">
      <alignment horizontal="center" vertical="center"/>
    </xf>
    <xf numFmtId="0" fontId="0" fillId="4" borderId="27" xfId="0" applyFill="1" applyBorder="1"/>
    <xf numFmtId="0" fontId="0" fillId="4" borderId="27" xfId="0" applyFill="1" applyBorder="1" applyAlignment="1">
      <alignment vertical="center"/>
    </xf>
    <xf numFmtId="0" fontId="3" fillId="4" borderId="22" xfId="0" applyFont="1" applyFill="1" applyBorder="1" applyAlignment="1">
      <alignment horizontal="left" vertical="center" indent="3"/>
    </xf>
    <xf numFmtId="0" fontId="0" fillId="4" borderId="22" xfId="0" applyFill="1" applyBorder="1" applyAlignment="1">
      <alignment horizontal="left" vertical="center" indent="1"/>
    </xf>
    <xf numFmtId="0" fontId="0" fillId="4" borderId="22" xfId="0" applyFill="1" applyBorder="1"/>
    <xf numFmtId="0" fontId="35" fillId="4" borderId="0" xfId="0" applyFont="1" applyFill="1"/>
    <xf numFmtId="0" fontId="15" fillId="8" borderId="19" xfId="0" applyFont="1" applyFill="1" applyBorder="1" applyAlignment="1">
      <alignment horizontal="center" vertical="center"/>
    </xf>
    <xf numFmtId="0" fontId="15" fillId="2" borderId="19" xfId="0" applyFont="1" applyFill="1" applyBorder="1" applyAlignment="1">
      <alignment horizontal="center" vertical="center"/>
    </xf>
    <xf numFmtId="0" fontId="15" fillId="10" borderId="19" xfId="0" applyFont="1" applyFill="1" applyBorder="1" applyAlignment="1">
      <alignment horizontal="center" vertical="center"/>
    </xf>
    <xf numFmtId="0" fontId="15" fillId="5" borderId="16" xfId="0" applyFont="1" applyFill="1" applyBorder="1" applyAlignment="1">
      <alignment horizontal="center" vertical="center"/>
    </xf>
    <xf numFmtId="0" fontId="13" fillId="0" borderId="57" xfId="0" applyFont="1" applyBorder="1" applyProtection="1">
      <protection locked="0"/>
    </xf>
    <xf numFmtId="0" fontId="13" fillId="0" borderId="43" xfId="0" applyFont="1" applyBorder="1" applyProtection="1">
      <protection locked="0"/>
    </xf>
    <xf numFmtId="164" fontId="12" fillId="2" borderId="4" xfId="0" applyNumberFormat="1" applyFont="1" applyFill="1" applyBorder="1" applyAlignment="1">
      <alignment horizontal="right" vertical="center" wrapText="1"/>
    </xf>
    <xf numFmtId="0" fontId="6" fillId="2" borderId="16" xfId="0" applyFont="1" applyFill="1" applyBorder="1"/>
    <xf numFmtId="0" fontId="6" fillId="10" borderId="16" xfId="0" applyFont="1" applyFill="1" applyBorder="1" applyAlignment="1">
      <alignment horizontal="left" vertical="center"/>
    </xf>
    <xf numFmtId="0" fontId="6" fillId="5" borderId="16" xfId="0" applyFont="1" applyFill="1" applyBorder="1" applyAlignment="1">
      <alignment horizontal="left" vertical="center"/>
    </xf>
    <xf numFmtId="0" fontId="0" fillId="10" borderId="27" xfId="0" applyFill="1" applyBorder="1" applyAlignment="1">
      <alignment horizontal="center"/>
    </xf>
    <xf numFmtId="0" fontId="0" fillId="4" borderId="42" xfId="0" applyFill="1" applyBorder="1"/>
    <xf numFmtId="0" fontId="0" fillId="4" borderId="25" xfId="0" applyFill="1" applyBorder="1" applyAlignment="1">
      <alignment horizontal="left" vertical="center"/>
    </xf>
    <xf numFmtId="0" fontId="0" fillId="4" borderId="29" xfId="0" applyFill="1" applyBorder="1"/>
    <xf numFmtId="0" fontId="0" fillId="4" borderId="25" xfId="0" applyFill="1" applyBorder="1" applyAlignment="1">
      <alignment vertical="center"/>
    </xf>
    <xf numFmtId="0" fontId="0" fillId="4" borderId="41" xfId="0" applyFill="1" applyBorder="1"/>
    <xf numFmtId="0" fontId="0" fillId="4" borderId="40" xfId="0" applyFill="1" applyBorder="1"/>
    <xf numFmtId="0" fontId="0" fillId="4" borderId="37" xfId="0" applyFill="1" applyBorder="1"/>
    <xf numFmtId="0" fontId="0" fillId="4" borderId="38" xfId="0" applyFill="1" applyBorder="1" applyAlignment="1">
      <alignment vertical="center"/>
    </xf>
    <xf numFmtId="0" fontId="0" fillId="4" borderId="53" xfId="0" applyFill="1" applyBorder="1"/>
    <xf numFmtId="0" fontId="15" fillId="3" borderId="33" xfId="0" applyFont="1" applyFill="1" applyBorder="1" applyAlignment="1">
      <alignment horizontal="center" vertical="center" wrapText="1"/>
    </xf>
    <xf numFmtId="0" fontId="0" fillId="3" borderId="35" xfId="0" applyFill="1" applyBorder="1" applyAlignment="1">
      <alignment vertical="center"/>
    </xf>
    <xf numFmtId="0" fontId="0" fillId="3" borderId="36" xfId="0" applyFill="1" applyBorder="1" applyAlignment="1">
      <alignment vertical="center"/>
    </xf>
    <xf numFmtId="3" fontId="12" fillId="3" borderId="21" xfId="0" applyNumberFormat="1" applyFont="1" applyFill="1" applyBorder="1" applyAlignment="1">
      <alignment horizontal="center"/>
    </xf>
    <xf numFmtId="2" fontId="0" fillId="3" borderId="25" xfId="0" applyNumberFormat="1" applyFill="1" applyBorder="1"/>
    <xf numFmtId="2" fontId="12" fillId="3" borderId="29" xfId="0" applyNumberFormat="1" applyFont="1" applyFill="1" applyBorder="1" applyAlignment="1">
      <alignment horizontal="center"/>
    </xf>
    <xf numFmtId="3" fontId="12" fillId="3" borderId="9" xfId="0" applyNumberFormat="1" applyFont="1" applyFill="1" applyBorder="1" applyAlignment="1">
      <alignment horizontal="center"/>
    </xf>
    <xf numFmtId="2" fontId="12" fillId="3" borderId="9" xfId="0" applyNumberFormat="1" applyFont="1" applyFill="1" applyBorder="1" applyAlignment="1">
      <alignment horizontal="center"/>
    </xf>
    <xf numFmtId="2" fontId="0" fillId="3" borderId="35" xfId="0" applyNumberFormat="1" applyFill="1" applyBorder="1"/>
    <xf numFmtId="2" fontId="12" fillId="3" borderId="36" xfId="0" applyNumberFormat="1" applyFont="1" applyFill="1" applyBorder="1" applyAlignment="1">
      <alignment horizontal="center"/>
    </xf>
    <xf numFmtId="3" fontId="12" fillId="3" borderId="39" xfId="0" applyNumberFormat="1" applyFont="1" applyFill="1" applyBorder="1" applyAlignment="1">
      <alignment horizontal="center"/>
    </xf>
    <xf numFmtId="2" fontId="12" fillId="3" borderId="39" xfId="0" applyNumberFormat="1" applyFont="1" applyFill="1" applyBorder="1" applyAlignment="1">
      <alignment horizontal="center"/>
    </xf>
    <xf numFmtId="2" fontId="0" fillId="3" borderId="38" xfId="0" applyNumberFormat="1" applyFill="1" applyBorder="1"/>
    <xf numFmtId="2" fontId="12" fillId="3" borderId="53" xfId="0" applyNumberFormat="1" applyFont="1" applyFill="1" applyBorder="1" applyAlignment="1">
      <alignment horizontal="center"/>
    </xf>
    <xf numFmtId="0" fontId="13" fillId="10" borderId="1" xfId="0" applyFont="1" applyFill="1" applyBorder="1" applyAlignment="1">
      <alignment horizontal="left" vertical="center"/>
    </xf>
    <xf numFmtId="0" fontId="13" fillId="10" borderId="56" xfId="0" applyFont="1" applyFill="1" applyBorder="1" applyAlignment="1">
      <alignment horizontal="left" vertical="center"/>
    </xf>
    <xf numFmtId="3" fontId="12" fillId="3" borderId="10" xfId="0" applyNumberFormat="1" applyFont="1" applyFill="1" applyBorder="1" applyAlignment="1">
      <alignment horizontal="center"/>
    </xf>
    <xf numFmtId="3" fontId="12" fillId="3" borderId="5" xfId="0" applyNumberFormat="1" applyFont="1" applyFill="1" applyBorder="1" applyAlignment="1">
      <alignment horizontal="center"/>
    </xf>
    <xf numFmtId="0" fontId="12" fillId="6" borderId="5" xfId="0" applyFont="1" applyFill="1" applyBorder="1"/>
    <xf numFmtId="0" fontId="0" fillId="6" borderId="19" xfId="0" applyFill="1" applyBorder="1"/>
    <xf numFmtId="0" fontId="0" fillId="6" borderId="20" xfId="0" applyFill="1" applyBorder="1"/>
    <xf numFmtId="0" fontId="11" fillId="0" borderId="3" xfId="0" applyFont="1" applyBorder="1" applyProtection="1">
      <protection locked="0"/>
    </xf>
    <xf numFmtId="0" fontId="11" fillId="0" borderId="52" xfId="0" applyFont="1" applyBorder="1" applyProtection="1">
      <protection locked="0"/>
    </xf>
    <xf numFmtId="3" fontId="0" fillId="5" borderId="43" xfId="0" applyNumberFormat="1" applyFill="1" applyBorder="1" applyAlignment="1">
      <alignment horizontal="center" vertical="center"/>
    </xf>
    <xf numFmtId="168" fontId="0" fillId="5" borderId="10" xfId="0" applyNumberFormat="1" applyFill="1" applyBorder="1" applyAlignment="1">
      <alignment horizontal="center" wrapText="1"/>
    </xf>
    <xf numFmtId="168" fontId="0" fillId="5" borderId="5" xfId="0" applyNumberFormat="1" applyFill="1" applyBorder="1" applyAlignment="1">
      <alignment horizontal="center" vertical="center"/>
    </xf>
    <xf numFmtId="171" fontId="0" fillId="5" borderId="10" xfId="0" applyNumberFormat="1" applyFill="1" applyBorder="1" applyAlignment="1">
      <alignment horizontal="center" wrapText="1"/>
    </xf>
    <xf numFmtId="171" fontId="0" fillId="5" borderId="5" xfId="0" applyNumberFormat="1" applyFill="1" applyBorder="1" applyAlignment="1">
      <alignment horizontal="center" vertical="center"/>
    </xf>
    <xf numFmtId="172" fontId="0" fillId="3" borderId="5" xfId="0" applyNumberFormat="1" applyFill="1" applyBorder="1" applyAlignment="1">
      <alignment horizontal="center" vertical="center"/>
    </xf>
    <xf numFmtId="0" fontId="6" fillId="9" borderId="0" xfId="0" applyFont="1" applyFill="1" applyAlignment="1">
      <alignment horizontal="center"/>
    </xf>
    <xf numFmtId="0" fontId="16" fillId="9" borderId="0" xfId="0" applyFont="1" applyFill="1" applyAlignment="1">
      <alignment horizontal="left" vertical="center"/>
    </xf>
    <xf numFmtId="0" fontId="0" fillId="10" borderId="22" xfId="0" applyFill="1" applyBorder="1" applyAlignment="1">
      <alignment horizontal="center"/>
    </xf>
    <xf numFmtId="0" fontId="14" fillId="2" borderId="28" xfId="0" applyFont="1" applyFill="1" applyBorder="1" applyAlignment="1">
      <alignment horizontal="left" vertical="top"/>
    </xf>
    <xf numFmtId="0" fontId="14" fillId="2" borderId="26" xfId="0" applyFont="1" applyFill="1" applyBorder="1" applyAlignment="1">
      <alignment horizontal="left" vertical="top"/>
    </xf>
    <xf numFmtId="0" fontId="0" fillId="4" borderId="2" xfId="0" applyFill="1" applyBorder="1" applyAlignment="1">
      <alignment horizontal="center"/>
    </xf>
    <xf numFmtId="0" fontId="14" fillId="2" borderId="23" xfId="0" applyFont="1" applyFill="1" applyBorder="1" applyAlignment="1">
      <alignment horizontal="center" vertical="top" wrapText="1"/>
    </xf>
    <xf numFmtId="0" fontId="3" fillId="0" borderId="0" xfId="0" applyFont="1" applyAlignment="1" applyProtection="1">
      <alignment horizontal="center" vertical="center"/>
      <protection locked="0"/>
    </xf>
    <xf numFmtId="0" fontId="3" fillId="4" borderId="0" xfId="0" applyFont="1" applyFill="1" applyAlignment="1">
      <alignment horizontal="center" vertical="center"/>
    </xf>
    <xf numFmtId="0" fontId="0" fillId="4" borderId="2" xfId="0" applyFill="1" applyBorder="1" applyAlignment="1">
      <alignment horizontal="left"/>
    </xf>
    <xf numFmtId="0" fontId="12" fillId="4" borderId="2" xfId="0" applyFont="1" applyFill="1" applyBorder="1" applyAlignment="1">
      <alignment horizontal="left"/>
    </xf>
    <xf numFmtId="2" fontId="12" fillId="4" borderId="2" xfId="0" applyNumberFormat="1" applyFont="1" applyFill="1" applyBorder="1" applyAlignment="1">
      <alignment horizontal="center"/>
    </xf>
    <xf numFmtId="0" fontId="3" fillId="4" borderId="2" xfId="0" applyFont="1" applyFill="1" applyBorder="1" applyAlignment="1">
      <alignment horizontal="left"/>
    </xf>
    <xf numFmtId="0" fontId="0" fillId="4" borderId="2" xfId="0" applyFill="1" applyBorder="1" applyAlignment="1">
      <alignment horizontal="left" wrapText="1"/>
    </xf>
    <xf numFmtId="0" fontId="12" fillId="8" borderId="2" xfId="0" applyFont="1" applyFill="1" applyBorder="1" applyAlignment="1">
      <alignment horizontal="left"/>
    </xf>
    <xf numFmtId="0" fontId="0" fillId="8" borderId="2" xfId="0" applyFill="1" applyBorder="1"/>
    <xf numFmtId="2" fontId="0" fillId="8" borderId="2" xfId="0" applyNumberFormat="1" applyFill="1" applyBorder="1" applyAlignment="1">
      <alignment horizontal="center"/>
    </xf>
    <xf numFmtId="2" fontId="12" fillId="8" borderId="2" xfId="0" applyNumberFormat="1" applyFont="1" applyFill="1" applyBorder="1" applyAlignment="1">
      <alignment horizontal="center"/>
    </xf>
    <xf numFmtId="165" fontId="0" fillId="8" borderId="2" xfId="0" applyNumberFormat="1" applyFill="1" applyBorder="1" applyAlignment="1">
      <alignment horizontal="center"/>
    </xf>
    <xf numFmtId="0" fontId="0" fillId="7" borderId="2" xfId="0" applyFill="1" applyBorder="1"/>
    <xf numFmtId="2" fontId="0" fillId="7" borderId="2" xfId="0" applyNumberFormat="1" applyFill="1" applyBorder="1" applyAlignment="1">
      <alignment horizontal="center"/>
    </xf>
    <xf numFmtId="0" fontId="0" fillId="7" borderId="2" xfId="0" applyFill="1" applyBorder="1" applyAlignment="1">
      <alignment horizontal="center"/>
    </xf>
    <xf numFmtId="0" fontId="0" fillId="5" borderId="2" xfId="0" applyFill="1" applyBorder="1"/>
    <xf numFmtId="2" fontId="0" fillId="5" borderId="2" xfId="0" applyNumberFormat="1" applyFill="1" applyBorder="1" applyAlignment="1">
      <alignment horizontal="center"/>
    </xf>
    <xf numFmtId="165" fontId="12" fillId="5" borderId="2" xfId="0" applyNumberFormat="1" applyFont="1" applyFill="1" applyBorder="1" applyAlignment="1">
      <alignment horizontal="center"/>
    </xf>
    <xf numFmtId="0" fontId="0" fillId="5" borderId="2" xfId="0" applyFill="1" applyBorder="1" applyAlignment="1">
      <alignment horizontal="center"/>
    </xf>
    <xf numFmtId="0" fontId="0" fillId="7" borderId="2" xfId="0" applyFill="1" applyBorder="1" applyAlignment="1">
      <alignment horizontal="left" wrapText="1"/>
    </xf>
    <xf numFmtId="0" fontId="0" fillId="3" borderId="2" xfId="0" applyFill="1" applyBorder="1"/>
    <xf numFmtId="2" fontId="0" fillId="3" borderId="2" xfId="0" applyNumberFormat="1" applyFill="1" applyBorder="1" applyAlignment="1">
      <alignment horizontal="center"/>
    </xf>
    <xf numFmtId="0" fontId="0" fillId="3" borderId="2" xfId="0" applyFill="1" applyBorder="1" applyAlignment="1">
      <alignment horizontal="center"/>
    </xf>
    <xf numFmtId="0" fontId="12" fillId="14" borderId="2" xfId="0" applyFont="1" applyFill="1" applyBorder="1" applyAlignment="1">
      <alignment horizontal="left" wrapText="1"/>
    </xf>
    <xf numFmtId="0" fontId="0" fillId="14" borderId="2" xfId="0" applyFill="1" applyBorder="1"/>
    <xf numFmtId="2" fontId="0" fillId="14" borderId="2" xfId="0" applyNumberFormat="1" applyFill="1" applyBorder="1" applyAlignment="1">
      <alignment horizontal="center"/>
    </xf>
    <xf numFmtId="0" fontId="0" fillId="14" borderId="2" xfId="0" applyFill="1" applyBorder="1" applyAlignment="1">
      <alignment horizontal="center"/>
    </xf>
    <xf numFmtId="0" fontId="12" fillId="2" borderId="2" xfId="0" applyFont="1" applyFill="1" applyBorder="1" applyAlignment="1">
      <alignment horizontal="left" wrapText="1"/>
    </xf>
    <xf numFmtId="2" fontId="0" fillId="2" borderId="2" xfId="0" applyNumberFormat="1" applyFill="1" applyBorder="1" applyAlignment="1">
      <alignment horizontal="center"/>
    </xf>
    <xf numFmtId="0" fontId="0" fillId="2" borderId="2" xfId="0" applyFill="1" applyBorder="1" applyAlignment="1">
      <alignment horizontal="center"/>
    </xf>
    <xf numFmtId="0" fontId="3" fillId="2" borderId="2" xfId="0" applyFont="1" applyFill="1" applyBorder="1"/>
    <xf numFmtId="0" fontId="0" fillId="2" borderId="2" xfId="0" applyFill="1" applyBorder="1" applyAlignment="1">
      <alignment horizontal="left"/>
    </xf>
    <xf numFmtId="0" fontId="3" fillId="2" borderId="2" xfId="0" applyFont="1" applyFill="1" applyBorder="1" applyAlignment="1">
      <alignment horizontal="left"/>
    </xf>
    <xf numFmtId="0" fontId="0" fillId="2" borderId="2" xfId="0" applyFill="1" applyBorder="1"/>
    <xf numFmtId="0" fontId="0" fillId="2" borderId="22" xfId="0" applyFill="1" applyBorder="1" applyAlignment="1">
      <alignment horizontal="left"/>
    </xf>
    <xf numFmtId="0" fontId="0" fillId="4" borderId="22" xfId="0" applyFill="1" applyBorder="1" applyProtection="1">
      <protection locked="0"/>
    </xf>
    <xf numFmtId="0" fontId="6" fillId="4" borderId="22" xfId="0" applyFont="1" applyFill="1" applyBorder="1"/>
    <xf numFmtId="0" fontId="0" fillId="4" borderId="57" xfId="0" applyFill="1" applyBorder="1"/>
    <xf numFmtId="0" fontId="0" fillId="4" borderId="57" xfId="0" applyFill="1" applyBorder="1" applyProtection="1">
      <protection locked="0"/>
    </xf>
    <xf numFmtId="0" fontId="0" fillId="4" borderId="26" xfId="0" applyFill="1" applyBorder="1" applyProtection="1">
      <protection locked="0"/>
    </xf>
    <xf numFmtId="0" fontId="0" fillId="4" borderId="30" xfId="0" applyFill="1" applyBorder="1" applyProtection="1">
      <protection locked="0"/>
    </xf>
    <xf numFmtId="0" fontId="21" fillId="11" borderId="8" xfId="0" applyFont="1" applyFill="1" applyBorder="1" applyAlignment="1">
      <alignment vertical="center"/>
    </xf>
    <xf numFmtId="0" fontId="21" fillId="11" borderId="17" xfId="0" applyFont="1" applyFill="1" applyBorder="1" applyAlignment="1">
      <alignment vertical="center"/>
    </xf>
    <xf numFmtId="0" fontId="36" fillId="11" borderId="17" xfId="0" applyFont="1" applyFill="1" applyBorder="1" applyProtection="1">
      <protection locked="0"/>
    </xf>
    <xf numFmtId="0" fontId="21" fillId="11" borderId="8" xfId="0" applyFont="1" applyFill="1" applyBorder="1" applyAlignment="1" applyProtection="1">
      <alignment vertical="center"/>
      <protection locked="0"/>
    </xf>
    <xf numFmtId="0" fontId="0" fillId="5" borderId="25" xfId="0" applyFill="1" applyBorder="1" applyAlignment="1">
      <alignment horizontal="right" vertical="center" indent="1"/>
    </xf>
    <xf numFmtId="168" fontId="0" fillId="5" borderId="11" xfId="0" applyNumberFormat="1" applyFill="1" applyBorder="1" applyAlignment="1">
      <alignment horizontal="center" vertical="center"/>
    </xf>
    <xf numFmtId="0" fontId="0" fillId="5" borderId="50" xfId="0" applyFill="1" applyBorder="1" applyAlignment="1">
      <alignment horizontal="left" vertical="center"/>
    </xf>
    <xf numFmtId="168" fontId="0" fillId="5" borderId="31" xfId="0" applyNumberFormat="1" applyFill="1" applyBorder="1" applyAlignment="1">
      <alignment horizontal="center" vertical="center"/>
    </xf>
    <xf numFmtId="0" fontId="0" fillId="5" borderId="41" xfId="0" applyFill="1" applyBorder="1" applyAlignment="1">
      <alignment horizontal="right" vertical="center" indent="1"/>
    </xf>
    <xf numFmtId="0" fontId="0" fillId="5" borderId="42" xfId="0" applyFill="1" applyBorder="1" applyAlignment="1">
      <alignment horizontal="left" vertical="center"/>
    </xf>
    <xf numFmtId="0" fontId="14" fillId="7" borderId="58" xfId="0" applyFont="1" applyFill="1" applyBorder="1" applyAlignment="1">
      <alignment horizontal="center" vertical="center" wrapText="1"/>
    </xf>
    <xf numFmtId="164" fontId="13" fillId="4" borderId="2" xfId="0" applyNumberFormat="1" applyFont="1" applyFill="1" applyBorder="1" applyAlignment="1" applyProtection="1">
      <alignment horizontal="center" vertical="center" wrapText="1"/>
      <protection locked="0"/>
    </xf>
    <xf numFmtId="171" fontId="12" fillId="2" borderId="2" xfId="0" applyNumberFormat="1" applyFont="1" applyFill="1" applyBorder="1" applyAlignment="1">
      <alignment horizontal="center" vertical="center" wrapText="1"/>
    </xf>
    <xf numFmtId="0" fontId="15" fillId="4" borderId="0" xfId="0" applyFont="1" applyFill="1" applyAlignment="1">
      <alignment vertical="center"/>
    </xf>
    <xf numFmtId="0" fontId="12" fillId="4" borderId="0" xfId="0" applyFont="1" applyFill="1" applyAlignment="1">
      <alignment vertical="center"/>
    </xf>
    <xf numFmtId="0" fontId="21" fillId="4" borderId="0" xfId="0" applyFont="1" applyFill="1"/>
    <xf numFmtId="0" fontId="0" fillId="10" borderId="0" xfId="0" applyFill="1" applyProtection="1">
      <protection locked="0"/>
    </xf>
    <xf numFmtId="0" fontId="3" fillId="10" borderId="0" xfId="0" applyFont="1" applyFill="1"/>
    <xf numFmtId="0" fontId="0" fillId="10" borderId="0" xfId="0" applyFill="1"/>
    <xf numFmtId="0" fontId="0" fillId="10" borderId="0" xfId="0" applyFill="1" applyAlignment="1">
      <alignment horizontal="center"/>
    </xf>
    <xf numFmtId="0" fontId="0" fillId="4" borderId="12" xfId="0" applyFill="1" applyBorder="1" applyAlignment="1" applyProtection="1">
      <alignment vertical="center"/>
      <protection locked="0"/>
    </xf>
    <xf numFmtId="0" fontId="21" fillId="4" borderId="27" xfId="0" applyFont="1" applyFill="1" applyBorder="1"/>
    <xf numFmtId="0" fontId="0" fillId="4" borderId="27" xfId="0" applyFill="1" applyBorder="1" applyProtection="1">
      <protection locked="0"/>
    </xf>
    <xf numFmtId="0" fontId="21" fillId="4" borderId="27" xfId="0" applyFont="1" applyFill="1" applyBorder="1" applyAlignment="1">
      <alignment vertical="center"/>
    </xf>
    <xf numFmtId="0" fontId="6" fillId="4" borderId="27" xfId="0" applyFont="1" applyFill="1" applyBorder="1"/>
    <xf numFmtId="0" fontId="6" fillId="4" borderId="27" xfId="0" applyFont="1" applyFill="1" applyBorder="1" applyProtection="1">
      <protection locked="0"/>
    </xf>
    <xf numFmtId="0" fontId="0" fillId="4" borderId="24" xfId="0" applyFill="1" applyBorder="1" applyAlignment="1" applyProtection="1">
      <alignment vertical="center"/>
      <protection locked="0"/>
    </xf>
    <xf numFmtId="0" fontId="21" fillId="4" borderId="22" xfId="0" applyFont="1" applyFill="1" applyBorder="1"/>
    <xf numFmtId="0" fontId="6" fillId="4" borderId="57" xfId="0" applyFont="1" applyFill="1" applyBorder="1"/>
    <xf numFmtId="0" fontId="0" fillId="10" borderId="30" xfId="0" applyFill="1" applyBorder="1"/>
    <xf numFmtId="0" fontId="0" fillId="10" borderId="57" xfId="0" applyFill="1" applyBorder="1" applyProtection="1">
      <protection locked="0"/>
    </xf>
    <xf numFmtId="0" fontId="15" fillId="3" borderId="5" xfId="0" applyFont="1" applyFill="1" applyBorder="1" applyAlignment="1">
      <alignment horizontal="center" vertical="center" wrapText="1"/>
    </xf>
    <xf numFmtId="0" fontId="21" fillId="11" borderId="18" xfId="0" applyFont="1" applyFill="1" applyBorder="1" applyAlignment="1">
      <alignment vertical="center"/>
    </xf>
    <xf numFmtId="0" fontId="0" fillId="4" borderId="27" xfId="0" applyFill="1" applyBorder="1" applyAlignment="1" applyProtection="1">
      <alignment vertical="center"/>
      <protection locked="0"/>
    </xf>
    <xf numFmtId="0" fontId="0" fillId="4" borderId="22" xfId="0" applyFill="1" applyBorder="1" applyAlignment="1" applyProtection="1">
      <alignment vertical="center"/>
      <protection locked="0"/>
    </xf>
    <xf numFmtId="0" fontId="21" fillId="11" borderId="18" xfId="0" applyFont="1" applyFill="1" applyBorder="1" applyAlignment="1" applyProtection="1">
      <alignment vertical="center"/>
      <protection locked="0"/>
    </xf>
    <xf numFmtId="0" fontId="0" fillId="4" borderId="0" xfId="0" applyFill="1" applyAlignment="1">
      <alignment horizontal="center"/>
    </xf>
    <xf numFmtId="0" fontId="31" fillId="4" borderId="19" xfId="0" applyFont="1" applyFill="1" applyBorder="1"/>
    <xf numFmtId="0" fontId="12" fillId="4" borderId="16" xfId="0" applyFont="1" applyFill="1" applyBorder="1"/>
    <xf numFmtId="0" fontId="12" fillId="4" borderId="20" xfId="0" applyFont="1" applyFill="1" applyBorder="1"/>
    <xf numFmtId="0" fontId="0" fillId="4" borderId="0" xfId="0" applyFill="1" applyAlignment="1">
      <alignment horizontal="left"/>
    </xf>
    <xf numFmtId="0" fontId="34" fillId="4" borderId="0" xfId="0" applyFont="1" applyFill="1" applyAlignment="1">
      <alignment horizontal="left" vertical="center"/>
    </xf>
    <xf numFmtId="0" fontId="3" fillId="4" borderId="0" xfId="0" applyFont="1" applyFill="1" applyAlignment="1">
      <alignment horizontal="left" vertical="center" indent="3"/>
    </xf>
    <xf numFmtId="0" fontId="0" fillId="4" borderId="0" xfId="0" applyFill="1" applyAlignment="1">
      <alignment horizontal="left" vertical="center" indent="1"/>
    </xf>
    <xf numFmtId="0" fontId="0" fillId="11" borderId="1" xfId="0" applyFill="1" applyBorder="1"/>
    <xf numFmtId="0" fontId="0" fillId="11" borderId="0" xfId="0" applyFill="1"/>
    <xf numFmtId="0" fontId="14" fillId="11" borderId="0" xfId="2" applyFont="1" applyFill="1"/>
    <xf numFmtId="0" fontId="14" fillId="11" borderId="0" xfId="2" applyFont="1" applyFill="1" applyAlignment="1">
      <alignment vertical="center"/>
    </xf>
    <xf numFmtId="0" fontId="0" fillId="11" borderId="56" xfId="0" applyFill="1" applyBorder="1"/>
    <xf numFmtId="0" fontId="0" fillId="11" borderId="35" xfId="0" applyFill="1" applyBorder="1"/>
    <xf numFmtId="0" fontId="0" fillId="11" borderId="36" xfId="0" applyFill="1" applyBorder="1"/>
    <xf numFmtId="0" fontId="0" fillId="11" borderId="29" xfId="0" applyFill="1" applyBorder="1"/>
    <xf numFmtId="0" fontId="0" fillId="11" borderId="53" xfId="0" applyFill="1" applyBorder="1"/>
    <xf numFmtId="0" fontId="0" fillId="11" borderId="25" xfId="0" applyFill="1" applyBorder="1"/>
    <xf numFmtId="0" fontId="26" fillId="11" borderId="0" xfId="0" applyFont="1" applyFill="1" applyAlignment="1">
      <alignment horizontal="left" indent="2"/>
    </xf>
    <xf numFmtId="0" fontId="27" fillId="11" borderId="0" xfId="2" applyFont="1" applyFill="1"/>
    <xf numFmtId="0" fontId="25" fillId="11" borderId="0" xfId="6" applyFill="1" applyBorder="1" applyProtection="1"/>
    <xf numFmtId="0" fontId="25" fillId="11" borderId="0" xfId="6" applyFill="1" applyBorder="1"/>
    <xf numFmtId="168" fontId="28" fillId="11" borderId="0" xfId="4" applyNumberFormat="1" applyFont="1" applyFill="1" applyBorder="1" applyAlignment="1" applyProtection="1">
      <alignment horizontal="center" vertical="center"/>
    </xf>
    <xf numFmtId="0" fontId="30" fillId="11" borderId="0" xfId="0" applyFont="1" applyFill="1"/>
    <xf numFmtId="0" fontId="0" fillId="11" borderId="38" xfId="0" applyFill="1" applyBorder="1"/>
    <xf numFmtId="0" fontId="38" fillId="11" borderId="0" xfId="0" applyFont="1" applyFill="1" applyAlignment="1">
      <alignment horizontal="left" vertical="center"/>
    </xf>
    <xf numFmtId="0" fontId="33" fillId="11" borderId="1" xfId="0" applyFont="1" applyFill="1" applyBorder="1" applyAlignment="1">
      <alignment vertical="center"/>
    </xf>
    <xf numFmtId="0" fontId="0" fillId="11" borderId="1" xfId="0" applyFill="1" applyBorder="1" applyAlignment="1">
      <alignment horizontal="center" vertical="top"/>
    </xf>
    <xf numFmtId="0" fontId="12" fillId="11" borderId="1" xfId="0" applyFont="1" applyFill="1" applyBorder="1"/>
    <xf numFmtId="0" fontId="39" fillId="11" borderId="1" xfId="0" applyFont="1" applyFill="1" applyBorder="1" applyAlignment="1">
      <alignment horizontal="center" vertical="center"/>
    </xf>
    <xf numFmtId="0" fontId="0" fillId="11" borderId="19" xfId="0" applyFill="1" applyBorder="1"/>
    <xf numFmtId="0" fontId="0" fillId="11" borderId="16" xfId="0" applyFill="1" applyBorder="1"/>
    <xf numFmtId="0" fontId="32" fillId="11" borderId="16" xfId="0" applyFont="1" applyFill="1" applyBorder="1"/>
    <xf numFmtId="0" fontId="0" fillId="11" borderId="20" xfId="0" applyFill="1" applyBorder="1"/>
    <xf numFmtId="0" fontId="24" fillId="4" borderId="0" xfId="0" applyFont="1" applyFill="1" applyAlignment="1">
      <alignment horizontal="left" vertical="center"/>
    </xf>
    <xf numFmtId="0" fontId="41" fillId="9" borderId="0" xfId="0" applyFont="1" applyFill="1"/>
    <xf numFmtId="0" fontId="40" fillId="4" borderId="0" xfId="0" quotePrefix="1" applyFont="1" applyFill="1" applyAlignment="1">
      <alignment horizontal="left" vertical="center"/>
    </xf>
    <xf numFmtId="0" fontId="40" fillId="4" borderId="0" xfId="0" applyFont="1" applyFill="1" applyAlignment="1">
      <alignment vertical="center"/>
    </xf>
    <xf numFmtId="0" fontId="40" fillId="9" borderId="0" xfId="0" applyFont="1" applyFill="1" applyAlignment="1">
      <alignment vertical="center"/>
    </xf>
    <xf numFmtId="0" fontId="41" fillId="4" borderId="0" xfId="0" applyFont="1" applyFill="1" applyAlignment="1">
      <alignment vertical="center"/>
    </xf>
    <xf numFmtId="0" fontId="0" fillId="9" borderId="0" xfId="0" applyFill="1" applyAlignment="1">
      <alignment horizontal="center"/>
    </xf>
    <xf numFmtId="0" fontId="39" fillId="9" borderId="0" xfId="0" applyFont="1" applyFill="1" applyAlignment="1">
      <alignment horizontal="left" vertical="top"/>
    </xf>
    <xf numFmtId="0" fontId="0" fillId="5" borderId="38" xfId="0" applyFill="1" applyBorder="1" applyAlignment="1">
      <alignment horizontal="right" vertical="center" indent="1"/>
    </xf>
    <xf numFmtId="9" fontId="0" fillId="5" borderId="51" xfId="1" applyFont="1" applyFill="1" applyBorder="1" applyAlignment="1" applyProtection="1">
      <alignment horizontal="center" vertical="center"/>
    </xf>
    <xf numFmtId="0" fontId="0" fillId="5" borderId="53" xfId="0" applyFill="1" applyBorder="1" applyAlignment="1">
      <alignment horizontal="left" vertical="center"/>
    </xf>
    <xf numFmtId="0" fontId="4" fillId="5" borderId="60" xfId="0" applyFont="1" applyFill="1" applyBorder="1" applyAlignment="1">
      <alignment horizontal="left" vertical="center"/>
    </xf>
    <xf numFmtId="0" fontId="0" fillId="5" borderId="62" xfId="0" applyFill="1" applyBorder="1" applyAlignment="1">
      <alignment horizontal="left" vertical="center"/>
    </xf>
    <xf numFmtId="0" fontId="0" fillId="10" borderId="22" xfId="0" applyFill="1" applyBorder="1"/>
    <xf numFmtId="0" fontId="0" fillId="10" borderId="26" xfId="0" applyFill="1" applyBorder="1"/>
    <xf numFmtId="0" fontId="0" fillId="11" borderId="2" xfId="0" applyFill="1" applyBorder="1" applyAlignment="1">
      <alignment vertical="center"/>
    </xf>
    <xf numFmtId="0" fontId="0" fillId="10" borderId="12" xfId="0" applyFill="1" applyBorder="1"/>
    <xf numFmtId="0" fontId="0" fillId="10" borderId="27" xfId="0" applyFill="1" applyBorder="1"/>
    <xf numFmtId="0" fontId="0" fillId="10" borderId="28" xfId="0" applyFill="1" applyBorder="1"/>
    <xf numFmtId="165" fontId="6" fillId="10" borderId="0" xfId="0" applyNumberFormat="1" applyFont="1" applyFill="1" applyAlignment="1">
      <alignment horizontal="center"/>
    </xf>
    <xf numFmtId="0" fontId="6" fillId="10" borderId="0" xfId="0" applyFont="1" applyFill="1" applyAlignment="1">
      <alignment horizontal="center"/>
    </xf>
    <xf numFmtId="0" fontId="0" fillId="4" borderId="30" xfId="0" applyFill="1" applyBorder="1"/>
    <xf numFmtId="0" fontId="0" fillId="3" borderId="16" xfId="0" applyFill="1" applyBorder="1" applyAlignment="1">
      <alignment horizontal="center" vertical="center" wrapText="1"/>
    </xf>
    <xf numFmtId="0" fontId="0" fillId="7" borderId="13" xfId="0" applyFill="1" applyBorder="1" applyAlignment="1">
      <alignment horizontal="center" vertical="center" wrapText="1"/>
    </xf>
    <xf numFmtId="0" fontId="0" fillId="3" borderId="19" xfId="0" applyFill="1" applyBorder="1" applyAlignment="1">
      <alignment horizontal="center" vertical="center"/>
    </xf>
    <xf numFmtId="0" fontId="0" fillId="3" borderId="5" xfId="0" applyFill="1" applyBorder="1" applyAlignment="1">
      <alignment horizontal="center" vertical="center"/>
    </xf>
    <xf numFmtId="0" fontId="0" fillId="3" borderId="16" xfId="0" applyFill="1" applyBorder="1" applyAlignment="1">
      <alignment vertical="center"/>
    </xf>
    <xf numFmtId="0" fontId="0" fillId="3" borderId="19" xfId="0" applyFill="1" applyBorder="1" applyAlignment="1">
      <alignment vertical="center"/>
    </xf>
    <xf numFmtId="0" fontId="12" fillId="3" borderId="20" xfId="0" applyFont="1" applyFill="1" applyBorder="1" applyAlignment="1">
      <alignment horizontal="center" vertical="center"/>
    </xf>
    <xf numFmtId="0" fontId="4" fillId="3" borderId="60" xfId="0" applyFont="1" applyFill="1" applyBorder="1" applyAlignment="1">
      <alignment horizontal="left" vertical="center"/>
    </xf>
    <xf numFmtId="0" fontId="0" fillId="3" borderId="61" xfId="0" applyFill="1" applyBorder="1" applyAlignment="1">
      <alignment horizontal="center" vertical="center"/>
    </xf>
    <xf numFmtId="0" fontId="0" fillId="3" borderId="62" xfId="0" applyFill="1" applyBorder="1" applyAlignment="1">
      <alignment horizontal="left" vertical="center"/>
    </xf>
    <xf numFmtId="0" fontId="3" fillId="3" borderId="25" xfId="0" applyFont="1" applyFill="1" applyBorder="1" applyAlignment="1">
      <alignment horizontal="right" vertical="center" indent="1"/>
    </xf>
    <xf numFmtId="168" fontId="3" fillId="3" borderId="31" xfId="0" applyNumberFormat="1" applyFont="1" applyFill="1" applyBorder="1" applyAlignment="1">
      <alignment horizontal="center" vertical="center"/>
    </xf>
    <xf numFmtId="0" fontId="3" fillId="3" borderId="29" xfId="0" applyFont="1" applyFill="1" applyBorder="1" applyAlignment="1">
      <alignment horizontal="left" vertical="center"/>
    </xf>
    <xf numFmtId="167" fontId="3" fillId="3" borderId="31" xfId="0" applyNumberFormat="1" applyFont="1" applyFill="1" applyBorder="1" applyAlignment="1">
      <alignment horizontal="center" vertical="center"/>
    </xf>
    <xf numFmtId="0" fontId="3" fillId="3" borderId="41" xfId="0" applyFont="1" applyFill="1" applyBorder="1" applyAlignment="1">
      <alignment horizontal="right" vertical="center" indent="1"/>
    </xf>
    <xf numFmtId="170" fontId="3" fillId="3" borderId="11" xfId="0" applyNumberFormat="1" applyFont="1" applyFill="1" applyBorder="1" applyAlignment="1">
      <alignment horizontal="center" vertical="center"/>
    </xf>
    <xf numFmtId="0" fontId="3" fillId="3" borderId="42" xfId="0" applyFont="1" applyFill="1" applyBorder="1" applyAlignment="1">
      <alignment horizontal="left" vertical="center"/>
    </xf>
    <xf numFmtId="170" fontId="3" fillId="3" borderId="31" xfId="0" applyNumberFormat="1" applyFont="1" applyFill="1" applyBorder="1" applyAlignment="1">
      <alignment horizontal="center" vertical="center"/>
    </xf>
    <xf numFmtId="0" fontId="3" fillId="3" borderId="38" xfId="0" applyFont="1" applyFill="1" applyBorder="1" applyAlignment="1">
      <alignment horizontal="right" vertical="center" indent="1"/>
    </xf>
    <xf numFmtId="170" fontId="3" fillId="3" borderId="51" xfId="0" applyNumberFormat="1" applyFont="1" applyFill="1" applyBorder="1" applyAlignment="1">
      <alignment horizontal="center" vertical="center"/>
    </xf>
    <xf numFmtId="0" fontId="3" fillId="3" borderId="53" xfId="0" applyFont="1" applyFill="1" applyBorder="1" applyAlignment="1">
      <alignment horizontal="left" vertical="center"/>
    </xf>
    <xf numFmtId="0" fontId="4" fillId="3" borderId="25" xfId="0" applyFont="1" applyFill="1" applyBorder="1" applyAlignment="1">
      <alignment horizontal="left" vertical="center"/>
    </xf>
    <xf numFmtId="3" fontId="0" fillId="3" borderId="31" xfId="0" applyNumberFormat="1" applyFill="1" applyBorder="1" applyAlignment="1">
      <alignment horizontal="center" vertical="center"/>
    </xf>
    <xf numFmtId="0" fontId="0" fillId="3" borderId="50" xfId="0" applyFill="1" applyBorder="1" applyAlignment="1">
      <alignment horizontal="left" vertical="center"/>
    </xf>
    <xf numFmtId="0" fontId="0" fillId="3" borderId="25" xfId="0" applyFill="1" applyBorder="1" applyAlignment="1">
      <alignment horizontal="right" vertical="center" indent="1"/>
    </xf>
    <xf numFmtId="169" fontId="0" fillId="3" borderId="31" xfId="0" applyNumberFormat="1" applyFill="1" applyBorder="1" applyAlignment="1">
      <alignment horizontal="center" vertical="center"/>
    </xf>
    <xf numFmtId="1" fontId="12" fillId="3" borderId="31" xfId="2" applyNumberFormat="1" applyFont="1" applyFill="1" applyBorder="1" applyAlignment="1">
      <alignment horizontal="center" vertical="center"/>
    </xf>
    <xf numFmtId="0" fontId="3" fillId="5" borderId="25" xfId="0" applyFont="1" applyFill="1" applyBorder="1" applyAlignment="1">
      <alignment horizontal="right" indent="1"/>
    </xf>
    <xf numFmtId="3" fontId="15" fillId="5" borderId="31" xfId="0" applyNumberFormat="1" applyFont="1" applyFill="1" applyBorder="1" applyAlignment="1">
      <alignment horizontal="center"/>
    </xf>
    <xf numFmtId="0" fontId="0" fillId="3" borderId="38" xfId="0" applyFill="1" applyBorder="1" applyAlignment="1">
      <alignment horizontal="right" vertical="center" indent="1"/>
    </xf>
    <xf numFmtId="1" fontId="12" fillId="3" borderId="51" xfId="2" applyNumberFormat="1" applyFont="1" applyFill="1" applyBorder="1" applyAlignment="1">
      <alignment horizontal="center" vertical="center"/>
    </xf>
    <xf numFmtId="0" fontId="0" fillId="3" borderId="59" xfId="0" applyFill="1" applyBorder="1" applyAlignment="1">
      <alignment horizontal="left" vertical="center"/>
    </xf>
    <xf numFmtId="0" fontId="0" fillId="5" borderId="61" xfId="0" applyFill="1" applyBorder="1" applyAlignment="1">
      <alignment horizontal="right" vertical="center"/>
    </xf>
    <xf numFmtId="168" fontId="0" fillId="4" borderId="0" xfId="0" applyNumberFormat="1" applyFill="1" applyProtection="1">
      <protection locked="0"/>
    </xf>
    <xf numFmtId="0" fontId="3" fillId="5" borderId="29" xfId="0" applyFont="1" applyFill="1" applyBorder="1" applyAlignment="1">
      <alignment horizontal="left"/>
    </xf>
    <xf numFmtId="0" fontId="0" fillId="11" borderId="12" xfId="0" applyFill="1" applyBorder="1" applyAlignment="1">
      <alignment horizontal="right" vertical="center" indent="1"/>
    </xf>
    <xf numFmtId="170" fontId="0" fillId="11" borderId="11" xfId="0" applyNumberFormat="1" applyFill="1" applyBorder="1" applyAlignment="1">
      <alignment horizontal="center" vertical="center"/>
    </xf>
    <xf numFmtId="0" fontId="0" fillId="11" borderId="28" xfId="0" applyFill="1" applyBorder="1" applyAlignment="1">
      <alignment horizontal="left" vertical="center"/>
    </xf>
    <xf numFmtId="0" fontId="0" fillId="11" borderId="30" xfId="0" applyFill="1" applyBorder="1" applyAlignment="1">
      <alignment horizontal="right" vertical="center" indent="1"/>
    </xf>
    <xf numFmtId="170" fontId="0" fillId="11" borderId="31" xfId="0" applyNumberFormat="1" applyFill="1" applyBorder="1" applyAlignment="1">
      <alignment horizontal="center" vertical="center"/>
    </xf>
    <xf numFmtId="0" fontId="0" fillId="11" borderId="57" xfId="0" applyFill="1" applyBorder="1" applyAlignment="1">
      <alignment horizontal="left" vertical="center"/>
    </xf>
    <xf numFmtId="173" fontId="0" fillId="11" borderId="11" xfId="0" applyNumberFormat="1" applyFill="1" applyBorder="1" applyAlignment="1">
      <alignment horizontal="center" vertical="center"/>
    </xf>
    <xf numFmtId="0" fontId="0" fillId="11" borderId="24" xfId="0" applyFill="1" applyBorder="1" applyAlignment="1">
      <alignment horizontal="right" vertical="center" indent="1"/>
    </xf>
    <xf numFmtId="170" fontId="0" fillId="11" borderId="23" xfId="0" applyNumberFormat="1" applyFill="1" applyBorder="1" applyAlignment="1">
      <alignment horizontal="center" vertical="center"/>
    </xf>
    <xf numFmtId="0" fontId="0" fillId="11" borderId="26" xfId="0" applyFill="1" applyBorder="1" applyAlignment="1">
      <alignment horizontal="left" vertical="center"/>
    </xf>
    <xf numFmtId="0" fontId="0" fillId="11" borderId="11" xfId="0" applyFill="1" applyBorder="1" applyAlignment="1">
      <alignment horizontal="right" vertical="center"/>
    </xf>
    <xf numFmtId="0" fontId="0" fillId="11" borderId="23" xfId="0" applyFill="1" applyBorder="1" applyAlignment="1">
      <alignment horizontal="right" vertical="center"/>
    </xf>
    <xf numFmtId="0" fontId="0" fillId="11" borderId="23" xfId="0" applyFill="1" applyBorder="1" applyAlignment="1">
      <alignment horizontal="left" vertical="center"/>
    </xf>
    <xf numFmtId="0" fontId="0" fillId="11" borderId="23" xfId="0" applyFill="1" applyBorder="1" applyAlignment="1">
      <alignment horizontal="right"/>
    </xf>
    <xf numFmtId="0" fontId="0" fillId="11" borderId="23" xfId="0" applyFill="1" applyBorder="1"/>
    <xf numFmtId="0" fontId="3" fillId="11" borderId="2" xfId="0" applyFont="1" applyFill="1" applyBorder="1" applyAlignment="1">
      <alignment horizontal="center"/>
    </xf>
    <xf numFmtId="1" fontId="3" fillId="11" borderId="2" xfId="0" applyNumberFormat="1" applyFont="1" applyFill="1" applyBorder="1" applyAlignment="1">
      <alignment horizontal="center"/>
    </xf>
    <xf numFmtId="0" fontId="0" fillId="4" borderId="0" xfId="0" applyFill="1" applyAlignment="1">
      <alignment horizontal="right" indent="1"/>
    </xf>
    <xf numFmtId="0" fontId="3" fillId="5" borderId="35" xfId="0" applyFont="1" applyFill="1" applyBorder="1" applyAlignment="1">
      <alignment horizontal="right" vertical="center" indent="1"/>
    </xf>
    <xf numFmtId="168" fontId="3" fillId="5" borderId="47" xfId="0" applyNumberFormat="1" applyFont="1" applyFill="1" applyBorder="1" applyAlignment="1">
      <alignment horizontal="center" vertical="center"/>
    </xf>
    <xf numFmtId="0" fontId="3" fillId="5" borderId="36" xfId="0" applyFont="1" applyFill="1" applyBorder="1" applyAlignment="1">
      <alignment horizontal="left" vertical="center"/>
    </xf>
    <xf numFmtId="0" fontId="3" fillId="5" borderId="63" xfId="0" applyFont="1" applyFill="1" applyBorder="1" applyAlignment="1">
      <alignment horizontal="right" vertical="center" indent="1"/>
    </xf>
    <xf numFmtId="0" fontId="3" fillId="5" borderId="65" xfId="0" applyFont="1" applyFill="1" applyBorder="1" applyAlignment="1">
      <alignment horizontal="left" vertical="center"/>
    </xf>
    <xf numFmtId="0" fontId="3" fillId="3" borderId="35" xfId="0" applyFont="1" applyFill="1" applyBorder="1" applyAlignment="1">
      <alignment horizontal="right" vertical="center" indent="1"/>
    </xf>
    <xf numFmtId="170" fontId="3" fillId="3" borderId="47" xfId="0" applyNumberFormat="1" applyFont="1" applyFill="1" applyBorder="1" applyAlignment="1">
      <alignment horizontal="center" vertical="center"/>
    </xf>
    <xf numFmtId="0" fontId="3" fillId="3" borderId="36" xfId="0" applyFont="1" applyFill="1" applyBorder="1" applyAlignment="1">
      <alignment horizontal="left" vertical="center"/>
    </xf>
    <xf numFmtId="168" fontId="3" fillId="5" borderId="64" xfId="0" applyNumberFormat="1" applyFont="1" applyFill="1" applyBorder="1" applyAlignment="1">
      <alignment horizontal="center" vertical="center"/>
    </xf>
    <xf numFmtId="0" fontId="12" fillId="7" borderId="35" xfId="0" applyFont="1" applyFill="1" applyBorder="1" applyAlignment="1">
      <alignment horizontal="center" vertical="center" wrapText="1"/>
    </xf>
    <xf numFmtId="0" fontId="2" fillId="5" borderId="13" xfId="0" applyFont="1" applyFill="1" applyBorder="1" applyAlignment="1">
      <alignment horizontal="right" vertical="center" wrapText="1"/>
    </xf>
    <xf numFmtId="0" fontId="6" fillId="4" borderId="0" xfId="0" applyFont="1" applyFill="1" applyAlignment="1" applyProtection="1">
      <alignment horizontal="center"/>
      <protection locked="0"/>
    </xf>
    <xf numFmtId="4" fontId="13" fillId="0" borderId="23" xfId="0" applyNumberFormat="1" applyFont="1" applyBorder="1" applyAlignment="1" applyProtection="1">
      <alignment horizontal="center" wrapText="1"/>
      <protection locked="0"/>
    </xf>
    <xf numFmtId="4" fontId="13" fillId="0" borderId="2" xfId="0" applyNumberFormat="1" applyFont="1" applyBorder="1" applyAlignment="1" applyProtection="1">
      <alignment horizontal="center" wrapText="1"/>
      <protection locked="0"/>
    </xf>
    <xf numFmtId="169" fontId="13" fillId="0" borderId="2" xfId="0" applyNumberFormat="1" applyFont="1" applyBorder="1" applyAlignment="1" applyProtection="1">
      <alignment horizontal="center" wrapText="1"/>
      <protection locked="0"/>
    </xf>
    <xf numFmtId="165" fontId="13" fillId="0" borderId="2" xfId="0" applyNumberFormat="1" applyFont="1" applyBorder="1" applyAlignment="1" applyProtection="1">
      <alignment horizontal="center" wrapText="1"/>
      <protection locked="0"/>
    </xf>
    <xf numFmtId="0" fontId="0" fillId="4" borderId="0" xfId="0" applyFill="1" applyAlignment="1">
      <alignment horizontal="right"/>
    </xf>
    <xf numFmtId="169" fontId="0" fillId="11" borderId="2" xfId="0" applyNumberFormat="1" applyFill="1" applyBorder="1" applyAlignment="1">
      <alignment horizontal="center"/>
    </xf>
    <xf numFmtId="165" fontId="0" fillId="11" borderId="2" xfId="0" applyNumberFormat="1" applyFill="1" applyBorder="1" applyAlignment="1">
      <alignment horizontal="center"/>
    </xf>
    <xf numFmtId="2" fontId="0" fillId="11" borderId="2" xfId="0" applyNumberFormat="1" applyFill="1" applyBorder="1" applyAlignment="1">
      <alignment horizontal="center"/>
    </xf>
    <xf numFmtId="2" fontId="12" fillId="7" borderId="2" xfId="0" applyNumberFormat="1" applyFont="1" applyFill="1" applyBorder="1" applyAlignment="1">
      <alignment horizontal="center"/>
    </xf>
    <xf numFmtId="2" fontId="12" fillId="4" borderId="2" xfId="0" applyNumberFormat="1" applyFont="1" applyFill="1" applyBorder="1" applyAlignment="1">
      <alignment horizontal="left"/>
    </xf>
    <xf numFmtId="2" fontId="12" fillId="5" borderId="2" xfId="0" applyNumberFormat="1" applyFont="1" applyFill="1" applyBorder="1" applyAlignment="1">
      <alignment horizontal="center"/>
    </xf>
    <xf numFmtId="165" fontId="12" fillId="4" borderId="2" xfId="0" applyNumberFormat="1" applyFont="1" applyFill="1" applyBorder="1" applyAlignment="1">
      <alignment horizontal="center"/>
    </xf>
    <xf numFmtId="165" fontId="12" fillId="7" borderId="2" xfId="0" applyNumberFormat="1" applyFont="1" applyFill="1" applyBorder="1" applyAlignment="1">
      <alignment horizontal="center"/>
    </xf>
    <xf numFmtId="2" fontId="12" fillId="3" borderId="2" xfId="0" applyNumberFormat="1" applyFont="1" applyFill="1" applyBorder="1" applyAlignment="1">
      <alignment horizontal="center"/>
    </xf>
    <xf numFmtId="2" fontId="27" fillId="3" borderId="2" xfId="0" applyNumberFormat="1" applyFont="1" applyFill="1" applyBorder="1" applyAlignment="1">
      <alignment horizontal="left"/>
    </xf>
    <xf numFmtId="2" fontId="12" fillId="14" borderId="2" xfId="0" applyNumberFormat="1" applyFont="1" applyFill="1" applyBorder="1" applyAlignment="1">
      <alignment horizontal="center"/>
    </xf>
    <xf numFmtId="166" fontId="12" fillId="14" borderId="2" xfId="0" applyNumberFormat="1" applyFont="1" applyFill="1" applyBorder="1" applyAlignment="1">
      <alignment horizontal="center"/>
    </xf>
    <xf numFmtId="0" fontId="46" fillId="4" borderId="0" xfId="0" applyFont="1" applyFill="1" applyAlignment="1" applyProtection="1">
      <alignment horizontal="center" vertical="center"/>
      <protection locked="0"/>
    </xf>
    <xf numFmtId="0" fontId="46" fillId="4" borderId="0" xfId="0" applyFont="1" applyFill="1" applyProtection="1">
      <protection locked="0"/>
    </xf>
    <xf numFmtId="0" fontId="47" fillId="4" borderId="0" xfId="0" applyFont="1" applyFill="1" applyProtection="1">
      <protection locked="0"/>
    </xf>
    <xf numFmtId="0" fontId="47" fillId="4" borderId="0" xfId="0" applyFont="1" applyFill="1" applyAlignment="1" applyProtection="1">
      <alignment horizontal="left"/>
      <protection locked="0"/>
    </xf>
    <xf numFmtId="0" fontId="12" fillId="4" borderId="0" xfId="0" applyFont="1" applyFill="1" applyAlignment="1">
      <alignment horizontal="left"/>
    </xf>
    <xf numFmtId="168" fontId="12" fillId="4" borderId="0" xfId="0" applyNumberFormat="1" applyFont="1" applyFill="1" applyAlignment="1">
      <alignment horizontal="left"/>
    </xf>
    <xf numFmtId="0" fontId="45" fillId="4" borderId="0" xfId="0" applyFont="1" applyFill="1" applyAlignment="1">
      <alignment horizontal="left"/>
    </xf>
    <xf numFmtId="168" fontId="45" fillId="4" borderId="0" xfId="0" applyNumberFormat="1" applyFont="1" applyFill="1" applyAlignment="1">
      <alignment horizontal="left"/>
    </xf>
    <xf numFmtId="168" fontId="0" fillId="11" borderId="28" xfId="0" applyNumberFormat="1" applyFill="1" applyBorder="1" applyAlignment="1">
      <alignment horizontal="center" vertical="center"/>
    </xf>
    <xf numFmtId="168" fontId="0" fillId="11" borderId="26" xfId="0" applyNumberFormat="1" applyFill="1" applyBorder="1" applyAlignment="1">
      <alignment horizontal="center" vertical="center" wrapText="1"/>
    </xf>
    <xf numFmtId="168" fontId="0" fillId="11" borderId="22" xfId="0" applyNumberFormat="1" applyFill="1" applyBorder="1" applyAlignment="1">
      <alignment horizontal="center" vertical="center"/>
    </xf>
  </cellXfs>
  <cellStyles count="7">
    <cellStyle name="Hyperlink" xfId="6" builtinId="8"/>
    <cellStyle name="Hyperlink 2" xfId="5" xr:uid="{C696BE6D-70F5-418D-B6F4-BBC3EA7B7692}"/>
    <cellStyle name="Normal" xfId="0" builtinId="0"/>
    <cellStyle name="Normal 2" xfId="2" xr:uid="{2158BA38-C9D4-41C2-9D0D-131383BA6E6F}"/>
    <cellStyle name="Percent" xfId="1" builtinId="5"/>
    <cellStyle name="Percent 2" xfId="3" xr:uid="{D7A1D819-462B-4AE2-A563-2B10FAB35752}"/>
    <cellStyle name="Percent 3" xfId="4" xr:uid="{D1EA17EF-3CCB-4390-8AB6-A1BABCCFF043}"/>
  </cellStyles>
  <dxfs count="45">
    <dxf>
      <font>
        <color theme="8" tint="0.79998168889431442"/>
      </font>
    </dxf>
    <dxf>
      <font>
        <color theme="8" tint="0.79998168889431442"/>
      </font>
    </dxf>
    <dxf>
      <font>
        <color theme="8" tint="0.79998168889431442"/>
      </font>
    </dxf>
    <dxf>
      <font>
        <color theme="8" tint="0.79998168889431442"/>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8" tint="0.79998168889431442"/>
      </font>
    </dxf>
    <dxf>
      <font>
        <color theme="0" tint="-0.34998626667073579"/>
      </font>
    </dxf>
    <dxf>
      <font>
        <color theme="8" tint="0.79998168889431442"/>
      </font>
    </dxf>
    <dxf>
      <font>
        <color theme="0" tint="-0.499984740745262"/>
      </font>
    </dxf>
    <dxf>
      <fill>
        <patternFill>
          <bgColor rgb="FFFF0000"/>
        </patternFill>
      </fill>
    </dxf>
    <dxf>
      <fill>
        <patternFill>
          <bgColor rgb="FFFF0000"/>
        </patternFill>
      </fill>
    </dxf>
    <dxf>
      <fill>
        <patternFill>
          <bgColor rgb="FFFF0000"/>
        </patternFill>
      </fill>
    </dxf>
    <dxf>
      <font>
        <color theme="9" tint="0.79998168889431442"/>
      </font>
    </dxf>
    <dxf>
      <font>
        <color rgb="FF9C0006"/>
      </font>
      <fill>
        <patternFill>
          <bgColor rgb="FFFFC7CE"/>
        </patternFill>
      </fill>
    </dxf>
    <dxf>
      <fill>
        <patternFill>
          <bgColor rgb="FF92D050"/>
        </patternFill>
      </fill>
    </dxf>
    <dxf>
      <font>
        <color theme="8" tint="0.79998168889431442"/>
      </font>
    </dxf>
    <dxf>
      <font>
        <color rgb="FF9C0006"/>
      </font>
      <fill>
        <patternFill>
          <bgColor rgb="FFFFC7CE"/>
        </patternFill>
      </fill>
    </dxf>
    <dxf>
      <font>
        <color theme="9" tint="0.79998168889431442"/>
      </font>
    </dxf>
    <dxf>
      <font>
        <color theme="1"/>
      </font>
      <fill>
        <patternFill>
          <bgColor rgb="FF92D050"/>
        </patternFill>
      </fill>
    </dxf>
    <dxf>
      <font>
        <color theme="8" tint="0.79998168889431442"/>
      </font>
    </dxf>
    <dxf>
      <font>
        <color theme="9" tint="0.79998168889431442"/>
      </font>
    </dxf>
    <dxf>
      <fill>
        <patternFill>
          <bgColor rgb="FF92D050"/>
        </patternFill>
      </fill>
    </dxf>
    <dxf>
      <font>
        <color rgb="FF9C0006"/>
      </font>
      <fill>
        <patternFill>
          <bgColor rgb="FFFFC7CE"/>
        </patternFill>
      </fill>
    </dxf>
    <dxf>
      <font>
        <color rgb="FF9C0006"/>
      </font>
      <fill>
        <patternFill>
          <bgColor rgb="FFFFC7CE"/>
        </patternFill>
      </fill>
    </dxf>
    <dxf>
      <font>
        <color theme="8" tint="0.79998168889431442"/>
      </font>
    </dxf>
    <dxf>
      <fill>
        <patternFill>
          <bgColor rgb="FF92D050"/>
        </patternFill>
      </fill>
    </dxf>
    <dxf>
      <font>
        <color theme="9" tint="0.79998168889431442"/>
      </font>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7" tint="0.79998168889431442"/>
      </font>
    </dxf>
    <dxf>
      <font>
        <color rgb="FFFF0000"/>
      </font>
      <fill>
        <patternFill>
          <bgColor rgb="FFFF0000"/>
        </patternFill>
      </fill>
    </dxf>
    <dxf>
      <font>
        <color rgb="FF00CC00"/>
      </font>
      <fill>
        <patternFill>
          <bgColor rgb="FF00CC00"/>
        </patternFill>
      </fill>
    </dxf>
    <dxf>
      <font>
        <color theme="0"/>
      </font>
    </dxf>
    <dxf>
      <font>
        <color theme="8" tint="0.39994506668294322"/>
      </font>
    </dxf>
    <dxf>
      <font>
        <color theme="9" tint="0.79998168889431442"/>
      </font>
    </dxf>
    <dxf>
      <font>
        <b/>
        <i val="0"/>
      </font>
      <fill>
        <patternFill>
          <bgColor theme="7" tint="0.79998168889431442"/>
        </patternFill>
      </fill>
    </dxf>
    <dxf>
      <font>
        <color theme="0"/>
      </font>
    </dxf>
    <dxf>
      <font>
        <color rgb="FFFF0000"/>
      </font>
      <fill>
        <patternFill>
          <bgColor rgb="FFFF0000"/>
        </patternFill>
      </fill>
    </dxf>
    <dxf>
      <font>
        <color rgb="FF00CC00"/>
      </font>
      <fill>
        <patternFill>
          <bgColor rgb="FF00CC00"/>
        </patternFill>
      </fill>
    </dxf>
  </dxfs>
  <tableStyles count="1" defaultTableStyle="TableStyleMedium2" defaultPivotStyle="PivotStyleLight16">
    <tableStyle name="Invisible" pivot="0" table="0" count="0" xr9:uid="{E82F8D78-14BF-4E97-ADEE-A715727E7B3C}"/>
  </tableStyles>
  <colors>
    <mruColors>
      <color rgb="FF7BBB83"/>
      <color rgb="FF99CC00"/>
      <color rgb="FFCCFF33"/>
      <color rgb="FFCCFF66"/>
      <color rgb="FFCCFF99"/>
      <color rgb="FFCCFFCC"/>
      <color rgb="FFCCECFF"/>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b="1" baseline="0">
                <a:solidFill>
                  <a:srgbClr val="00B050"/>
                </a:solidFill>
              </a:rPr>
              <a:t>Supply   </a:t>
            </a:r>
            <a:r>
              <a:rPr lang="en-AU" sz="1200" baseline="0"/>
              <a:t>v   </a:t>
            </a:r>
            <a:r>
              <a:rPr lang="en-AU" sz="1200" b="1" baseline="0">
                <a:solidFill>
                  <a:schemeClr val="accent2">
                    <a:lumMod val="50000"/>
                  </a:schemeClr>
                </a:solidFill>
              </a:rPr>
              <a:t>Demand</a:t>
            </a:r>
            <a:r>
              <a:rPr lang="en-AU" sz="1200" baseline="0">
                <a:solidFill>
                  <a:schemeClr val="accent2">
                    <a:lumMod val="50000"/>
                  </a:schemeClr>
                </a:solidFill>
              </a:rPr>
              <a:t> </a:t>
            </a:r>
            <a:endParaRPr lang="en-AU" sz="1200">
              <a:solidFill>
                <a:schemeClr val="accent2">
                  <a:lumMod val="50000"/>
                </a:schemeClr>
              </a:solidFill>
            </a:endParaRPr>
          </a:p>
        </c:rich>
      </c:tx>
      <c:layout>
        <c:manualLayout>
          <c:xMode val="edge"/>
          <c:yMode val="edge"/>
          <c:x val="0.42783419997028671"/>
          <c:y val="7.09810928751755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0.3209547863120884"/>
          <c:y val="0.35161488265444057"/>
          <c:w val="0.67718318229089292"/>
          <c:h val="0.53217960658143537"/>
        </c:manualLayout>
      </c:layout>
      <c:barChart>
        <c:barDir val="col"/>
        <c:grouping val="clustered"/>
        <c:varyColors val="0"/>
        <c:ser>
          <c:idx val="0"/>
          <c:order val="0"/>
          <c:spPr>
            <a:solidFill>
              <a:srgbClr val="7BBB83"/>
            </a:solidFill>
            <a:ln>
              <a:noFill/>
            </a:ln>
            <a:effectLst/>
          </c:spPr>
          <c:invertIfNegative val="0"/>
          <c:dLbls>
            <c:dLbl>
              <c:idx val="0"/>
              <c:layout>
                <c:manualLayout>
                  <c:x val="-1.0062893081761098E-2"/>
                  <c:y val="1.304931717136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57-4CBA-890E-4FE4BAFE102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'Pasture Budget - property'!$S$20</c:f>
              <c:numCache>
                <c:formatCode>#,##0_ ;[Red]\-#,##0\ </c:formatCode>
                <c:ptCount val="1"/>
                <c:pt idx="0">
                  <c:v>1095</c:v>
                </c:pt>
              </c:numCache>
            </c:numRef>
          </c:val>
          <c:extLst>
            <c:ext xmlns:c16="http://schemas.microsoft.com/office/drawing/2014/chart" uri="{C3380CC4-5D6E-409C-BE32-E72D297353CC}">
              <c16:uniqueId val="{00000002-9757-4CBA-890E-4FE4BAFE1020}"/>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'Pasture Budget - property'!$S$21</c:f>
              <c:numCache>
                <c:formatCode>#,##0</c:formatCode>
                <c:ptCount val="1"/>
                <c:pt idx="0">
                  <c:v>2108.53125</c:v>
                </c:pt>
              </c:numCache>
            </c:numRef>
          </c:val>
          <c:extLst>
            <c:ext xmlns:c16="http://schemas.microsoft.com/office/drawing/2014/chart" uri="{C3380CC4-5D6E-409C-BE32-E72D297353CC}">
              <c16:uniqueId val="{00000004-9757-4CBA-890E-4FE4BAFE1020}"/>
            </c:ext>
          </c:extLst>
        </c:ser>
        <c:dLbls>
          <c:showLegendKey val="0"/>
          <c:showVal val="0"/>
          <c:showCatName val="0"/>
          <c:showSerName val="0"/>
          <c:showPercent val="0"/>
          <c:showBubbleSize val="0"/>
        </c:dLbls>
        <c:gapWidth val="219"/>
        <c:overlap val="-27"/>
        <c:axId val="1089296031"/>
        <c:axId val="1089319551"/>
      </c:barChart>
      <c:catAx>
        <c:axId val="1089296031"/>
        <c:scaling>
          <c:orientation val="minMax"/>
        </c:scaling>
        <c:delete val="1"/>
        <c:axPos val="b"/>
        <c:numFmt formatCode="General" sourceLinked="1"/>
        <c:majorTickMark val="none"/>
        <c:minorTickMark val="none"/>
        <c:tickLblPos val="nextTo"/>
        <c:crossAx val="1089319551"/>
        <c:crosses val="autoZero"/>
        <c:auto val="1"/>
        <c:lblAlgn val="ctr"/>
        <c:lblOffset val="100"/>
        <c:noMultiLvlLbl val="0"/>
      </c:catAx>
      <c:valAx>
        <c:axId val="108931955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AU" sz="1300"/>
                  <a:t>kgDM/ha</a:t>
                </a:r>
              </a:p>
            </c:rich>
          </c:tx>
          <c:layout>
            <c:manualLayout>
              <c:xMode val="edge"/>
              <c:yMode val="edge"/>
              <c:x val="1.5623235774773436E-2"/>
              <c:y val="0.12562998918036927"/>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89296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Tonnes  DM</a:t>
            </a:r>
          </a:p>
        </c:rich>
      </c:tx>
      <c:layout>
        <c:manualLayout>
          <c:xMode val="edge"/>
          <c:yMode val="edge"/>
          <c:x val="0.37046295392478568"/>
          <c:y val="1.1221123278617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29553339258573"/>
          <c:y val="0.32860943965266048"/>
          <c:w val="0.7264396532047297"/>
          <c:h val="0.33871346669386326"/>
        </c:manualLayout>
      </c:layout>
      <c:barChart>
        <c:barDir val="col"/>
        <c:grouping val="clustered"/>
        <c:varyColors val="0"/>
        <c:ser>
          <c:idx val="0"/>
          <c:order val="0"/>
          <c:spPr>
            <a:solidFill>
              <a:srgbClr val="7BBB83"/>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2-D667-413F-AA80-0634E52A06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67-413F-AA80-0634E52A0639}"/>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67-413F-AA80-0634E52A063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'Pasture Budget - property'!$R$42:$R$43</c:f>
              <c:strCache>
                <c:ptCount val="2"/>
                <c:pt idx="0">
                  <c:v>Total supply</c:v>
                </c:pt>
                <c:pt idx="1">
                  <c:v>Total demand</c:v>
                </c:pt>
              </c:strCache>
            </c:strRef>
          </c:cat>
          <c:val>
            <c:numRef>
              <c:f>'Pasture Budget - property'!$S$42:$S$43</c:f>
              <c:numCache>
                <c:formatCode>#,##0_ ;[Red]\-#,##0\ </c:formatCode>
                <c:ptCount val="2"/>
                <c:pt idx="0">
                  <c:v>43.8</c:v>
                </c:pt>
                <c:pt idx="1">
                  <c:v>84.341250000000002</c:v>
                </c:pt>
              </c:numCache>
            </c:numRef>
          </c:val>
          <c:extLst>
            <c:ext xmlns:c16="http://schemas.microsoft.com/office/drawing/2014/chart" uri="{C3380CC4-5D6E-409C-BE32-E72D297353CC}">
              <c16:uniqueId val="{00000000-D667-413F-AA80-0634E52A0639}"/>
            </c:ext>
          </c:extLst>
        </c:ser>
        <c:dLbls>
          <c:showLegendKey val="0"/>
          <c:showVal val="0"/>
          <c:showCatName val="0"/>
          <c:showSerName val="0"/>
          <c:showPercent val="0"/>
          <c:showBubbleSize val="0"/>
        </c:dLbls>
        <c:gapWidth val="219"/>
        <c:overlap val="-27"/>
        <c:axId val="113065295"/>
        <c:axId val="113066255"/>
      </c:barChart>
      <c:catAx>
        <c:axId val="11306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3066255"/>
        <c:crosses val="autoZero"/>
        <c:auto val="1"/>
        <c:lblAlgn val="ctr"/>
        <c:lblOffset val="100"/>
        <c:noMultiLvlLbl val="0"/>
      </c:catAx>
      <c:valAx>
        <c:axId val="113066255"/>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30652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1467971</xdr:colOff>
      <xdr:row>48</xdr:row>
      <xdr:rowOff>67235</xdr:rowOff>
    </xdr:from>
    <xdr:to>
      <xdr:col>18</xdr:col>
      <xdr:colOff>1479177</xdr:colOff>
      <xdr:row>49</xdr:row>
      <xdr:rowOff>179294</xdr:rowOff>
    </xdr:to>
    <xdr:cxnSp macro="">
      <xdr:nvCxnSpPr>
        <xdr:cNvPr id="9" name="Straight Arrow Connector 8">
          <a:extLst>
            <a:ext uri="{FF2B5EF4-FFF2-40B4-BE49-F238E27FC236}">
              <a16:creationId xmlns:a16="http://schemas.microsoft.com/office/drawing/2014/main" id="{FE2493C5-7223-406A-88F4-F34019C40755}"/>
            </a:ext>
          </a:extLst>
        </xdr:cNvPr>
        <xdr:cNvCxnSpPr/>
      </xdr:nvCxnSpPr>
      <xdr:spPr>
        <a:xfrm>
          <a:off x="16730383" y="10275794"/>
          <a:ext cx="11206" cy="30255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118782</xdr:colOff>
      <xdr:row>48</xdr:row>
      <xdr:rowOff>40336</xdr:rowOff>
    </xdr:from>
    <xdr:to>
      <xdr:col>19</xdr:col>
      <xdr:colOff>123264</xdr:colOff>
      <xdr:row>49</xdr:row>
      <xdr:rowOff>134466</xdr:rowOff>
    </xdr:to>
    <xdr:cxnSp macro="">
      <xdr:nvCxnSpPr>
        <xdr:cNvPr id="13" name="Straight Arrow Connector 12">
          <a:extLst>
            <a:ext uri="{FF2B5EF4-FFF2-40B4-BE49-F238E27FC236}">
              <a16:creationId xmlns:a16="http://schemas.microsoft.com/office/drawing/2014/main" id="{42E39FAB-AC34-43B7-ADAF-BB118F971A97}"/>
            </a:ext>
          </a:extLst>
        </xdr:cNvPr>
        <xdr:cNvCxnSpPr/>
      </xdr:nvCxnSpPr>
      <xdr:spPr>
        <a:xfrm flipH="1" flipV="1">
          <a:off x="17006047" y="10248895"/>
          <a:ext cx="4482" cy="28463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1429871</xdr:colOff>
      <xdr:row>54</xdr:row>
      <xdr:rowOff>73959</xdr:rowOff>
    </xdr:from>
    <xdr:to>
      <xdr:col>18</xdr:col>
      <xdr:colOff>1434353</xdr:colOff>
      <xdr:row>56</xdr:row>
      <xdr:rowOff>123265</xdr:rowOff>
    </xdr:to>
    <xdr:cxnSp macro="">
      <xdr:nvCxnSpPr>
        <xdr:cNvPr id="15" name="Straight Arrow Connector 14">
          <a:extLst>
            <a:ext uri="{FF2B5EF4-FFF2-40B4-BE49-F238E27FC236}">
              <a16:creationId xmlns:a16="http://schemas.microsoft.com/office/drawing/2014/main" id="{5A48A1E1-089E-43AA-8838-E7AA6FFA05E3}"/>
            </a:ext>
          </a:extLst>
        </xdr:cNvPr>
        <xdr:cNvCxnSpPr/>
      </xdr:nvCxnSpPr>
      <xdr:spPr>
        <a:xfrm>
          <a:off x="16692283" y="12030635"/>
          <a:ext cx="4482" cy="441512"/>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136711</xdr:colOff>
      <xdr:row>54</xdr:row>
      <xdr:rowOff>58266</xdr:rowOff>
    </xdr:from>
    <xdr:to>
      <xdr:col>19</xdr:col>
      <xdr:colOff>145676</xdr:colOff>
      <xdr:row>56</xdr:row>
      <xdr:rowOff>100853</xdr:rowOff>
    </xdr:to>
    <xdr:cxnSp macro="">
      <xdr:nvCxnSpPr>
        <xdr:cNvPr id="17" name="Straight Arrow Connector 16">
          <a:extLst>
            <a:ext uri="{FF2B5EF4-FFF2-40B4-BE49-F238E27FC236}">
              <a16:creationId xmlns:a16="http://schemas.microsoft.com/office/drawing/2014/main" id="{CB3B3846-E0AF-42AC-BA4B-22184DE4DAE5}"/>
            </a:ext>
          </a:extLst>
        </xdr:cNvPr>
        <xdr:cNvCxnSpPr/>
      </xdr:nvCxnSpPr>
      <xdr:spPr>
        <a:xfrm flipH="1" flipV="1">
          <a:off x="17023976" y="12014942"/>
          <a:ext cx="8965" cy="43479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273422</xdr:colOff>
      <xdr:row>44</xdr:row>
      <xdr:rowOff>100853</xdr:rowOff>
    </xdr:from>
    <xdr:to>
      <xdr:col>17</xdr:col>
      <xdr:colOff>2700616</xdr:colOff>
      <xdr:row>49</xdr:row>
      <xdr:rowOff>112059</xdr:rowOff>
    </xdr:to>
    <xdr:graphicFrame macro="">
      <xdr:nvGraphicFramePr>
        <xdr:cNvPr id="2" name="Chart 1">
          <a:extLst>
            <a:ext uri="{FF2B5EF4-FFF2-40B4-BE49-F238E27FC236}">
              <a16:creationId xmlns:a16="http://schemas.microsoft.com/office/drawing/2014/main" id="{35043705-E551-41D2-8A61-8B40F5279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255698</xdr:colOff>
      <xdr:row>49</xdr:row>
      <xdr:rowOff>190500</xdr:rowOff>
    </xdr:from>
    <xdr:to>
      <xdr:col>17</xdr:col>
      <xdr:colOff>2700617</xdr:colOff>
      <xdr:row>52</xdr:row>
      <xdr:rowOff>0</xdr:rowOff>
    </xdr:to>
    <xdr:graphicFrame macro="">
      <xdr:nvGraphicFramePr>
        <xdr:cNvPr id="3" name="Chart 2">
          <a:extLst>
            <a:ext uri="{FF2B5EF4-FFF2-40B4-BE49-F238E27FC236}">
              <a16:creationId xmlns:a16="http://schemas.microsoft.com/office/drawing/2014/main" id="{8FCE85EF-95B0-9557-0A01-A8C7C08E5D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4439</xdr:colOff>
      <xdr:row>3</xdr:row>
      <xdr:rowOff>68035</xdr:rowOff>
    </xdr:from>
    <xdr:to>
      <xdr:col>6</xdr:col>
      <xdr:colOff>1828577</xdr:colOff>
      <xdr:row>48</xdr:row>
      <xdr:rowOff>47625</xdr:rowOff>
    </xdr:to>
    <xdr:pic>
      <xdr:nvPicPr>
        <xdr:cNvPr id="3" name="Picture 2">
          <a:extLst>
            <a:ext uri="{FF2B5EF4-FFF2-40B4-BE49-F238E27FC236}">
              <a16:creationId xmlns:a16="http://schemas.microsoft.com/office/drawing/2014/main" id="{E8FAA9B4-26C3-D870-975F-9DB7DAF3EFB0}"/>
            </a:ext>
          </a:extLst>
        </xdr:cNvPr>
        <xdr:cNvPicPr>
          <a:picLocks noChangeAspect="1"/>
        </xdr:cNvPicPr>
      </xdr:nvPicPr>
      <xdr:blipFill>
        <a:blip xmlns:r="http://schemas.openxmlformats.org/officeDocument/2006/relationships" r:embed="rId1"/>
        <a:stretch>
          <a:fillRect/>
        </a:stretch>
      </xdr:blipFill>
      <xdr:spPr>
        <a:xfrm>
          <a:off x="562332" y="598714"/>
          <a:ext cx="8137852" cy="8545286"/>
        </a:xfrm>
        <a:prstGeom prst="rect">
          <a:avLst/>
        </a:prstGeom>
      </xdr:spPr>
    </xdr:pic>
    <xdr:clientData/>
  </xdr:twoCellAnchor>
  <xdr:twoCellAnchor editAs="oneCell">
    <xdr:from>
      <xdr:col>2</xdr:col>
      <xdr:colOff>20411</xdr:colOff>
      <xdr:row>48</xdr:row>
      <xdr:rowOff>86404</xdr:rowOff>
    </xdr:from>
    <xdr:to>
      <xdr:col>4</xdr:col>
      <xdr:colOff>187100</xdr:colOff>
      <xdr:row>52</xdr:row>
      <xdr:rowOff>138959</xdr:rowOff>
    </xdr:to>
    <xdr:pic>
      <xdr:nvPicPr>
        <xdr:cNvPr id="4" name="Picture 3">
          <a:extLst>
            <a:ext uri="{FF2B5EF4-FFF2-40B4-BE49-F238E27FC236}">
              <a16:creationId xmlns:a16="http://schemas.microsoft.com/office/drawing/2014/main" id="{A374A098-AFD6-8913-D513-E1C51C998776}"/>
            </a:ext>
          </a:extLst>
        </xdr:cNvPr>
        <xdr:cNvPicPr>
          <a:picLocks noChangeAspect="1"/>
        </xdr:cNvPicPr>
      </xdr:nvPicPr>
      <xdr:blipFill>
        <a:blip xmlns:r="http://schemas.openxmlformats.org/officeDocument/2006/relationships" r:embed="rId2"/>
        <a:stretch>
          <a:fillRect/>
        </a:stretch>
      </xdr:blipFill>
      <xdr:spPr>
        <a:xfrm>
          <a:off x="156482" y="9339261"/>
          <a:ext cx="3323545" cy="814555"/>
        </a:xfrm>
        <a:prstGeom prst="rect">
          <a:avLst/>
        </a:prstGeom>
      </xdr:spPr>
    </xdr:pic>
    <xdr:clientData/>
  </xdr:twoCellAnchor>
  <xdr:twoCellAnchor editAs="oneCell">
    <xdr:from>
      <xdr:col>7</xdr:col>
      <xdr:colOff>1512794</xdr:colOff>
      <xdr:row>3</xdr:row>
      <xdr:rowOff>44824</xdr:rowOff>
    </xdr:from>
    <xdr:to>
      <xdr:col>12</xdr:col>
      <xdr:colOff>2450900</xdr:colOff>
      <xdr:row>47</xdr:row>
      <xdr:rowOff>63924</xdr:rowOff>
    </xdr:to>
    <xdr:pic>
      <xdr:nvPicPr>
        <xdr:cNvPr id="5" name="Picture 4">
          <a:extLst>
            <a:ext uri="{FF2B5EF4-FFF2-40B4-BE49-F238E27FC236}">
              <a16:creationId xmlns:a16="http://schemas.microsoft.com/office/drawing/2014/main" id="{E723DF3F-FDA2-38BA-3540-89DEEF23EE69}"/>
            </a:ext>
          </a:extLst>
        </xdr:cNvPr>
        <xdr:cNvPicPr>
          <a:picLocks noChangeAspect="1"/>
        </xdr:cNvPicPr>
      </xdr:nvPicPr>
      <xdr:blipFill>
        <a:blip xmlns:r="http://schemas.openxmlformats.org/officeDocument/2006/relationships" r:embed="rId3"/>
        <a:stretch>
          <a:fillRect/>
        </a:stretch>
      </xdr:blipFill>
      <xdr:spPr>
        <a:xfrm>
          <a:off x="9491382" y="571500"/>
          <a:ext cx="8697539" cy="8392696"/>
        </a:xfrm>
        <a:prstGeom prst="rect">
          <a:avLst/>
        </a:prstGeom>
      </xdr:spPr>
    </xdr:pic>
    <xdr:clientData/>
  </xdr:twoCellAnchor>
  <xdr:twoCellAnchor editAs="oneCell">
    <xdr:from>
      <xdr:col>8</xdr:col>
      <xdr:colOff>9525</xdr:colOff>
      <xdr:row>48</xdr:row>
      <xdr:rowOff>75518</xdr:rowOff>
    </xdr:from>
    <xdr:to>
      <xdr:col>10</xdr:col>
      <xdr:colOff>176212</xdr:colOff>
      <xdr:row>52</xdr:row>
      <xdr:rowOff>128073</xdr:rowOff>
    </xdr:to>
    <xdr:pic>
      <xdr:nvPicPr>
        <xdr:cNvPr id="6" name="Picture 5">
          <a:extLst>
            <a:ext uri="{FF2B5EF4-FFF2-40B4-BE49-F238E27FC236}">
              <a16:creationId xmlns:a16="http://schemas.microsoft.com/office/drawing/2014/main" id="{7ADEF5F4-2FBF-47F2-A008-093CC7614ADF}"/>
            </a:ext>
          </a:extLst>
        </xdr:cNvPr>
        <xdr:cNvPicPr>
          <a:picLocks noChangeAspect="1"/>
        </xdr:cNvPicPr>
      </xdr:nvPicPr>
      <xdr:blipFill>
        <a:blip xmlns:r="http://schemas.openxmlformats.org/officeDocument/2006/relationships" r:embed="rId2"/>
        <a:stretch>
          <a:fillRect/>
        </a:stretch>
      </xdr:blipFill>
      <xdr:spPr>
        <a:xfrm>
          <a:off x="8867775" y="9328375"/>
          <a:ext cx="3323545" cy="814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Z:\Roger%20-%20R\Projects\1%20Drought%20resilience\1%20Future%20drought%20fund%20project%20work\1%20Workshop\2025%2012%20PASTURE%20budget%20development\2025%20Pasture%20budget%20development\2025%20working%20drafts%20-%20individual%20paddocks\Feed%20Budget%204%20-%20working%20draft%20v3.xlsx" TargetMode="External"/><Relationship Id="rId2" Type="http://schemas.microsoft.com/office/2019/04/relationships/externalLinkLongPath" Target="file:///Z:\Roger%20-%20R\Projects\1%20Drought%20resilience\1%20Future%20drought%20fund%20project%20work\1%20Workshop\2025%2012%20PASTURE%20budget%20development\2025%20Pasture%20budget%20development\2025%20working%20drafts%20-%20individual%20paddocks\Feed%20Budget%204%20-%20working%20draft%20v3.xlsx?960647EA" TargetMode="External"/><Relationship Id="rId1" Type="http://schemas.openxmlformats.org/officeDocument/2006/relationships/externalLinkPath" Target="file:///\\960647EA\Feed%20Budget%204%20-%20working%20draft%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
      <sheetName val="Pasture Budget - property"/>
      <sheetName val="Pasture Budget"/>
      <sheetName val="Estimate AE's here (mobs)"/>
      <sheetName val="Reference-Cattle"/>
      <sheetName val="Reference-Sheep"/>
      <sheetName val="Reference-Goats"/>
      <sheetName val="1"/>
      <sheetName val="Stock numbe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bushagri.com.au/animal-units" TargetMode="External"/><Relationship Id="rId1" Type="http://schemas.openxmlformats.org/officeDocument/2006/relationships/hyperlink" Target="https://bushagri.com.au/animal-units/ae-table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C7AB-AB68-4820-A845-C88815963BCF}">
  <sheetPr>
    <tabColor theme="9" tint="-0.249977111117893"/>
  </sheetPr>
  <dimension ref="A1:AAF9313"/>
  <sheetViews>
    <sheetView tabSelected="1" zoomScale="55" zoomScaleNormal="55" workbookViewId="0">
      <selection activeCell="C6" sqref="C6"/>
    </sheetView>
  </sheetViews>
  <sheetFormatPr defaultColWidth="9.1796875" defaultRowHeight="14.5" x14ac:dyDescent="0.35"/>
  <cols>
    <col min="1" max="1" width="4.81640625" style="12" customWidth="1"/>
    <col min="2" max="2" width="2" style="12" customWidth="1"/>
    <col min="3" max="3" width="22" style="12" customWidth="1"/>
    <col min="4" max="4" width="9.1796875" style="12"/>
    <col min="5" max="5" width="11.1796875" style="12" customWidth="1"/>
    <col min="6" max="6" width="10.1796875" style="12" customWidth="1"/>
    <col min="7" max="7" width="12" style="12" customWidth="1"/>
    <col min="8" max="8" width="13.26953125" style="12" customWidth="1"/>
    <col min="9" max="9" width="12.26953125" customWidth="1"/>
    <col min="10" max="10" width="13.26953125" style="12" customWidth="1"/>
    <col min="11" max="11" width="10.26953125" style="12" hidden="1" customWidth="1"/>
    <col min="12" max="12" width="13" style="12" hidden="1" customWidth="1"/>
    <col min="13" max="13" width="12" style="12" customWidth="1"/>
    <col min="14" max="14" width="12.453125" style="12" customWidth="1"/>
    <col min="15" max="15" width="16.81640625" style="4" customWidth="1"/>
    <col min="16" max="16" width="20.7265625" style="4" customWidth="1"/>
    <col min="17" max="17" width="4.1796875" style="4" customWidth="1"/>
    <col min="18" max="18" width="52.81640625" style="29" customWidth="1"/>
    <col min="19" max="19" width="24.453125" style="28" customWidth="1"/>
    <col min="20" max="20" width="16.54296875" style="12" customWidth="1"/>
    <col min="21" max="21" width="4" style="12" customWidth="1"/>
    <col min="22" max="22" width="19.7265625" style="12" customWidth="1"/>
    <col min="23" max="23" width="28" style="12" customWidth="1"/>
    <col min="24" max="24" width="29.1796875" style="12" customWidth="1"/>
    <col min="25" max="25" width="10.1796875" style="12" customWidth="1"/>
    <col min="26" max="26" width="13.1796875" style="12" customWidth="1"/>
    <col min="27" max="27" width="11" style="4" customWidth="1"/>
    <col min="28" max="28" width="10.26953125" style="4" customWidth="1"/>
    <col min="29" max="29" width="13.453125" style="4" bestFit="1" customWidth="1"/>
    <col min="30" max="30" width="16.1796875" style="4" bestFit="1" customWidth="1"/>
    <col min="31" max="53" width="16.1796875" style="4" customWidth="1"/>
    <col min="54" max="54" width="20.7265625" style="4" customWidth="1"/>
    <col min="55" max="55" width="7.7265625" style="4" hidden="1" customWidth="1"/>
    <col min="56" max="56" width="21.26953125" style="4" hidden="1" customWidth="1"/>
    <col min="57" max="57" width="12.453125" hidden="1" customWidth="1"/>
    <col min="58" max="58" width="8.26953125" hidden="1" customWidth="1"/>
    <col min="59" max="59" width="9.54296875" hidden="1" customWidth="1"/>
    <col min="60" max="61" width="7.54296875" style="12" hidden="1" customWidth="1"/>
    <col min="62" max="62" width="6.81640625" style="12" hidden="1" customWidth="1"/>
    <col min="63" max="63" width="8.7265625" style="12" hidden="1" customWidth="1"/>
    <col min="64" max="64" width="6.81640625" style="12" hidden="1" customWidth="1"/>
    <col min="65" max="65" width="20.1796875" style="12" bestFit="1" customWidth="1"/>
    <col min="66" max="66" width="3.453125" style="12" customWidth="1"/>
    <col min="67" max="67" width="9.1796875" style="12" customWidth="1"/>
    <col min="68" max="16384" width="9.1796875" style="12"/>
  </cols>
  <sheetData>
    <row r="1" spans="1:200" ht="26" x14ac:dyDescent="0.35">
      <c r="A1" s="4"/>
      <c r="B1" s="4"/>
      <c r="C1" s="368" t="s">
        <v>229</v>
      </c>
      <c r="D1" s="4"/>
      <c r="E1" s="4"/>
      <c r="F1" s="4"/>
      <c r="G1" s="4"/>
      <c r="H1" s="4"/>
      <c r="I1" s="4"/>
      <c r="J1" s="4"/>
      <c r="K1" s="4"/>
      <c r="L1" s="4"/>
      <c r="M1" s="4"/>
      <c r="N1" s="4"/>
      <c r="R1" s="4"/>
      <c r="S1" s="4"/>
      <c r="T1" s="4"/>
      <c r="U1" s="4"/>
      <c r="V1" s="1"/>
      <c r="W1" s="193"/>
      <c r="X1" s="193"/>
      <c r="Y1" s="1"/>
      <c r="Z1" s="1"/>
      <c r="AA1" s="1"/>
      <c r="AB1" s="1"/>
      <c r="AC1" s="1"/>
      <c r="AD1" s="1"/>
      <c r="BB1" s="376" t="s">
        <v>200</v>
      </c>
      <c r="BC1" s="377"/>
      <c r="BD1" s="378"/>
      <c r="BE1" s="378"/>
      <c r="BF1" s="378"/>
      <c r="BG1" s="378"/>
      <c r="BH1" s="378"/>
      <c r="BI1" s="378"/>
      <c r="BJ1" s="378"/>
      <c r="BK1" s="378"/>
      <c r="BL1" s="379"/>
      <c r="BM1" s="376" t="s">
        <v>201</v>
      </c>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row>
    <row r="2" spans="1:200" ht="28.5" x14ac:dyDescent="0.55000000000000004">
      <c r="A2" s="33"/>
      <c r="B2" s="33"/>
      <c r="C2" s="244" t="s">
        <v>223</v>
      </c>
      <c r="D2" s="62"/>
      <c r="E2" s="3"/>
      <c r="F2" s="3"/>
      <c r="G2" s="3"/>
      <c r="H2" s="362"/>
      <c r="I2" s="3"/>
      <c r="J2" s="3"/>
      <c r="K2" s="447" t="s">
        <v>45</v>
      </c>
      <c r="L2" s="447" t="s">
        <v>45</v>
      </c>
      <c r="M2" s="3"/>
      <c r="N2" s="3"/>
      <c r="O2" s="3"/>
      <c r="P2" s="3"/>
      <c r="R2" s="361" t="s">
        <v>210</v>
      </c>
      <c r="S2" s="14"/>
      <c r="T2" s="1"/>
      <c r="U2" s="32"/>
      <c r="V2" s="361" t="s">
        <v>224</v>
      </c>
      <c r="W2" s="14"/>
      <c r="X2" s="5"/>
      <c r="Z2" s="2"/>
      <c r="AA2" s="2"/>
      <c r="AB2" s="1"/>
      <c r="AC2" s="15"/>
      <c r="AD2" s="1"/>
      <c r="BB2" s="287"/>
      <c r="BC2" s="380" t="s">
        <v>45</v>
      </c>
      <c r="BD2" s="380" t="s">
        <v>45</v>
      </c>
      <c r="BE2" s="381" t="s">
        <v>45</v>
      </c>
      <c r="BF2" s="381" t="s">
        <v>45</v>
      </c>
      <c r="BG2" s="381" t="s">
        <v>45</v>
      </c>
      <c r="BH2" s="381" t="s">
        <v>45</v>
      </c>
      <c r="BI2" s="381" t="s">
        <v>45</v>
      </c>
      <c r="BJ2" s="381" t="s">
        <v>45</v>
      </c>
      <c r="BK2" s="381" t="s">
        <v>45</v>
      </c>
      <c r="BL2" s="381" t="s">
        <v>45</v>
      </c>
      <c r="BM2" s="382"/>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row>
    <row r="3" spans="1:200" ht="21.75" customHeight="1" thickBot="1" x14ac:dyDescent="0.4">
      <c r="A3" s="33"/>
      <c r="B3" s="33"/>
      <c r="C3" s="365" t="s">
        <v>211</v>
      </c>
      <c r="D3" s="3"/>
      <c r="E3" s="3"/>
      <c r="F3" s="365"/>
      <c r="G3" s="3"/>
      <c r="H3" s="3"/>
      <c r="I3" s="3"/>
      <c r="J3" s="365" t="s">
        <v>212</v>
      </c>
      <c r="K3" s="3"/>
      <c r="L3" s="3"/>
      <c r="M3" s="3"/>
      <c r="N3" s="3"/>
      <c r="O3" s="365"/>
      <c r="P3" s="3"/>
      <c r="R3" s="363" t="s">
        <v>220</v>
      </c>
      <c r="S3" s="43"/>
      <c r="T3" s="1"/>
      <c r="U3" s="32"/>
      <c r="V3" s="364" t="s">
        <v>221</v>
      </c>
      <c r="W3" s="53"/>
      <c r="X3" s="15"/>
      <c r="Y3" s="366" t="s">
        <v>213</v>
      </c>
      <c r="Z3" s="15"/>
      <c r="AA3" s="15"/>
      <c r="AB3" s="15"/>
      <c r="AC3" s="15"/>
      <c r="AD3" s="1"/>
      <c r="BB3" s="287"/>
      <c r="BC3" s="320"/>
      <c r="BD3" s="308"/>
      <c r="BE3" s="309"/>
      <c r="BF3" s="309"/>
      <c r="BG3" s="309"/>
      <c r="BH3" s="307"/>
      <c r="BI3" s="307"/>
      <c r="BJ3" s="307"/>
      <c r="BK3" s="307"/>
      <c r="BL3" s="321"/>
      <c r="BM3" s="290"/>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row>
    <row r="4" spans="1:200" s="27" customFormat="1" ht="47.25" customHeight="1" thickBot="1" x14ac:dyDescent="0.4">
      <c r="A4" s="33"/>
      <c r="B4" s="33"/>
      <c r="C4" s="445" t="s">
        <v>0</v>
      </c>
      <c r="D4" s="6" t="s">
        <v>44</v>
      </c>
      <c r="E4" s="9" t="s">
        <v>1</v>
      </c>
      <c r="F4" s="7" t="s">
        <v>43</v>
      </c>
      <c r="G4" s="8" t="s">
        <v>90</v>
      </c>
      <c r="H4" s="9" t="s">
        <v>205</v>
      </c>
      <c r="I4" s="10" t="s">
        <v>231</v>
      </c>
      <c r="J4" s="6" t="s">
        <v>206</v>
      </c>
      <c r="K4" s="9" t="s">
        <v>89</v>
      </c>
      <c r="L4" s="9" t="s">
        <v>232</v>
      </c>
      <c r="M4" s="301" t="s">
        <v>207</v>
      </c>
      <c r="N4" s="9" t="s">
        <v>91</v>
      </c>
      <c r="O4" s="11" t="s">
        <v>95</v>
      </c>
      <c r="P4" s="7" t="s">
        <v>193</v>
      </c>
      <c r="Q4" s="4"/>
      <c r="R4" s="68" t="s">
        <v>68</v>
      </c>
      <c r="S4" s="44">
        <f>D51</f>
        <v>40</v>
      </c>
      <c r="T4" s="45" t="s">
        <v>28</v>
      </c>
      <c r="U4" s="32"/>
      <c r="V4" s="74" t="s">
        <v>87</v>
      </c>
      <c r="W4" s="75" t="s">
        <v>84</v>
      </c>
      <c r="X4" s="105" t="s">
        <v>85</v>
      </c>
      <c r="Y4" s="76" t="s">
        <v>2</v>
      </c>
      <c r="Z4" s="77" t="s">
        <v>187</v>
      </c>
      <c r="AA4" s="77" t="s">
        <v>188</v>
      </c>
      <c r="AB4" s="74" t="s">
        <v>3</v>
      </c>
      <c r="AC4" s="74" t="s">
        <v>88</v>
      </c>
      <c r="AD4" s="78" t="s">
        <v>22</v>
      </c>
      <c r="AE4" s="4"/>
      <c r="AF4" s="4"/>
      <c r="AG4" s="4"/>
      <c r="AH4" s="4"/>
      <c r="AI4" s="4"/>
      <c r="AJ4" s="4"/>
      <c r="AK4" s="4"/>
      <c r="AL4" s="4"/>
      <c r="AM4" s="4"/>
      <c r="AN4" s="4"/>
      <c r="AO4" s="4"/>
      <c r="AP4" s="4"/>
      <c r="AQ4" s="4"/>
      <c r="AR4" s="4"/>
      <c r="AS4" s="4"/>
      <c r="AT4" s="4"/>
      <c r="AU4" s="4"/>
      <c r="AV4" s="4"/>
      <c r="AW4" s="4"/>
      <c r="AX4" s="4"/>
      <c r="AY4" s="4"/>
      <c r="AZ4" s="4"/>
      <c r="BA4" s="4"/>
      <c r="BB4" s="287"/>
      <c r="BC4" s="320"/>
      <c r="BD4" s="322" t="s">
        <v>23</v>
      </c>
      <c r="BE4" s="214" t="s">
        <v>17</v>
      </c>
      <c r="BF4" s="215" t="s">
        <v>25</v>
      </c>
      <c r="BG4" s="216"/>
      <c r="BH4" s="307"/>
      <c r="BI4" s="307"/>
      <c r="BJ4" s="307"/>
      <c r="BK4" s="307"/>
      <c r="BL4" s="321"/>
      <c r="BM4" s="290"/>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row>
    <row r="5" spans="1:200" ht="15" thickBot="1" x14ac:dyDescent="0.4">
      <c r="A5" s="31"/>
      <c r="B5" s="327"/>
      <c r="C5" s="446" t="s">
        <v>230</v>
      </c>
      <c r="D5" s="104">
        <f t="shared" ref="D5:J5" si="0">D51</f>
        <v>40</v>
      </c>
      <c r="E5" s="40">
        <f t="shared" si="0"/>
        <v>1</v>
      </c>
      <c r="F5" s="241">
        <f t="shared" si="0"/>
        <v>40</v>
      </c>
      <c r="G5" s="63">
        <f t="shared" si="0"/>
        <v>3000</v>
      </c>
      <c r="H5" s="41">
        <f t="shared" si="0"/>
        <v>0.15</v>
      </c>
      <c r="I5" s="42">
        <f t="shared" si="0"/>
        <v>0.1</v>
      </c>
      <c r="J5" s="42">
        <f t="shared" si="0"/>
        <v>0.1</v>
      </c>
      <c r="K5" s="104">
        <f t="shared" ref="K5:P5" si="1">K51</f>
        <v>450</v>
      </c>
      <c r="L5" s="104">
        <f t="shared" si="1"/>
        <v>255</v>
      </c>
      <c r="M5" s="104">
        <f t="shared" si="1"/>
        <v>255</v>
      </c>
      <c r="N5" s="104">
        <f t="shared" si="1"/>
        <v>2295</v>
      </c>
      <c r="O5" s="104">
        <f t="shared" si="1"/>
        <v>1200</v>
      </c>
      <c r="P5" s="239">
        <f t="shared" si="1"/>
        <v>1095</v>
      </c>
      <c r="R5" s="48" t="s">
        <v>51</v>
      </c>
      <c r="S5" s="46">
        <f>F51</f>
        <v>40</v>
      </c>
      <c r="T5" s="47" t="s">
        <v>28</v>
      </c>
      <c r="U5" s="32"/>
      <c r="V5" s="194"/>
      <c r="W5" s="52" t="s">
        <v>77</v>
      </c>
      <c r="X5" s="119"/>
      <c r="Y5" s="50"/>
      <c r="Z5" s="50"/>
      <c r="AA5" s="50"/>
      <c r="AB5" s="50"/>
      <c r="AC5" s="50"/>
      <c r="AD5" s="51"/>
      <c r="BB5" s="287"/>
      <c r="BC5" s="320"/>
      <c r="BD5" s="57"/>
      <c r="BE5" s="57"/>
      <c r="BF5" s="57"/>
      <c r="BG5" s="57"/>
      <c r="BH5" s="307"/>
      <c r="BI5" s="307"/>
      <c r="BJ5" s="307"/>
      <c r="BK5" s="307"/>
      <c r="BL5" s="321"/>
      <c r="BM5" s="290"/>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row>
    <row r="6" spans="1:200" x14ac:dyDescent="0.35">
      <c r="A6" s="367">
        <v>1</v>
      </c>
      <c r="B6" s="327">
        <f t="shared" ref="B6:B50" si="2">COUNTA(D6,E6,G6,H6,I6,J6,O6)</f>
        <v>7</v>
      </c>
      <c r="C6" s="235" t="s">
        <v>244</v>
      </c>
      <c r="D6" s="91">
        <v>40</v>
      </c>
      <c r="E6" s="92">
        <v>1</v>
      </c>
      <c r="F6" s="240">
        <f t="shared" ref="F6:F50" si="3">IF(D6=0," ",D6*E6)</f>
        <v>40</v>
      </c>
      <c r="G6" s="93">
        <v>3000</v>
      </c>
      <c r="H6" s="94">
        <v>0.15</v>
      </c>
      <c r="I6" s="95">
        <v>0.1</v>
      </c>
      <c r="J6" s="95">
        <v>0.1</v>
      </c>
      <c r="K6" s="96">
        <f t="shared" ref="K6" si="4">H6*G6</f>
        <v>450</v>
      </c>
      <c r="L6" s="96">
        <f t="shared" ref="L6" si="5">(G6-K6)*I6</f>
        <v>255</v>
      </c>
      <c r="M6" s="96">
        <f>(G6-K6)*J6</f>
        <v>255</v>
      </c>
      <c r="N6" s="97">
        <f>G6-K6-L6</f>
        <v>2295</v>
      </c>
      <c r="O6" s="98">
        <v>1200</v>
      </c>
      <c r="P6" s="238">
        <f>IF(G6&gt;0,(IF(O6&gt;M6,N6-O6,N6-M6))," ")</f>
        <v>1095</v>
      </c>
      <c r="Q6" s="327">
        <f>COUNTA(O6,J6,I6,H6,G6,E6,D6)</f>
        <v>7</v>
      </c>
      <c r="R6" s="48" t="s">
        <v>30</v>
      </c>
      <c r="S6" s="302">
        <v>46143</v>
      </c>
      <c r="T6" s="162"/>
      <c r="U6" s="32"/>
      <c r="V6" s="70"/>
      <c r="W6" s="30" t="s">
        <v>102</v>
      </c>
      <c r="X6" s="36" t="s">
        <v>130</v>
      </c>
      <c r="Y6" s="34">
        <v>30</v>
      </c>
      <c r="Z6" s="106" cm="1">
        <f t="array" ref="Z6">IFERROR((LOOKUP(2,1/($T$110:$T$203=X6)/($S$110:$S$203=W6),($V$110:$V$203)))," ")</f>
        <v>1.53</v>
      </c>
      <c r="AA6" s="35"/>
      <c r="AB6" s="116">
        <f t="shared" ref="AB6:AB14" si="6">IFERROR(IF(AA6&gt;0,(AA6*Y6),(Z6*Y6))," ")</f>
        <v>45.9</v>
      </c>
      <c r="AC6" s="111">
        <f t="shared" ref="AC6:AC14" si="7">IFERROR((AB6*8.4)," ")</f>
        <v>385.56</v>
      </c>
      <c r="AD6" s="49" cm="1">
        <f t="array" ref="AD6">IFERROR((LOOKUP(2,1/($T$108:$T$203=X6)/($S$108:$S$203=W6),($Z$108:$Z$203)))+BF6," ")</f>
        <v>11.475</v>
      </c>
      <c r="BB6" s="287"/>
      <c r="BC6" s="320"/>
      <c r="BD6" s="220">
        <f t="shared" ref="BD6:BD15" si="8">IFERROR((Y6*AD6)," ")</f>
        <v>344.25</v>
      </c>
      <c r="BE6" s="49" cm="1">
        <f t="array" ref="BE6">IFERROR(LOOKUP(2,1/($T$110:$T$203=X6)/($S$110:$S$203=W6),($AB$110:$AB$203))," ")</f>
        <v>7.5</v>
      </c>
      <c r="BF6" s="218">
        <f t="shared" ref="BF6:BF15" si="9">IF(AA6=0,0,((BG6*(AA6/Z6)-BG6)))</f>
        <v>0</v>
      </c>
      <c r="BG6" s="219" cm="1">
        <f t="array" ref="BG6">IFERROR(LOOKUP(2,1/($T$108:$T$203=X6)/($S$108:$S$203=W6),($Z$108:$Z$203))," ")</f>
        <v>11.475</v>
      </c>
      <c r="BH6" s="307"/>
      <c r="BI6" s="204">
        <f t="shared" ref="BI6:BI15" si="10">COUNTA(W6)</f>
        <v>1</v>
      </c>
      <c r="BJ6" s="204">
        <f t="shared" ref="BJ6:BJ15" si="11">COUNTA(X6)</f>
        <v>1</v>
      </c>
      <c r="BK6" s="204">
        <f t="shared" ref="BK6:BK15" si="12">COUNTA(Y6)</f>
        <v>1</v>
      </c>
      <c r="BL6" s="321"/>
      <c r="BM6" s="290"/>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row>
    <row r="7" spans="1:200" x14ac:dyDescent="0.35">
      <c r="A7" s="367">
        <v>2</v>
      </c>
      <c r="B7" s="327">
        <f t="shared" si="2"/>
        <v>0</v>
      </c>
      <c r="C7" s="235"/>
      <c r="D7" s="91"/>
      <c r="E7" s="92"/>
      <c r="F7" s="240" t="str">
        <f t="shared" si="3"/>
        <v xml:space="preserve"> </v>
      </c>
      <c r="G7" s="93"/>
      <c r="H7" s="94"/>
      <c r="I7" s="95"/>
      <c r="J7" s="95"/>
      <c r="K7" s="96">
        <f t="shared" ref="K7:K46" si="13">H7*G7</f>
        <v>0</v>
      </c>
      <c r="L7" s="96">
        <f t="shared" ref="L7:L46" si="14">(G7-K7)*I7</f>
        <v>0</v>
      </c>
      <c r="M7" s="96">
        <f>(G7-K7)*J7</f>
        <v>0</v>
      </c>
      <c r="N7" s="97">
        <f>G7-K7-L7</f>
        <v>0</v>
      </c>
      <c r="O7" s="98"/>
      <c r="P7" s="238" t="str">
        <f t="shared" ref="P7:P50" si="15">IF(G7&gt;0,(IF(O7&gt;M7,N7-O7,N7-M7))," ")</f>
        <v xml:space="preserve"> </v>
      </c>
      <c r="Q7" s="327">
        <f t="shared" ref="Q7:Q50" si="16">COUNTA(O7,J7,I7,H7,G7,E7,D7)</f>
        <v>0</v>
      </c>
      <c r="R7" s="48" t="s">
        <v>50</v>
      </c>
      <c r="S7" s="302">
        <v>46388</v>
      </c>
      <c r="T7" s="200"/>
      <c r="U7" s="32"/>
      <c r="V7" s="71"/>
      <c r="W7" s="30"/>
      <c r="X7" s="36"/>
      <c r="Y7" s="34"/>
      <c r="Z7" s="106" cm="1">
        <f t="array" ref="Z7">IFERROR((LOOKUP(2,1/($T$110:$T$203=X7)/($S$110:$S$203=W7),($V$110:$V$203)))," ")</f>
        <v>0</v>
      </c>
      <c r="AA7" s="35"/>
      <c r="AB7" s="116">
        <f t="shared" si="6"/>
        <v>0</v>
      </c>
      <c r="AC7" s="116">
        <f t="shared" si="7"/>
        <v>0</v>
      </c>
      <c r="AD7" s="13" cm="1">
        <f t="array" ref="AD7">IFERROR((LOOKUP(2,1/($T$108:$T$203=X7)/($S$108:$S$203=W7),($Z$108:$Z$203)))+BF7," ")</f>
        <v>0</v>
      </c>
      <c r="BB7" s="287"/>
      <c r="BC7" s="320"/>
      <c r="BD7" s="217">
        <f t="shared" si="8"/>
        <v>0</v>
      </c>
      <c r="BE7" s="49" cm="1">
        <f t="array" ref="BE7">IFERROR(LOOKUP(2,1/($T$110:$T$203=X7)/($S$110:$S$203=W7),($AB$110:$AB$203))," ")</f>
        <v>0</v>
      </c>
      <c r="BF7" s="218">
        <f t="shared" si="9"/>
        <v>0</v>
      </c>
      <c r="BG7" s="219" cm="1">
        <f t="array" ref="BG7">IFERROR(LOOKUP(2,1/($T$108:$T$203=X7)/($S$108:$S$203=W7),($Z$108:$Z$203))," ")</f>
        <v>0</v>
      </c>
      <c r="BH7" s="307"/>
      <c r="BI7" s="310">
        <f t="shared" si="10"/>
        <v>0</v>
      </c>
      <c r="BJ7" s="310">
        <f t="shared" si="11"/>
        <v>0</v>
      </c>
      <c r="BK7" s="310">
        <f t="shared" si="12"/>
        <v>0</v>
      </c>
      <c r="BL7" s="321"/>
      <c r="BM7" s="290"/>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row>
    <row r="8" spans="1:200" x14ac:dyDescent="0.35">
      <c r="A8" s="367">
        <v>3</v>
      </c>
      <c r="B8" s="327">
        <f t="shared" si="2"/>
        <v>0</v>
      </c>
      <c r="C8" s="235"/>
      <c r="D8" s="91"/>
      <c r="E8" s="92"/>
      <c r="F8" s="240" t="str">
        <f t="shared" si="3"/>
        <v xml:space="preserve"> </v>
      </c>
      <c r="G8" s="93"/>
      <c r="H8" s="94"/>
      <c r="I8" s="95"/>
      <c r="J8" s="95"/>
      <c r="K8" s="96">
        <f t="shared" si="13"/>
        <v>0</v>
      </c>
      <c r="L8" s="96">
        <f t="shared" si="14"/>
        <v>0</v>
      </c>
      <c r="M8" s="96">
        <f t="shared" ref="M8:M46" si="17">(G8-K8)*J8</f>
        <v>0</v>
      </c>
      <c r="N8" s="97">
        <f t="shared" ref="N8:N46" si="18">G8-K8-L8</f>
        <v>0</v>
      </c>
      <c r="O8" s="98"/>
      <c r="P8" s="238" t="str">
        <f t="shared" si="15"/>
        <v xml:space="preserve"> </v>
      </c>
      <c r="Q8" s="327">
        <f t="shared" si="16"/>
        <v>0</v>
      </c>
      <c r="R8" s="48" t="s">
        <v>49</v>
      </c>
      <c r="S8" s="303">
        <f>S7-S6</f>
        <v>245</v>
      </c>
      <c r="T8" s="200"/>
      <c r="U8" s="32"/>
      <c r="V8" s="71"/>
      <c r="W8" s="30"/>
      <c r="X8" s="36"/>
      <c r="Y8" s="34"/>
      <c r="Z8" s="106" cm="1">
        <f t="array" ref="Z8">IFERROR((LOOKUP(2,1/($T$110:$T$203=X8)/($S$110:$S$203=W8),($V$110:$V$203)))," ")</f>
        <v>0</v>
      </c>
      <c r="AA8" s="35"/>
      <c r="AB8" s="116">
        <f t="shared" si="6"/>
        <v>0</v>
      </c>
      <c r="AC8" s="116">
        <f t="shared" si="7"/>
        <v>0</v>
      </c>
      <c r="AD8" s="13" cm="1">
        <f t="array" ref="AD8">IFERROR((LOOKUP(2,1/($T$108:$T$203=X8)/($S$108:$S$203=W8),($Z$108:$Z$203)))+BF8," ")</f>
        <v>0</v>
      </c>
      <c r="BB8" s="287"/>
      <c r="BC8" s="320"/>
      <c r="BD8" s="217">
        <f t="shared" si="8"/>
        <v>0</v>
      </c>
      <c r="BE8" s="49" cm="1">
        <f t="array" ref="BE8">IFERROR(LOOKUP(2,1/($T$110:$T$203=X8)/($S$110:$S$203=W8),($AB$110:$AB$203))," ")</f>
        <v>0</v>
      </c>
      <c r="BF8" s="218">
        <f t="shared" si="9"/>
        <v>0</v>
      </c>
      <c r="BG8" s="219" cm="1">
        <f t="array" ref="BG8">IFERROR(LOOKUP(2,1/($T$108:$T$203=X8)/($S$108:$S$203=W8),($Z$108:$Z$203))," ")</f>
        <v>0</v>
      </c>
      <c r="BH8" s="307"/>
      <c r="BI8" s="310">
        <f t="shared" si="10"/>
        <v>0</v>
      </c>
      <c r="BJ8" s="310">
        <f t="shared" si="11"/>
        <v>0</v>
      </c>
      <c r="BK8" s="310">
        <f t="shared" si="12"/>
        <v>0</v>
      </c>
      <c r="BL8" s="321"/>
      <c r="BM8" s="290"/>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row>
    <row r="9" spans="1:200" ht="15.5" x14ac:dyDescent="0.35">
      <c r="A9" s="367">
        <v>4</v>
      </c>
      <c r="B9" s="327">
        <f t="shared" si="2"/>
        <v>0</v>
      </c>
      <c r="C9" s="235"/>
      <c r="D9" s="91"/>
      <c r="E9" s="92"/>
      <c r="F9" s="240" t="str">
        <f t="shared" si="3"/>
        <v xml:space="preserve"> </v>
      </c>
      <c r="G9" s="93"/>
      <c r="H9" s="94"/>
      <c r="I9" s="95"/>
      <c r="J9" s="95"/>
      <c r="K9" s="96">
        <f t="shared" si="13"/>
        <v>0</v>
      </c>
      <c r="L9" s="96">
        <f t="shared" si="14"/>
        <v>0</v>
      </c>
      <c r="M9" s="96">
        <f t="shared" si="17"/>
        <v>0</v>
      </c>
      <c r="N9" s="97">
        <f t="shared" si="18"/>
        <v>0</v>
      </c>
      <c r="O9" s="98"/>
      <c r="P9" s="238" t="str">
        <f t="shared" si="15"/>
        <v xml:space="preserve"> </v>
      </c>
      <c r="Q9" s="327">
        <f t="shared" si="16"/>
        <v>0</v>
      </c>
      <c r="R9" s="404" t="s">
        <v>64</v>
      </c>
      <c r="S9" s="405">
        <f>Y51</f>
        <v>30</v>
      </c>
      <c r="T9" s="406" t="s">
        <v>63</v>
      </c>
      <c r="U9" s="32"/>
      <c r="V9" s="71"/>
      <c r="W9" s="30"/>
      <c r="X9" s="36"/>
      <c r="Y9" s="34"/>
      <c r="Z9" s="106" cm="1">
        <f t="array" ref="Z9">IFERROR((LOOKUP(2,1/($T$110:$T$203=X9)/($S$110:$S$203=W9),($V$110:$V$203)))," ")</f>
        <v>0</v>
      </c>
      <c r="AA9" s="35"/>
      <c r="AB9" s="116">
        <f t="shared" si="6"/>
        <v>0</v>
      </c>
      <c r="AC9" s="111">
        <f t="shared" si="7"/>
        <v>0</v>
      </c>
      <c r="AD9" s="13" cm="1">
        <f t="array" ref="AD9">IFERROR((LOOKUP(2,1/($T$108:$T$203=X9)/($S$108:$S$203=W9),($Z$108:$Z$203)))+BF9," ")</f>
        <v>0</v>
      </c>
      <c r="BB9" s="287"/>
      <c r="BC9" s="320"/>
      <c r="BD9" s="217">
        <f t="shared" si="8"/>
        <v>0</v>
      </c>
      <c r="BE9" s="49" cm="1">
        <f t="array" ref="BE9">IFERROR(LOOKUP(2,1/($T$110:$T$203=X9)/($S$110:$S$203=W9),($AB$110:$AB$203))," ")</f>
        <v>0</v>
      </c>
      <c r="BF9" s="218">
        <f t="shared" si="9"/>
        <v>0</v>
      </c>
      <c r="BG9" s="219" cm="1">
        <f t="array" ref="BG9">IFERROR(LOOKUP(2,1/($T$108:$T$203=X9)/($S$108:$S$203=W9),($Z$108:$Z$203))," ")</f>
        <v>0</v>
      </c>
      <c r="BH9" s="307"/>
      <c r="BI9" s="310">
        <f t="shared" si="10"/>
        <v>0</v>
      </c>
      <c r="BJ9" s="310">
        <f t="shared" si="11"/>
        <v>0</v>
      </c>
      <c r="BK9" s="310">
        <f t="shared" si="12"/>
        <v>0</v>
      </c>
      <c r="BL9" s="321"/>
      <c r="BM9" s="290"/>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row>
    <row r="10" spans="1:200" x14ac:dyDescent="0.35">
      <c r="A10" s="367">
        <v>5</v>
      </c>
      <c r="B10" s="327">
        <f t="shared" si="2"/>
        <v>0</v>
      </c>
      <c r="C10" s="235"/>
      <c r="D10" s="91"/>
      <c r="E10" s="92"/>
      <c r="F10" s="240" t="str">
        <f t="shared" si="3"/>
        <v xml:space="preserve"> </v>
      </c>
      <c r="G10" s="93"/>
      <c r="H10" s="94"/>
      <c r="I10" s="95"/>
      <c r="J10" s="95"/>
      <c r="K10" s="96">
        <f t="shared" si="13"/>
        <v>0</v>
      </c>
      <c r="L10" s="96">
        <f t="shared" si="14"/>
        <v>0</v>
      </c>
      <c r="M10" s="96">
        <f t="shared" si="17"/>
        <v>0</v>
      </c>
      <c r="N10" s="97">
        <f t="shared" si="18"/>
        <v>0</v>
      </c>
      <c r="O10" s="98"/>
      <c r="P10" s="238" t="str">
        <f t="shared" si="15"/>
        <v xml:space="preserve"> </v>
      </c>
      <c r="Q10" s="327">
        <f t="shared" si="16"/>
        <v>0</v>
      </c>
      <c r="R10" s="407" t="s">
        <v>3</v>
      </c>
      <c r="S10" s="408">
        <f>IF(AB51=0," ",AB51)</f>
        <v>45.9</v>
      </c>
      <c r="T10" s="406" t="s">
        <v>5</v>
      </c>
      <c r="U10" s="32"/>
      <c r="V10" s="71"/>
      <c r="W10" s="30"/>
      <c r="X10" s="36"/>
      <c r="Y10" s="34"/>
      <c r="Z10" s="106" cm="1">
        <f t="array" ref="Z10">IFERROR((LOOKUP(2,1/($T$110:$T$203=X10)/($S$110:$S$203=W10),($V$110:$V$203)))," ")</f>
        <v>0</v>
      </c>
      <c r="AA10" s="35"/>
      <c r="AB10" s="116">
        <f t="shared" si="6"/>
        <v>0</v>
      </c>
      <c r="AC10" s="111">
        <f t="shared" si="7"/>
        <v>0</v>
      </c>
      <c r="AD10" s="13" cm="1">
        <f t="array" ref="AD10">IFERROR((LOOKUP(2,1/($T$108:$T$203=X10)/($S$108:$S$203=W10),($Z$108:$Z$203)))+BF10," ")</f>
        <v>0</v>
      </c>
      <c r="BB10" s="287"/>
      <c r="BC10" s="320"/>
      <c r="BD10" s="217">
        <f t="shared" si="8"/>
        <v>0</v>
      </c>
      <c r="BE10" s="49" cm="1">
        <f t="array" ref="BE10">IFERROR(LOOKUP(2,1/($T$110:$T$203=X10)/($S$110:$S$203=W10),($AB$110:$AB$203))," ")</f>
        <v>0</v>
      </c>
      <c r="BF10" s="218">
        <f t="shared" si="9"/>
        <v>0</v>
      </c>
      <c r="BG10" s="219" cm="1">
        <f t="array" ref="BG10">IFERROR(LOOKUP(2,1/($T$108:$T$203=X10)/($S$108:$S$203=W10),($Z$108:$Z$203))," ")</f>
        <v>0</v>
      </c>
      <c r="BH10" s="307"/>
      <c r="BI10" s="310">
        <f t="shared" si="10"/>
        <v>0</v>
      </c>
      <c r="BJ10" s="310">
        <f t="shared" si="11"/>
        <v>0</v>
      </c>
      <c r="BK10" s="310">
        <f t="shared" si="12"/>
        <v>0</v>
      </c>
      <c r="BL10" s="321"/>
      <c r="BM10" s="290"/>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row>
    <row r="11" spans="1:200" x14ac:dyDescent="0.35">
      <c r="A11" s="367">
        <v>6</v>
      </c>
      <c r="B11" s="327">
        <f t="shared" si="2"/>
        <v>0</v>
      </c>
      <c r="C11" s="235"/>
      <c r="D11" s="91"/>
      <c r="E11" s="92"/>
      <c r="F11" s="240" t="str">
        <f t="shared" si="3"/>
        <v xml:space="preserve"> </v>
      </c>
      <c r="G11" s="93"/>
      <c r="H11" s="94"/>
      <c r="I11" s="95"/>
      <c r="J11" s="95"/>
      <c r="K11" s="96">
        <f t="shared" si="13"/>
        <v>0</v>
      </c>
      <c r="L11" s="96">
        <f t="shared" si="14"/>
        <v>0</v>
      </c>
      <c r="M11" s="96">
        <f t="shared" si="17"/>
        <v>0</v>
      </c>
      <c r="N11" s="97">
        <f t="shared" si="18"/>
        <v>0</v>
      </c>
      <c r="O11" s="98"/>
      <c r="P11" s="238" t="str">
        <f t="shared" si="15"/>
        <v xml:space="preserve"> </v>
      </c>
      <c r="Q11" s="327">
        <f t="shared" si="16"/>
        <v>0</v>
      </c>
      <c r="R11" s="407" t="s">
        <v>131</v>
      </c>
      <c r="S11" s="408">
        <f>IFERROR(S10*8.4," ")</f>
        <v>385.56</v>
      </c>
      <c r="T11" s="406" t="s">
        <v>7</v>
      </c>
      <c r="U11" s="32"/>
      <c r="V11" s="71"/>
      <c r="W11" s="30"/>
      <c r="X11" s="36"/>
      <c r="Y11" s="34"/>
      <c r="Z11" s="106" cm="1">
        <f t="array" ref="Z11">IFERROR((LOOKUP(2,1/($T$110:$T$203=X11)/($S$110:$S$203=W11),($V$110:$V$203)))," ")</f>
        <v>0</v>
      </c>
      <c r="AA11" s="35"/>
      <c r="AB11" s="116">
        <f t="shared" si="6"/>
        <v>0</v>
      </c>
      <c r="AC11" s="111">
        <f t="shared" si="7"/>
        <v>0</v>
      </c>
      <c r="AD11" s="13" cm="1">
        <f t="array" ref="AD11">IFERROR((LOOKUP(2,1/($T$108:$T$203=X11)/($S$108:$S$203=W11),($Z$108:$Z$203)))+BF11," ")</f>
        <v>0</v>
      </c>
      <c r="BB11" s="287"/>
      <c r="BC11" s="320"/>
      <c r="BD11" s="217">
        <f t="shared" si="8"/>
        <v>0</v>
      </c>
      <c r="BE11" s="49" cm="1">
        <f t="array" ref="BE11">IFERROR(LOOKUP(2,1/($T$110:$T$203=X11)/($S$110:$S$203=W11),($AB$110:$AB$203))," ")</f>
        <v>0</v>
      </c>
      <c r="BF11" s="218">
        <f t="shared" si="9"/>
        <v>0</v>
      </c>
      <c r="BG11" s="219" cm="1">
        <f t="array" ref="BG11">IFERROR(LOOKUP(2,1/($T$108:$T$203=X11)/($S$108:$S$203=W11),($Z$108:$Z$203))," ")</f>
        <v>0</v>
      </c>
      <c r="BH11" s="307"/>
      <c r="BI11" s="310">
        <f t="shared" si="10"/>
        <v>0</v>
      </c>
      <c r="BJ11" s="310">
        <f t="shared" si="11"/>
        <v>0</v>
      </c>
      <c r="BK11" s="310">
        <f t="shared" si="12"/>
        <v>0</v>
      </c>
      <c r="BL11" s="321"/>
      <c r="BM11" s="290"/>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row>
    <row r="12" spans="1:200" x14ac:dyDescent="0.35">
      <c r="A12" s="367">
        <v>7</v>
      </c>
      <c r="B12" s="327">
        <f t="shared" si="2"/>
        <v>0</v>
      </c>
      <c r="C12" s="235"/>
      <c r="D12" s="91"/>
      <c r="E12" s="92"/>
      <c r="F12" s="240" t="str">
        <f t="shared" si="3"/>
        <v xml:space="preserve"> </v>
      </c>
      <c r="G12" s="93"/>
      <c r="H12" s="94"/>
      <c r="I12" s="95"/>
      <c r="J12" s="95"/>
      <c r="K12" s="96">
        <f t="shared" si="13"/>
        <v>0</v>
      </c>
      <c r="L12" s="96">
        <f t="shared" si="14"/>
        <v>0</v>
      </c>
      <c r="M12" s="96">
        <f t="shared" si="17"/>
        <v>0</v>
      </c>
      <c r="N12" s="97">
        <f t="shared" si="18"/>
        <v>0</v>
      </c>
      <c r="O12" s="98"/>
      <c r="P12" s="238" t="str">
        <f t="shared" si="15"/>
        <v xml:space="preserve"> </v>
      </c>
      <c r="Q12" s="327">
        <f t="shared" si="16"/>
        <v>0</v>
      </c>
      <c r="R12" s="407" t="s">
        <v>56</v>
      </c>
      <c r="S12" s="409" t="str">
        <f>IFERROR(ROUND(S5/S9,1)&amp;" ha/hd = "&amp;ROUND(S5/S9*2.47,1)&amp;" ac/hd"," ")</f>
        <v>1.3 ha/hd = 3.3 ac/hd</v>
      </c>
      <c r="T12" s="406" t="s">
        <v>57</v>
      </c>
      <c r="U12" s="32"/>
      <c r="V12" s="71"/>
      <c r="W12" s="30"/>
      <c r="X12" s="36"/>
      <c r="Y12" s="34"/>
      <c r="Z12" s="106" cm="1">
        <f t="array" ref="Z12">IFERROR((LOOKUP(2,1/($T$110:$T$203=X12)/($S$110:$S$203=W12),($V$110:$V$203)))," ")</f>
        <v>0</v>
      </c>
      <c r="AA12" s="35"/>
      <c r="AB12" s="116">
        <f t="shared" si="6"/>
        <v>0</v>
      </c>
      <c r="AC12" s="111">
        <f t="shared" si="7"/>
        <v>0</v>
      </c>
      <c r="AD12" s="13" cm="1">
        <f t="array" ref="AD12">IFERROR((LOOKUP(2,1/($T$108:$T$203=X12)/($S$108:$S$203=W12),($Z$108:$Z$203)))+BF12," ")</f>
        <v>0</v>
      </c>
      <c r="BB12" s="287"/>
      <c r="BC12" s="320"/>
      <c r="BD12" s="217">
        <f t="shared" si="8"/>
        <v>0</v>
      </c>
      <c r="BE12" s="49" cm="1">
        <f t="array" ref="BE12">IFERROR(LOOKUP(2,1/($T$110:$T$203=X12)/($S$110:$S$203=W12),($AB$110:$AB$203))," ")</f>
        <v>0</v>
      </c>
      <c r="BF12" s="218">
        <f t="shared" si="9"/>
        <v>0</v>
      </c>
      <c r="BG12" s="219" cm="1">
        <f t="array" ref="BG12">IFERROR(LOOKUP(2,1/($T$108:$T$203=X12)/($S$108:$S$203=W12),($Z$108:$Z$203))," ")</f>
        <v>0</v>
      </c>
      <c r="BH12" s="307"/>
      <c r="BI12" s="310">
        <f t="shared" si="10"/>
        <v>0</v>
      </c>
      <c r="BJ12" s="310">
        <f t="shared" si="11"/>
        <v>0</v>
      </c>
      <c r="BK12" s="310">
        <f t="shared" si="12"/>
        <v>0</v>
      </c>
      <c r="BL12" s="321"/>
      <c r="BM12" s="290"/>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row>
    <row r="13" spans="1:200" ht="15" thickBot="1" x14ac:dyDescent="0.4">
      <c r="A13" s="367">
        <v>8</v>
      </c>
      <c r="B13" s="327">
        <f t="shared" si="2"/>
        <v>0</v>
      </c>
      <c r="C13" s="235"/>
      <c r="D13" s="91"/>
      <c r="E13" s="92"/>
      <c r="F13" s="240" t="str">
        <f t="shared" si="3"/>
        <v xml:space="preserve"> </v>
      </c>
      <c r="G13" s="93"/>
      <c r="H13" s="94"/>
      <c r="I13" s="95"/>
      <c r="J13" s="95"/>
      <c r="K13" s="96">
        <f t="shared" si="13"/>
        <v>0</v>
      </c>
      <c r="L13" s="96">
        <f t="shared" si="14"/>
        <v>0</v>
      </c>
      <c r="M13" s="96">
        <f t="shared" si="17"/>
        <v>0</v>
      </c>
      <c r="N13" s="97">
        <f t="shared" si="18"/>
        <v>0</v>
      </c>
      <c r="O13" s="98"/>
      <c r="P13" s="238" t="str">
        <f t="shared" si="15"/>
        <v xml:space="preserve"> </v>
      </c>
      <c r="Q13" s="327">
        <f t="shared" si="16"/>
        <v>0</v>
      </c>
      <c r="R13" s="412" t="s">
        <v>56</v>
      </c>
      <c r="S13" s="413" t="str">
        <f>IFERROR(ROUND(S5/S10,1)&amp;" ha/AE = "&amp;ROUND(S5/S10*2.47,1)&amp;" ac/AE"," ")</f>
        <v>0.9 ha/AE = 2.2 ac/AE</v>
      </c>
      <c r="T13" s="414" t="s">
        <v>58</v>
      </c>
      <c r="U13" s="32"/>
      <c r="V13" s="71"/>
      <c r="W13" s="30"/>
      <c r="X13" s="36"/>
      <c r="Y13" s="34"/>
      <c r="Z13" s="106" cm="1">
        <f t="array" ref="Z13">IFERROR((LOOKUP(2,1/($T$110:$T$203=X13)/($S$110:$S$203=W13),($V$110:$V$203)))," ")</f>
        <v>0</v>
      </c>
      <c r="AA13" s="35"/>
      <c r="AB13" s="116">
        <f t="shared" si="6"/>
        <v>0</v>
      </c>
      <c r="AC13" s="111">
        <f t="shared" si="7"/>
        <v>0</v>
      </c>
      <c r="AD13" s="13" cm="1">
        <f t="array" ref="AD13">IFERROR((LOOKUP(2,1/($T$108:$T$203=X13)/($S$108:$S$203=W13),($Z$108:$Z$203)))+BF13," ")</f>
        <v>0</v>
      </c>
      <c r="BB13" s="287"/>
      <c r="BC13" s="320"/>
      <c r="BD13" s="217">
        <f t="shared" si="8"/>
        <v>0</v>
      </c>
      <c r="BE13" s="49" cm="1">
        <f t="array" ref="BE13">IFERROR(LOOKUP(2,1/($T$110:$T$203=X13)/($S$110:$S$203=W13),($AB$110:$AB$203))," ")</f>
        <v>0</v>
      </c>
      <c r="BF13" s="218">
        <f t="shared" si="9"/>
        <v>0</v>
      </c>
      <c r="BG13" s="219" cm="1">
        <f t="array" ref="BG13">IFERROR(LOOKUP(2,1/($T$108:$T$203=X13)/($S$108:$S$203=W13),($Z$108:$Z$203))," ")</f>
        <v>0</v>
      </c>
      <c r="BH13" s="307"/>
      <c r="BI13" s="310">
        <f t="shared" si="10"/>
        <v>0</v>
      </c>
      <c r="BJ13" s="310">
        <f t="shared" si="11"/>
        <v>0</v>
      </c>
      <c r="BK13" s="310">
        <f t="shared" si="12"/>
        <v>0</v>
      </c>
      <c r="BL13" s="321"/>
      <c r="BM13" s="290"/>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row>
    <row r="14" spans="1:200" ht="15" thickBot="1" x14ac:dyDescent="0.4">
      <c r="A14" s="367">
        <v>9</v>
      </c>
      <c r="B14" s="327">
        <f t="shared" si="2"/>
        <v>0</v>
      </c>
      <c r="C14" s="235"/>
      <c r="D14" s="91"/>
      <c r="E14" s="92"/>
      <c r="F14" s="240" t="str">
        <f t="shared" si="3"/>
        <v xml:space="preserve"> </v>
      </c>
      <c r="G14" s="93"/>
      <c r="H14" s="94"/>
      <c r="I14" s="95"/>
      <c r="J14" s="95"/>
      <c r="K14" s="96">
        <f t="shared" si="13"/>
        <v>0</v>
      </c>
      <c r="L14" s="96">
        <f t="shared" si="14"/>
        <v>0</v>
      </c>
      <c r="M14" s="96">
        <f t="shared" si="17"/>
        <v>0</v>
      </c>
      <c r="N14" s="97">
        <f t="shared" si="18"/>
        <v>0</v>
      </c>
      <c r="O14" s="98"/>
      <c r="P14" s="238" t="str">
        <f t="shared" si="15"/>
        <v xml:space="preserve"> </v>
      </c>
      <c r="Q14" s="327">
        <f t="shared" si="16"/>
        <v>0</v>
      </c>
      <c r="U14" s="32"/>
      <c r="V14" s="71"/>
      <c r="W14" s="30"/>
      <c r="X14" s="36"/>
      <c r="Y14" s="34"/>
      <c r="Z14" s="106" cm="1">
        <f t="array" ref="Z14">IFERROR((LOOKUP(2,1/($T$110:$T$203=X14)/($S$110:$S$203=W14),($V$110:$V$203)))," ")</f>
        <v>0</v>
      </c>
      <c r="AA14" s="35"/>
      <c r="AB14" s="116">
        <f t="shared" si="6"/>
        <v>0</v>
      </c>
      <c r="AC14" s="111">
        <f t="shared" si="7"/>
        <v>0</v>
      </c>
      <c r="AD14" s="13" cm="1">
        <f t="array" ref="AD14">IFERROR((LOOKUP(2,1/($T$108:$T$203=X14)/($S$108:$S$203=W14),($Z$108:$Z$203)))+BF14," ")</f>
        <v>0</v>
      </c>
      <c r="BB14" s="287"/>
      <c r="BC14" s="320"/>
      <c r="BD14" s="217">
        <f t="shared" si="8"/>
        <v>0</v>
      </c>
      <c r="BE14" s="49" cm="1">
        <f t="array" ref="BE14">IFERROR(LOOKUP(2,1/($T$110:$T$203=X14)/($S$110:$S$203=W14),($AB$110:$AB$203))," ")</f>
        <v>0</v>
      </c>
      <c r="BF14" s="218">
        <f t="shared" si="9"/>
        <v>0</v>
      </c>
      <c r="BG14" s="219" cm="1">
        <f t="array" ref="BG14">IFERROR(LOOKUP(2,1/($T$108:$T$203=X14)/($S$108:$S$203=W14),($Z$108:$Z$203))," ")</f>
        <v>0</v>
      </c>
      <c r="BH14" s="307"/>
      <c r="BI14" s="310">
        <f t="shared" si="10"/>
        <v>0</v>
      </c>
      <c r="BJ14" s="310">
        <f t="shared" si="11"/>
        <v>0</v>
      </c>
      <c r="BK14" s="310">
        <f t="shared" si="12"/>
        <v>0</v>
      </c>
      <c r="BL14" s="321"/>
      <c r="BM14" s="290"/>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row>
    <row r="15" spans="1:200" ht="16" thickBot="1" x14ac:dyDescent="0.4">
      <c r="A15" s="367">
        <v>10</v>
      </c>
      <c r="B15" s="327">
        <f t="shared" si="2"/>
        <v>0</v>
      </c>
      <c r="C15" s="235"/>
      <c r="D15" s="91"/>
      <c r="E15" s="92"/>
      <c r="F15" s="240" t="str">
        <f t="shared" si="3"/>
        <v xml:space="preserve"> </v>
      </c>
      <c r="G15" s="93"/>
      <c r="H15" s="94"/>
      <c r="I15" s="95"/>
      <c r="J15" s="95"/>
      <c r="K15" s="96">
        <f t="shared" si="13"/>
        <v>0</v>
      </c>
      <c r="L15" s="96">
        <f t="shared" si="14"/>
        <v>0</v>
      </c>
      <c r="M15" s="96">
        <f t="shared" si="17"/>
        <v>0</v>
      </c>
      <c r="N15" s="97">
        <f t="shared" si="18"/>
        <v>0</v>
      </c>
      <c r="O15" s="98"/>
      <c r="P15" s="238" t="str">
        <f t="shared" si="15"/>
        <v xml:space="preserve"> </v>
      </c>
      <c r="Q15" s="327">
        <f t="shared" si="16"/>
        <v>0</v>
      </c>
      <c r="R15" s="372" t="s">
        <v>204</v>
      </c>
      <c r="S15" s="415"/>
      <c r="T15" s="373"/>
      <c r="U15" s="32"/>
      <c r="V15" s="71"/>
      <c r="W15" s="30"/>
      <c r="X15" s="36"/>
      <c r="Y15" s="34"/>
      <c r="Z15" s="107" cm="1">
        <f t="array" ref="Z15">IFERROR((LOOKUP(2,1/($T$110:$T$203=X15)/($S$110:$S$203=W15),($V$110:$V$203)))," ")</f>
        <v>0</v>
      </c>
      <c r="AA15" s="35"/>
      <c r="AB15" s="163">
        <f t="shared" ref="AB15" si="19">IFERROR(IF(AA15&gt;0,(AA15*Y15),(Z15*Y15))," ")</f>
        <v>0</v>
      </c>
      <c r="AC15" s="112">
        <f t="shared" ref="AC15" si="20">IFERROR((AB15*8.4)," ")</f>
        <v>0</v>
      </c>
      <c r="AD15" s="61" cm="1">
        <f t="array" ref="AD15">IFERROR((LOOKUP(2,1/($T$108:$T$203=X15)/($S$108:$S$203=W15),($Z$108:$Z$203)))+BF15," ")</f>
        <v>0</v>
      </c>
      <c r="BB15" s="287"/>
      <c r="BC15" s="320"/>
      <c r="BD15" s="224">
        <f t="shared" si="8"/>
        <v>0</v>
      </c>
      <c r="BE15" s="49" cm="1">
        <f t="array" ref="BE15">IFERROR(LOOKUP(2,1/($T$110:$T$203=X15)/($S$110:$S$203=W15),($AB$110:$AB$203))," ")</f>
        <v>0</v>
      </c>
      <c r="BF15" s="218">
        <f t="shared" si="9"/>
        <v>0</v>
      </c>
      <c r="BG15" s="219" cm="1">
        <f t="array" ref="BG15">IFERROR(LOOKUP(2,1/($T$108:$T$203=X15)/($S$108:$S$203=W15),($Z$108:$Z$203))," ")</f>
        <v>0</v>
      </c>
      <c r="BH15" s="307"/>
      <c r="BI15" s="245">
        <f t="shared" si="10"/>
        <v>0</v>
      </c>
      <c r="BJ15" s="245">
        <f t="shared" si="11"/>
        <v>0</v>
      </c>
      <c r="BK15" s="245">
        <f t="shared" si="12"/>
        <v>0</v>
      </c>
      <c r="BL15" s="321"/>
      <c r="BM15" s="290"/>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row>
    <row r="16" spans="1:200" ht="15" thickBot="1" x14ac:dyDescent="0.4">
      <c r="A16" s="367">
        <v>11</v>
      </c>
      <c r="B16" s="327">
        <f t="shared" si="2"/>
        <v>0</v>
      </c>
      <c r="C16" s="235"/>
      <c r="D16" s="91"/>
      <c r="E16" s="92"/>
      <c r="F16" s="240" t="str">
        <f t="shared" si="3"/>
        <v xml:space="preserve"> </v>
      </c>
      <c r="G16" s="93"/>
      <c r="H16" s="94"/>
      <c r="I16" s="95"/>
      <c r="J16" s="95"/>
      <c r="K16" s="96">
        <f t="shared" si="13"/>
        <v>0</v>
      </c>
      <c r="L16" s="96">
        <f t="shared" si="14"/>
        <v>0</v>
      </c>
      <c r="M16" s="96">
        <f t="shared" si="17"/>
        <v>0</v>
      </c>
      <c r="N16" s="97">
        <f t="shared" si="18"/>
        <v>0</v>
      </c>
      <c r="O16" s="98"/>
      <c r="P16" s="238" t="str">
        <f t="shared" si="15"/>
        <v xml:space="preserve"> </v>
      </c>
      <c r="Q16" s="327">
        <f t="shared" si="16"/>
        <v>0</v>
      </c>
      <c r="R16" s="295" t="s">
        <v>53</v>
      </c>
      <c r="S16" s="296">
        <f>G51</f>
        <v>3000</v>
      </c>
      <c r="T16" s="297" t="s">
        <v>46</v>
      </c>
      <c r="U16" s="32"/>
      <c r="V16" s="195"/>
      <c r="W16" s="56" t="s">
        <v>115</v>
      </c>
      <c r="X16" s="117"/>
      <c r="Y16" s="201" t="str">
        <f>IF(BK16&gt;((BJ16+BI16)/2),"Delete No.Head above which is not allocated with stock class, or allocate stock"," ")</f>
        <v xml:space="preserve"> </v>
      </c>
      <c r="Z16" s="108"/>
      <c r="AA16" s="54"/>
      <c r="AB16" s="113"/>
      <c r="AC16" s="113"/>
      <c r="AD16" s="55"/>
      <c r="BB16" s="287"/>
      <c r="BC16" s="320"/>
      <c r="BD16" s="57"/>
      <c r="BE16" s="57"/>
      <c r="BF16" s="57"/>
      <c r="BG16" s="57"/>
      <c r="BH16" s="307"/>
      <c r="BI16" s="245">
        <f>SUM(BI6:BI15)</f>
        <v>1</v>
      </c>
      <c r="BJ16" s="245">
        <f t="shared" ref="BJ16:BK16" si="21">SUM(BJ6:BJ15)</f>
        <v>1</v>
      </c>
      <c r="BK16" s="245">
        <f t="shared" si="21"/>
        <v>1</v>
      </c>
      <c r="BL16" s="321"/>
      <c r="BM16" s="290"/>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row>
    <row r="17" spans="1:708" x14ac:dyDescent="0.35">
      <c r="A17" s="367">
        <v>12</v>
      </c>
      <c r="B17" s="327">
        <f t="shared" si="2"/>
        <v>0</v>
      </c>
      <c r="C17" s="235"/>
      <c r="D17" s="91"/>
      <c r="E17" s="92"/>
      <c r="F17" s="240" t="str">
        <f t="shared" si="3"/>
        <v xml:space="preserve"> </v>
      </c>
      <c r="G17" s="93"/>
      <c r="H17" s="94"/>
      <c r="I17" s="95"/>
      <c r="J17" s="95"/>
      <c r="K17" s="96">
        <f t="shared" si="13"/>
        <v>0</v>
      </c>
      <c r="L17" s="96">
        <f t="shared" si="14"/>
        <v>0</v>
      </c>
      <c r="M17" s="96">
        <f t="shared" si="17"/>
        <v>0</v>
      </c>
      <c r="N17" s="97">
        <f t="shared" si="18"/>
        <v>0</v>
      </c>
      <c r="O17" s="98"/>
      <c r="P17" s="238" t="str">
        <f t="shared" si="15"/>
        <v xml:space="preserve"> </v>
      </c>
      <c r="Q17" s="327">
        <f t="shared" si="16"/>
        <v>0</v>
      </c>
      <c r="R17" s="295" t="s">
        <v>66</v>
      </c>
      <c r="S17" s="298">
        <f>IFERROR(L51+K51," ")</f>
        <v>705</v>
      </c>
      <c r="T17" s="297" t="s">
        <v>46</v>
      </c>
      <c r="U17" s="32"/>
      <c r="V17" s="70"/>
      <c r="W17" s="30"/>
      <c r="X17" s="36"/>
      <c r="Y17" s="34"/>
      <c r="Z17" s="106" cm="1">
        <f t="array" ref="Z17">IFERROR((LOOKUP(2,1/($T$110:$T$203=X17)/($S$110:$S$203=W17),($V$110:$V$203)))," ")</f>
        <v>0</v>
      </c>
      <c r="AA17" s="35"/>
      <c r="AB17" s="116">
        <f t="shared" ref="AB17" si="22">IFERROR(IF(AA17&gt;0,(AA17*Y17),(Z17*Y17))," ")</f>
        <v>0</v>
      </c>
      <c r="AC17" s="111">
        <f t="shared" ref="AC17" si="23">IFERROR((AB17*8.4)," ")</f>
        <v>0</v>
      </c>
      <c r="AD17" s="49" cm="1">
        <f t="array" ref="AD17">IFERROR((LOOKUP(2,1/($T$108:$T$203=X17)/($S$108:$S$203=W17),($Z$108:$Z$203)))+BF17," ")</f>
        <v>0</v>
      </c>
      <c r="BB17" s="287"/>
      <c r="BC17" s="320"/>
      <c r="BD17" s="220">
        <f t="shared" ref="BD17:BD23" si="24">IFERROR((Y17*AD17)," ")</f>
        <v>0</v>
      </c>
      <c r="BE17" s="221" cm="1">
        <f t="array" ref="BE17">IFERROR(LOOKUP(2,1/($T$110:$T$203=X17)/($S$110:$S$203=W17),($AB$110:$AB$203))," ")</f>
        <v>0</v>
      </c>
      <c r="BF17" s="222">
        <f t="shared" ref="BF17:BF23" si="25">IF(AA17=0,0,((BG17*(AA17/Z17)-BG17)))</f>
        <v>0</v>
      </c>
      <c r="BG17" s="223" cm="1">
        <f t="array" ref="BG17">IFERROR(LOOKUP(2,1/($T$108:$T$203=X17)/($S$108:$S$203=W17),($Z$108:$Z$203))," ")</f>
        <v>0</v>
      </c>
      <c r="BH17" s="307"/>
      <c r="BI17" s="310">
        <f t="shared" ref="BI17:BK23" si="26">COUNTA(W17)</f>
        <v>0</v>
      </c>
      <c r="BJ17" s="310">
        <f t="shared" si="26"/>
        <v>0</v>
      </c>
      <c r="BK17" s="310">
        <f t="shared" si="26"/>
        <v>0</v>
      </c>
      <c r="BL17" s="321"/>
      <c r="BM17" s="290"/>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row>
    <row r="18" spans="1:708" x14ac:dyDescent="0.35">
      <c r="A18" s="367">
        <v>13</v>
      </c>
      <c r="B18" s="327">
        <f t="shared" si="2"/>
        <v>0</v>
      </c>
      <c r="C18" s="235"/>
      <c r="D18" s="91"/>
      <c r="E18" s="92"/>
      <c r="F18" s="240" t="str">
        <f t="shared" si="3"/>
        <v xml:space="preserve"> </v>
      </c>
      <c r="G18" s="93"/>
      <c r="H18" s="94"/>
      <c r="I18" s="95"/>
      <c r="J18" s="95"/>
      <c r="K18" s="96">
        <f t="shared" si="13"/>
        <v>0</v>
      </c>
      <c r="L18" s="96">
        <f t="shared" si="14"/>
        <v>0</v>
      </c>
      <c r="M18" s="96">
        <f t="shared" si="17"/>
        <v>0</v>
      </c>
      <c r="N18" s="97">
        <f t="shared" si="18"/>
        <v>0</v>
      </c>
      <c r="O18" s="98"/>
      <c r="P18" s="238" t="str">
        <f t="shared" si="15"/>
        <v xml:space="preserve"> </v>
      </c>
      <c r="Q18" s="327">
        <f t="shared" si="16"/>
        <v>0</v>
      </c>
      <c r="R18" s="295" t="s">
        <v>54</v>
      </c>
      <c r="S18" s="298">
        <f>IFERROR(S16-S17," ")</f>
        <v>2295</v>
      </c>
      <c r="T18" s="297" t="s">
        <v>46</v>
      </c>
      <c r="U18" s="32"/>
      <c r="V18" s="71"/>
      <c r="W18" s="30"/>
      <c r="X18" s="36"/>
      <c r="Y18" s="34"/>
      <c r="Z18" s="106" cm="1">
        <f t="array" ref="Z18">IFERROR((LOOKUP(2,1/($T$110:$T$203=X18)/($S$110:$S$203=W18),($V$110:$V$203)))," ")</f>
        <v>0</v>
      </c>
      <c r="AA18" s="35"/>
      <c r="AB18" s="116">
        <f>IFERROR(IF(AA18&gt;0,(AA18*Y18),(Z18*Y18))," ")</f>
        <v>0</v>
      </c>
      <c r="AC18" s="111">
        <f>IFERROR((AB18*8.4)," ")</f>
        <v>0</v>
      </c>
      <c r="AD18" s="13" cm="1">
        <f t="array" ref="AD18">IFERROR((LOOKUP(2,1/($T$108:$T$203=X18)/($S$108:$S$203=W18),($Z$108:$Z$203)))+BF10," ")</f>
        <v>0</v>
      </c>
      <c r="BB18" s="287"/>
      <c r="BC18" s="320"/>
      <c r="BD18" s="217">
        <f t="shared" si="24"/>
        <v>0</v>
      </c>
      <c r="BE18" s="49" cm="1">
        <f t="array" ref="BE18">IFERROR(LOOKUP(2,1/($T$110:$T$203=X18)/($S$110:$S$203=W18),($AB$110:$AB$203))," ")</f>
        <v>0</v>
      </c>
      <c r="BF18" s="218">
        <f t="shared" si="25"/>
        <v>0</v>
      </c>
      <c r="BG18" s="219" cm="1">
        <f t="array" ref="BG18">IFERROR(LOOKUP(2,1/($T$108:$T$203=X18)/($S$108:$S$203=W18),($Z$108:$Z$203))," ")</f>
        <v>0</v>
      </c>
      <c r="BH18" s="307"/>
      <c r="BI18" s="310">
        <f t="shared" si="26"/>
        <v>0</v>
      </c>
      <c r="BJ18" s="310">
        <f t="shared" si="26"/>
        <v>0</v>
      </c>
      <c r="BK18" s="310">
        <f t="shared" si="26"/>
        <v>0</v>
      </c>
      <c r="BL18" s="321"/>
      <c r="BM18" s="290"/>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row>
    <row r="19" spans="1:708" ht="15" thickBot="1" x14ac:dyDescent="0.4">
      <c r="A19" s="367">
        <v>14</v>
      </c>
      <c r="B19" s="327">
        <f t="shared" si="2"/>
        <v>0</v>
      </c>
      <c r="C19" s="235"/>
      <c r="D19" s="91"/>
      <c r="E19" s="92"/>
      <c r="F19" s="240" t="str">
        <f t="shared" si="3"/>
        <v xml:space="preserve"> </v>
      </c>
      <c r="G19" s="93"/>
      <c r="H19" s="94"/>
      <c r="I19" s="95"/>
      <c r="J19" s="95"/>
      <c r="K19" s="96">
        <f t="shared" si="13"/>
        <v>0</v>
      </c>
      <c r="L19" s="96">
        <f t="shared" si="14"/>
        <v>0</v>
      </c>
      <c r="M19" s="96">
        <f t="shared" si="17"/>
        <v>0</v>
      </c>
      <c r="N19" s="97">
        <f t="shared" si="18"/>
        <v>0</v>
      </c>
      <c r="O19" s="98"/>
      <c r="P19" s="238" t="str">
        <f t="shared" si="15"/>
        <v xml:space="preserve"> </v>
      </c>
      <c r="Q19" s="327">
        <f t="shared" si="16"/>
        <v>0</v>
      </c>
      <c r="R19" s="295" t="s">
        <v>67</v>
      </c>
      <c r="S19" s="298">
        <f>IFERROR(S18-S20," ")</f>
        <v>1200</v>
      </c>
      <c r="T19" s="297" t="s">
        <v>46</v>
      </c>
      <c r="U19" s="32"/>
      <c r="V19" s="70"/>
      <c r="W19" s="30"/>
      <c r="X19" s="36"/>
      <c r="Y19" s="34"/>
      <c r="Z19" s="106" cm="1">
        <f t="array" ref="Z19">IFERROR((LOOKUP(2,1/($T$110:$T$203=X19)/($S$110:$S$203=W19),($V$110:$V$203)))," ")</f>
        <v>0</v>
      </c>
      <c r="AA19" s="35"/>
      <c r="AB19" s="116">
        <f>IFERROR(IF(AA19&gt;0,(AA19*Y19),(Z19*Y19))," ")</f>
        <v>0</v>
      </c>
      <c r="AC19" s="111">
        <f>IFERROR((AB19*8.4)," ")</f>
        <v>0</v>
      </c>
      <c r="AD19" s="13" cm="1">
        <f t="array" ref="AD19">IFERROR((LOOKUP(2,1/($T$108:$T$203=X19)/($S$108:$S$203=W19),($Z$108:$Z$203)))+BF11," ")</f>
        <v>0</v>
      </c>
      <c r="BB19" s="287"/>
      <c r="BC19" s="320"/>
      <c r="BD19" s="217">
        <f t="shared" si="24"/>
        <v>0</v>
      </c>
      <c r="BE19" s="49" cm="1">
        <f t="array" ref="BE19">IFERROR(LOOKUP(2,1/($T$110:$T$203=X19)/($S$110:$S$203=W19),($AB$110:$AB$203))," ")</f>
        <v>0</v>
      </c>
      <c r="BF19" s="218">
        <f t="shared" si="25"/>
        <v>0</v>
      </c>
      <c r="BG19" s="219" cm="1">
        <f t="array" ref="BG19">IFERROR(LOOKUP(2,1/($T$108:$T$203=X19)/($S$108:$S$203=W19),($Z$108:$Z$203))," ")</f>
        <v>0</v>
      </c>
      <c r="BH19" s="307"/>
      <c r="BI19" s="310">
        <f t="shared" si="26"/>
        <v>0</v>
      </c>
      <c r="BJ19" s="310">
        <f t="shared" si="26"/>
        <v>0</v>
      </c>
      <c r="BK19" s="310">
        <f t="shared" si="26"/>
        <v>0</v>
      </c>
      <c r="BL19" s="321"/>
      <c r="BM19" s="290"/>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row>
    <row r="20" spans="1:708" x14ac:dyDescent="0.35">
      <c r="A20" s="367">
        <v>15</v>
      </c>
      <c r="B20" s="327">
        <f t="shared" si="2"/>
        <v>0</v>
      </c>
      <c r="C20" s="235"/>
      <c r="D20" s="91"/>
      <c r="E20" s="92"/>
      <c r="F20" s="240" t="str">
        <f t="shared" si="3"/>
        <v xml:space="preserve"> </v>
      </c>
      <c r="G20" s="93"/>
      <c r="H20" s="94"/>
      <c r="I20" s="95"/>
      <c r="J20" s="95"/>
      <c r="K20" s="96">
        <f t="shared" si="13"/>
        <v>0</v>
      </c>
      <c r="L20" s="96">
        <f t="shared" si="14"/>
        <v>0</v>
      </c>
      <c r="M20" s="96">
        <f t="shared" si="17"/>
        <v>0</v>
      </c>
      <c r="N20" s="97">
        <f t="shared" si="18"/>
        <v>0</v>
      </c>
      <c r="O20" s="98"/>
      <c r="P20" s="238" t="str">
        <f t="shared" si="15"/>
        <v xml:space="preserve"> </v>
      </c>
      <c r="Q20" s="327">
        <f t="shared" si="16"/>
        <v>0</v>
      </c>
      <c r="R20" s="436" t="s">
        <v>65</v>
      </c>
      <c r="S20" s="437">
        <f>P51</f>
        <v>1095</v>
      </c>
      <c r="T20" s="438" t="s">
        <v>46</v>
      </c>
      <c r="U20" s="32"/>
      <c r="V20" s="71"/>
      <c r="W20" s="30"/>
      <c r="X20" s="36"/>
      <c r="Y20" s="34"/>
      <c r="Z20" s="106" cm="1">
        <f t="array" ref="Z20">IFERROR((LOOKUP(2,1/($T$110:$T$203=X20)/($S$110:$S$203=W20),($V$110:$V$203)))," ")</f>
        <v>0</v>
      </c>
      <c r="AA20" s="35"/>
      <c r="AB20" s="116">
        <f>IFERROR(IF(AA20&gt;0,(AA20*Y20),(Z20*Y20))," ")</f>
        <v>0</v>
      </c>
      <c r="AC20" s="111">
        <f>IFERROR((AB20*8.4)," ")</f>
        <v>0</v>
      </c>
      <c r="AD20" s="13" cm="1">
        <f t="array" ref="AD20">IFERROR((LOOKUP(2,1/($T$108:$T$203=X20)/($S$108:$S$203=W20),($Z$108:$Z$203)))+BF12," ")</f>
        <v>0</v>
      </c>
      <c r="BB20" s="287"/>
      <c r="BC20" s="320"/>
      <c r="BD20" s="217">
        <f t="shared" si="24"/>
        <v>0</v>
      </c>
      <c r="BE20" s="49" cm="1">
        <f t="array" ref="BE20">IFERROR(LOOKUP(2,1/($T$110:$T$203=X20)/($S$110:$S$203=W20),($AB$110:$AB$203))," ")</f>
        <v>0</v>
      </c>
      <c r="BF20" s="218">
        <f t="shared" si="25"/>
        <v>0</v>
      </c>
      <c r="BG20" s="219" cm="1">
        <f t="array" ref="BG20">IFERROR(LOOKUP(2,1/($T$108:$T$203=X20)/($S$108:$S$203=W20),($Z$108:$Z$203))," ")</f>
        <v>0</v>
      </c>
      <c r="BH20" s="307"/>
      <c r="BI20" s="310">
        <f t="shared" si="26"/>
        <v>0</v>
      </c>
      <c r="BJ20" s="310">
        <f t="shared" si="26"/>
        <v>0</v>
      </c>
      <c r="BK20" s="310">
        <f t="shared" si="26"/>
        <v>0</v>
      </c>
      <c r="BL20" s="321"/>
      <c r="BM20" s="290"/>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row>
    <row r="21" spans="1:708" x14ac:dyDescent="0.35">
      <c r="A21" s="367">
        <v>16</v>
      </c>
      <c r="B21" s="327">
        <f t="shared" si="2"/>
        <v>0</v>
      </c>
      <c r="C21" s="235"/>
      <c r="D21" s="91"/>
      <c r="E21" s="92"/>
      <c r="F21" s="240" t="str">
        <f t="shared" si="3"/>
        <v xml:space="preserve"> </v>
      </c>
      <c r="G21" s="93"/>
      <c r="H21" s="94"/>
      <c r="I21" s="95"/>
      <c r="J21" s="95"/>
      <c r="K21" s="96">
        <f t="shared" si="13"/>
        <v>0</v>
      </c>
      <c r="L21" s="96">
        <f t="shared" si="14"/>
        <v>0</v>
      </c>
      <c r="M21" s="96">
        <f t="shared" si="17"/>
        <v>0</v>
      </c>
      <c r="N21" s="97">
        <f t="shared" si="18"/>
        <v>0</v>
      </c>
      <c r="O21" s="98"/>
      <c r="P21" s="238" t="str">
        <f t="shared" si="15"/>
        <v xml:space="preserve"> </v>
      </c>
      <c r="Q21" s="327">
        <f t="shared" si="16"/>
        <v>0</v>
      </c>
      <c r="R21" s="410" t="s">
        <v>189</v>
      </c>
      <c r="S21" s="411">
        <f>IFERROR((S9*S8*AD51)/S5,0)</f>
        <v>2108.53125</v>
      </c>
      <c r="T21" s="417" t="s">
        <v>46</v>
      </c>
      <c r="U21" s="32"/>
      <c r="V21" s="70"/>
      <c r="W21" s="30"/>
      <c r="X21" s="36"/>
      <c r="Y21" s="34"/>
      <c r="Z21" s="106" cm="1">
        <f t="array" ref="Z21">IFERROR((LOOKUP(2,1/($T$110:$T$203=X21)/($S$110:$S$203=W21),($V$110:$V$203)))," ")</f>
        <v>0</v>
      </c>
      <c r="AA21" s="35"/>
      <c r="AB21" s="116">
        <f>IFERROR(IF(AA21&gt;0,(AA21*Y21),(Z21*Y21))," ")</f>
        <v>0</v>
      </c>
      <c r="AC21" s="111">
        <f>IFERROR((AB21*8.4)," ")</f>
        <v>0</v>
      </c>
      <c r="AD21" s="13" cm="1">
        <f t="array" ref="AD21">IFERROR((LOOKUP(2,1/($T$108:$T$203=X21)/($S$108:$S$203=W21),($Z$108:$Z$203)))+BF13," ")</f>
        <v>0</v>
      </c>
      <c r="BB21" s="287"/>
      <c r="BC21" s="320"/>
      <c r="BD21" s="217">
        <f t="shared" si="24"/>
        <v>0</v>
      </c>
      <c r="BE21" s="49" cm="1">
        <f t="array" ref="BE21">IFERROR(LOOKUP(2,1/($T$110:$T$203=X21)/($S$110:$S$203=W21),($AB$110:$AB$203))," ")</f>
        <v>0</v>
      </c>
      <c r="BF21" s="218">
        <f t="shared" si="25"/>
        <v>0</v>
      </c>
      <c r="BG21" s="219" cm="1">
        <f t="array" ref="BG21">IFERROR(LOOKUP(2,1/($T$108:$T$203=X21)/($S$108:$S$203=W21),($Z$108:$Z$203))," ")</f>
        <v>0</v>
      </c>
      <c r="BH21" s="307"/>
      <c r="BI21" s="310">
        <f t="shared" si="26"/>
        <v>0</v>
      </c>
      <c r="BJ21" s="310">
        <f t="shared" si="26"/>
        <v>0</v>
      </c>
      <c r="BK21" s="310">
        <f t="shared" si="26"/>
        <v>0</v>
      </c>
      <c r="BL21" s="321"/>
      <c r="BM21" s="290"/>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row>
    <row r="22" spans="1:708" ht="15" thickBot="1" x14ac:dyDescent="0.4">
      <c r="A22" s="367">
        <v>17</v>
      </c>
      <c r="B22" s="327">
        <f t="shared" si="2"/>
        <v>0</v>
      </c>
      <c r="C22" s="235"/>
      <c r="D22" s="91"/>
      <c r="E22" s="92"/>
      <c r="F22" s="240" t="str">
        <f t="shared" si="3"/>
        <v xml:space="preserve"> </v>
      </c>
      <c r="G22" s="93"/>
      <c r="H22" s="94"/>
      <c r="I22" s="95"/>
      <c r="J22" s="95"/>
      <c r="K22" s="96">
        <f t="shared" si="13"/>
        <v>0</v>
      </c>
      <c r="L22" s="96">
        <f t="shared" si="14"/>
        <v>0</v>
      </c>
      <c r="M22" s="96">
        <f t="shared" si="17"/>
        <v>0</v>
      </c>
      <c r="N22" s="97">
        <f t="shared" si="18"/>
        <v>0</v>
      </c>
      <c r="O22" s="98"/>
      <c r="P22" s="238" t="str">
        <f t="shared" si="15"/>
        <v xml:space="preserve"> </v>
      </c>
      <c r="Q22" s="327">
        <f t="shared" si="16"/>
        <v>0</v>
      </c>
      <c r="R22" s="439" t="s">
        <v>208</v>
      </c>
      <c r="S22" s="444">
        <f>S20-S21</f>
        <v>-1013.53125</v>
      </c>
      <c r="T22" s="440" t="s">
        <v>46</v>
      </c>
      <c r="U22" s="32"/>
      <c r="V22" s="71"/>
      <c r="W22" s="30"/>
      <c r="X22" s="36"/>
      <c r="Y22" s="34"/>
      <c r="Z22" s="106" cm="1">
        <f t="array" ref="Z22">IFERROR((LOOKUP(2,1/($T$110:$T$203=X22)/($S$110:$S$203=W22),($V$110:$V$203)))," ")</f>
        <v>0</v>
      </c>
      <c r="AA22" s="35"/>
      <c r="AB22" s="116">
        <f t="shared" ref="AB22:AB23" si="27">IFERROR(IF(AA22&gt;0,(AA22*Y22),(Z22*Y22))," ")</f>
        <v>0</v>
      </c>
      <c r="AC22" s="111">
        <f t="shared" ref="AC22:AC23" si="28">IFERROR((AB22*8.4)," ")</f>
        <v>0</v>
      </c>
      <c r="AD22" s="13" cm="1">
        <f t="array" ref="AD22">IFERROR((LOOKUP(2,1/($T$108:$T$203=X22)/($S$108:$S$203=W22),($Z$108:$Z$203)))+BF14," ")</f>
        <v>0</v>
      </c>
      <c r="BB22" s="287"/>
      <c r="BC22" s="320"/>
      <c r="BD22" s="217">
        <f t="shared" si="24"/>
        <v>0</v>
      </c>
      <c r="BE22" s="49" cm="1">
        <f t="array" ref="BE22">IFERROR(LOOKUP(2,1/($T$110:$T$203=X22)/($S$110:$S$203=W22),($AB$110:$AB$203))," ")</f>
        <v>0</v>
      </c>
      <c r="BF22" s="218">
        <f t="shared" si="25"/>
        <v>0</v>
      </c>
      <c r="BG22" s="219" cm="1">
        <f t="array" ref="BG22">IFERROR(LOOKUP(2,1/($T$108:$T$203=X22)/($S$108:$S$203=W22),($Z$108:$Z$203))," ")</f>
        <v>0</v>
      </c>
      <c r="BH22" s="307"/>
      <c r="BI22" s="310">
        <f t="shared" si="26"/>
        <v>0</v>
      </c>
      <c r="BJ22" s="310">
        <f t="shared" si="26"/>
        <v>0</v>
      </c>
      <c r="BK22" s="310">
        <f t="shared" si="26"/>
        <v>0</v>
      </c>
      <c r="BL22" s="321"/>
      <c r="BM22" s="290"/>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row>
    <row r="23" spans="1:708" ht="15" thickBot="1" x14ac:dyDescent="0.4">
      <c r="A23" s="367">
        <v>18</v>
      </c>
      <c r="B23" s="327">
        <f t="shared" si="2"/>
        <v>0</v>
      </c>
      <c r="C23" s="235"/>
      <c r="D23" s="91"/>
      <c r="E23" s="92"/>
      <c r="F23" s="240" t="str">
        <f t="shared" si="3"/>
        <v xml:space="preserve"> </v>
      </c>
      <c r="G23" s="93"/>
      <c r="H23" s="94"/>
      <c r="I23" s="95"/>
      <c r="J23" s="95"/>
      <c r="K23" s="96">
        <f t="shared" si="13"/>
        <v>0</v>
      </c>
      <c r="L23" s="96">
        <f t="shared" si="14"/>
        <v>0</v>
      </c>
      <c r="M23" s="96">
        <f t="shared" si="17"/>
        <v>0</v>
      </c>
      <c r="N23" s="97">
        <f t="shared" si="18"/>
        <v>0</v>
      </c>
      <c r="O23" s="98"/>
      <c r="P23" s="238" t="str">
        <f t="shared" si="15"/>
        <v xml:space="preserve"> </v>
      </c>
      <c r="Q23" s="327">
        <f t="shared" si="16"/>
        <v>0</v>
      </c>
      <c r="R23" s="295" t="s">
        <v>59</v>
      </c>
      <c r="S23" s="298">
        <f>IFERROR(S18-S21," ")</f>
        <v>186.46875</v>
      </c>
      <c r="T23" s="297" t="s">
        <v>46</v>
      </c>
      <c r="U23" s="32"/>
      <c r="V23" s="70"/>
      <c r="W23" s="198"/>
      <c r="X23" s="199"/>
      <c r="Y23" s="34"/>
      <c r="Z23" s="107" cm="1">
        <f t="array" ref="Z23">IFERROR((LOOKUP(2,1/($T$110:$T$203=X23)/($S$110:$S$203=W23),($V$110:$V$203)))," ")</f>
        <v>0</v>
      </c>
      <c r="AA23" s="35"/>
      <c r="AB23" s="163">
        <f t="shared" si="27"/>
        <v>0</v>
      </c>
      <c r="AC23" s="112">
        <f t="shared" si="28"/>
        <v>0</v>
      </c>
      <c r="AD23" s="61" cm="1">
        <f t="array" ref="AD23">IFERROR((LOOKUP(2,1/($T$108:$T$203=X23)/($S$108:$S$203=W23),($Z$108:$Z$203)))+BF15," ")</f>
        <v>0</v>
      </c>
      <c r="BB23" s="287"/>
      <c r="BC23" s="320"/>
      <c r="BD23" s="224">
        <f t="shared" si="24"/>
        <v>0</v>
      </c>
      <c r="BE23" s="225" cm="1">
        <f t="array" ref="BE23">IFERROR(LOOKUP(2,1/($T$110:$T$203=X23)/($S$110:$S$203=W23),($AB$110:$AB$203))," ")</f>
        <v>0</v>
      </c>
      <c r="BF23" s="226">
        <f t="shared" si="25"/>
        <v>0</v>
      </c>
      <c r="BG23" s="227" cm="1">
        <f t="array" ref="BG23">IFERROR(LOOKUP(2,1/($T$108:$T$203=X23)/($S$108:$S$203=W23),($Z$108:$Z$203))," ")</f>
        <v>0</v>
      </c>
      <c r="BH23" s="307"/>
      <c r="BI23" s="245">
        <f t="shared" si="26"/>
        <v>0</v>
      </c>
      <c r="BJ23" s="245">
        <f t="shared" si="26"/>
        <v>0</v>
      </c>
      <c r="BK23" s="245">
        <f t="shared" si="26"/>
        <v>0</v>
      </c>
      <c r="BL23" s="321"/>
      <c r="BM23" s="290"/>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row>
    <row r="24" spans="1:708" s="4" customFormat="1" ht="15" thickBot="1" x14ac:dyDescent="0.4">
      <c r="A24" s="367">
        <v>19</v>
      </c>
      <c r="B24" s="327">
        <f t="shared" si="2"/>
        <v>0</v>
      </c>
      <c r="C24" s="235"/>
      <c r="D24" s="91"/>
      <c r="E24" s="92"/>
      <c r="F24" s="240" t="str">
        <f t="shared" si="3"/>
        <v xml:space="preserve"> </v>
      </c>
      <c r="G24" s="93"/>
      <c r="H24" s="94"/>
      <c r="I24" s="95"/>
      <c r="J24" s="95"/>
      <c r="K24" s="96">
        <f t="shared" si="13"/>
        <v>0</v>
      </c>
      <c r="L24" s="96">
        <f t="shared" si="14"/>
        <v>0</v>
      </c>
      <c r="M24" s="96">
        <f t="shared" si="17"/>
        <v>0</v>
      </c>
      <c r="N24" s="97">
        <f t="shared" si="18"/>
        <v>0</v>
      </c>
      <c r="O24" s="98"/>
      <c r="P24" s="238" t="str">
        <f t="shared" si="15"/>
        <v xml:space="preserve"> </v>
      </c>
      <c r="Q24" s="327">
        <f t="shared" si="16"/>
        <v>0</v>
      </c>
      <c r="R24" s="299" t="s">
        <v>52</v>
      </c>
      <c r="S24" s="69">
        <f>IFERROR(S20/S18," ")</f>
        <v>0.47712418300653597</v>
      </c>
      <c r="T24" s="300" t="s">
        <v>55</v>
      </c>
      <c r="U24" s="32"/>
      <c r="V24" s="195"/>
      <c r="W24" s="56" t="s">
        <v>117</v>
      </c>
      <c r="X24" s="117"/>
      <c r="Y24" s="201" t="str">
        <f>IF(BK24&gt;((BJ24+BI24)/2),"Delete No.Head above which is not allocated with stock class, or allocate stock"," ")</f>
        <v xml:space="preserve"> </v>
      </c>
      <c r="Z24" s="108"/>
      <c r="AA24" s="54"/>
      <c r="AB24" s="113"/>
      <c r="AC24" s="113"/>
      <c r="AD24" s="55"/>
      <c r="BB24" s="287"/>
      <c r="BC24" s="320"/>
      <c r="BD24" s="309"/>
      <c r="BE24" s="309"/>
      <c r="BF24" s="309"/>
      <c r="BG24" s="309"/>
      <c r="BH24" s="307"/>
      <c r="BI24" s="245">
        <f>SUM(BI17:BI23)</f>
        <v>0</v>
      </c>
      <c r="BJ24" s="245">
        <f t="shared" ref="BJ24:BK24" si="29">SUM(BJ17:BJ23)</f>
        <v>0</v>
      </c>
      <c r="BK24" s="245">
        <f t="shared" si="29"/>
        <v>0</v>
      </c>
      <c r="BL24" s="321"/>
      <c r="BM24" s="290"/>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row>
    <row r="25" spans="1:708" s="4" customFormat="1" ht="15" thickBot="1" x14ac:dyDescent="0.4">
      <c r="A25" s="367">
        <v>20</v>
      </c>
      <c r="B25" s="327">
        <f t="shared" si="2"/>
        <v>0</v>
      </c>
      <c r="C25" s="235"/>
      <c r="D25" s="91"/>
      <c r="E25" s="92"/>
      <c r="F25" s="240" t="str">
        <f t="shared" si="3"/>
        <v xml:space="preserve"> </v>
      </c>
      <c r="G25" s="93"/>
      <c r="H25" s="94"/>
      <c r="I25" s="95"/>
      <c r="J25" s="95"/>
      <c r="K25" s="96">
        <f t="shared" si="13"/>
        <v>0</v>
      </c>
      <c r="L25" s="96">
        <f t="shared" si="14"/>
        <v>0</v>
      </c>
      <c r="M25" s="96">
        <f t="shared" si="17"/>
        <v>0</v>
      </c>
      <c r="N25" s="97">
        <f t="shared" si="18"/>
        <v>0</v>
      </c>
      <c r="O25" s="98"/>
      <c r="P25" s="238" t="str">
        <f t="shared" si="15"/>
        <v xml:space="preserve"> </v>
      </c>
      <c r="Q25" s="327">
        <f t="shared" si="16"/>
        <v>0</v>
      </c>
      <c r="R25" s="369" t="s">
        <v>97</v>
      </c>
      <c r="S25" s="370">
        <f>IFERROR(S21/S18," ")</f>
        <v>0.91874999999999996</v>
      </c>
      <c r="T25" s="371" t="s">
        <v>55</v>
      </c>
      <c r="U25" s="32"/>
      <c r="V25" s="70"/>
      <c r="W25" s="30"/>
      <c r="X25" s="36"/>
      <c r="Y25" s="34"/>
      <c r="Z25" s="106" cm="1">
        <f t="array" ref="Z25">IFERROR((LOOKUP(2,1/($T$110:$T$203=X25)/($S$110:$S$203=W25),($V$110:$V$203)))," ")</f>
        <v>0</v>
      </c>
      <c r="AA25" s="35"/>
      <c r="AB25" s="116">
        <f t="shared" ref="AB25" si="30">IFERROR(IF(AA25&gt;0,(AA25*Y25),(Z25*Y25))," ")</f>
        <v>0</v>
      </c>
      <c r="AC25" s="111">
        <f t="shared" ref="AC25" si="31">IFERROR((AB25*8.4)," ")</f>
        <v>0</v>
      </c>
      <c r="AD25" s="49" cm="1">
        <f t="array" ref="AD25">IFERROR((LOOKUP(2,1/($T$108:$T$203=X25)/($S$108:$S$203=W25),($Z$108:$Z$203)))+BF25," ")</f>
        <v>0</v>
      </c>
      <c r="BB25" s="287"/>
      <c r="BC25" s="320"/>
      <c r="BD25" s="220">
        <f t="shared" ref="BD25:BD33" si="32">IFERROR((Y25*AD25)," ")</f>
        <v>0</v>
      </c>
      <c r="BE25" s="221" cm="1">
        <f t="array" ref="BE25">IFERROR(LOOKUP(2,1/($T$110:$T$203=X25)/($S$110:$S$203=W25),($AB$110:$AB$203))," ")</f>
        <v>0</v>
      </c>
      <c r="BF25" s="222">
        <f t="shared" ref="BF25:BF33" si="33">IF(AA25=0,0,((BG25*(AA25/Z25)-BG25)))</f>
        <v>0</v>
      </c>
      <c r="BG25" s="223" cm="1">
        <f t="array" ref="BG25">IFERROR(LOOKUP(2,1/($T$108:$T$203=X25)/($S$108:$S$203=W25),($Z$108:$Z$203))," ")</f>
        <v>0</v>
      </c>
      <c r="BH25" s="307"/>
      <c r="BI25" s="310">
        <f t="shared" ref="BI25:BI33" si="34">COUNTA(W25)</f>
        <v>0</v>
      </c>
      <c r="BJ25" s="310">
        <f t="shared" ref="BJ25:BJ33" si="35">COUNTA(X25)</f>
        <v>0</v>
      </c>
      <c r="BK25" s="310">
        <f t="shared" ref="BK25:BK33" si="36">COUNTA(Y25)</f>
        <v>0</v>
      </c>
      <c r="BL25" s="321"/>
      <c r="BM25" s="290"/>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row>
    <row r="26" spans="1:708" s="4" customFormat="1" ht="15" thickBot="1" x14ac:dyDescent="0.4">
      <c r="A26" s="367">
        <v>21</v>
      </c>
      <c r="B26" s="327">
        <f t="shared" si="2"/>
        <v>0</v>
      </c>
      <c r="C26" s="235"/>
      <c r="D26" s="91"/>
      <c r="E26" s="92"/>
      <c r="F26" s="240" t="str">
        <f t="shared" si="3"/>
        <v xml:space="preserve"> </v>
      </c>
      <c r="G26" s="93"/>
      <c r="H26" s="94"/>
      <c r="I26" s="95"/>
      <c r="J26" s="95"/>
      <c r="K26" s="96">
        <f t="shared" si="13"/>
        <v>0</v>
      </c>
      <c r="L26" s="96">
        <f t="shared" si="14"/>
        <v>0</v>
      </c>
      <c r="M26" s="96">
        <f t="shared" si="17"/>
        <v>0</v>
      </c>
      <c r="N26" s="97">
        <f t="shared" si="18"/>
        <v>0</v>
      </c>
      <c r="O26" s="98"/>
      <c r="P26" s="238" t="str">
        <f t="shared" si="15"/>
        <v xml:space="preserve"> </v>
      </c>
      <c r="Q26" s="327">
        <f t="shared" si="16"/>
        <v>0</v>
      </c>
      <c r="U26" s="32"/>
      <c r="V26" s="71"/>
      <c r="W26" s="30"/>
      <c r="X26" s="36"/>
      <c r="Y26" s="34"/>
      <c r="Z26" s="106" cm="1">
        <f t="array" ref="Z26">IFERROR((LOOKUP(2,1/($T$110:$T$203=X26)/($S$110:$S$203=W26),($V$110:$V$203)))," ")</f>
        <v>0</v>
      </c>
      <c r="AA26" s="35"/>
      <c r="AB26" s="116">
        <f>IFERROR(IF(AA26&gt;0,(AA26*Y26),(Z26*Y26))," ")</f>
        <v>0</v>
      </c>
      <c r="AC26" s="111">
        <f>IFERROR((AB26*8.4)," ")</f>
        <v>0</v>
      </c>
      <c r="AD26" s="13" cm="1">
        <f t="array" ref="AD26">IFERROR((LOOKUP(2,1/($T$108:$T$203=X26)/($S$108:$S$203=W26),($Z$108:$Z$203)))+BF26," ")</f>
        <v>0</v>
      </c>
      <c r="BB26" s="287"/>
      <c r="BC26" s="320"/>
      <c r="BD26" s="217">
        <f t="shared" si="32"/>
        <v>0</v>
      </c>
      <c r="BE26" s="49" cm="1">
        <f t="array" ref="BE26">IFERROR(LOOKUP(2,1/($T$110:$T$203=X26)/($S$110:$S$203=W26),($AB$110:$AB$203))," ")</f>
        <v>0</v>
      </c>
      <c r="BF26" s="218">
        <f t="shared" si="33"/>
        <v>0</v>
      </c>
      <c r="BG26" s="219" cm="1">
        <f t="array" ref="BG26">IFERROR(LOOKUP(2,1/($T$108:$T$203=X26)/($S$108:$S$203=W26),($Z$108:$Z$203))," ")</f>
        <v>0</v>
      </c>
      <c r="BH26" s="307"/>
      <c r="BI26" s="310">
        <f t="shared" si="34"/>
        <v>0</v>
      </c>
      <c r="BJ26" s="310">
        <f t="shared" si="35"/>
        <v>0</v>
      </c>
      <c r="BK26" s="310">
        <f t="shared" si="36"/>
        <v>0</v>
      </c>
      <c r="BL26" s="321"/>
      <c r="BM26" s="290"/>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row>
    <row r="27" spans="1:708" s="4" customFormat="1" ht="15.5" x14ac:dyDescent="0.35">
      <c r="A27" s="367">
        <v>22</v>
      </c>
      <c r="B27" s="327">
        <f t="shared" si="2"/>
        <v>0</v>
      </c>
      <c r="C27" s="235"/>
      <c r="D27" s="91"/>
      <c r="E27" s="92"/>
      <c r="F27" s="240" t="str">
        <f t="shared" si="3"/>
        <v xml:space="preserve"> </v>
      </c>
      <c r="G27" s="93"/>
      <c r="H27" s="94"/>
      <c r="I27" s="95"/>
      <c r="J27" s="95"/>
      <c r="K27" s="96">
        <f t="shared" si="13"/>
        <v>0</v>
      </c>
      <c r="L27" s="96">
        <f t="shared" si="14"/>
        <v>0</v>
      </c>
      <c r="M27" s="96">
        <f t="shared" si="17"/>
        <v>0</v>
      </c>
      <c r="N27" s="97">
        <f t="shared" si="18"/>
        <v>0</v>
      </c>
      <c r="O27" s="98"/>
      <c r="P27" s="238" t="str">
        <f t="shared" si="15"/>
        <v xml:space="preserve"> </v>
      </c>
      <c r="Q27" s="327">
        <f t="shared" si="16"/>
        <v>0</v>
      </c>
      <c r="R27" s="390" t="s">
        <v>83</v>
      </c>
      <c r="S27" s="391"/>
      <c r="T27" s="392"/>
      <c r="U27" s="32"/>
      <c r="V27" s="70"/>
      <c r="W27" s="30"/>
      <c r="X27" s="36"/>
      <c r="Y27" s="34"/>
      <c r="Z27" s="106" cm="1">
        <f t="array" ref="Z27">IFERROR((LOOKUP(2,1/($T$110:$T$203=X27)/($S$110:$S$203=W27),($V$110:$V$203)))," ")</f>
        <v>0</v>
      </c>
      <c r="AA27" s="35"/>
      <c r="AB27" s="116">
        <f>IFERROR(IF(AA27&gt;0,(AA27*Y27),(Z27*Y27))," ")</f>
        <v>0</v>
      </c>
      <c r="AC27" s="111">
        <f>IFERROR((AB27*8.4)," ")</f>
        <v>0</v>
      </c>
      <c r="AD27" s="13" cm="1">
        <f t="array" ref="AD27">IFERROR((LOOKUP(2,1/($T$108:$T$203=X27)/($S$108:$S$203=W27),($Z$108:$Z$203)))+BF27," ")</f>
        <v>0</v>
      </c>
      <c r="BB27" s="287"/>
      <c r="BC27" s="320"/>
      <c r="BD27" s="217">
        <f t="shared" si="32"/>
        <v>0</v>
      </c>
      <c r="BE27" s="49" cm="1">
        <f t="array" ref="BE27">IFERROR(LOOKUP(2,1/($T$110:$T$203=X27)/($S$110:$S$203=W27),($AB$110:$AB$203))," ")</f>
        <v>0</v>
      </c>
      <c r="BF27" s="218">
        <f t="shared" si="33"/>
        <v>0</v>
      </c>
      <c r="BG27" s="219" cm="1">
        <f t="array" ref="BG27">IFERROR(LOOKUP(2,1/($T$108:$T$203=X27)/($S$108:$S$203=W27),($Z$108:$Z$203))," ")</f>
        <v>0</v>
      </c>
      <c r="BH27" s="307"/>
      <c r="BI27" s="310">
        <f t="shared" si="34"/>
        <v>0</v>
      </c>
      <c r="BJ27" s="310">
        <f t="shared" si="35"/>
        <v>0</v>
      </c>
      <c r="BK27" s="310">
        <f t="shared" si="36"/>
        <v>0</v>
      </c>
      <c r="BL27" s="321"/>
      <c r="BM27" s="290"/>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row>
    <row r="28" spans="1:708" s="4" customFormat="1" x14ac:dyDescent="0.35">
      <c r="A28" s="367">
        <v>23</v>
      </c>
      <c r="B28" s="327">
        <f t="shared" si="2"/>
        <v>0</v>
      </c>
      <c r="C28" s="235"/>
      <c r="D28" s="91"/>
      <c r="E28" s="92"/>
      <c r="F28" s="240" t="str">
        <f t="shared" si="3"/>
        <v xml:space="preserve"> </v>
      </c>
      <c r="G28" s="93"/>
      <c r="H28" s="94"/>
      <c r="I28" s="95"/>
      <c r="J28" s="95"/>
      <c r="K28" s="96">
        <f t="shared" si="13"/>
        <v>0</v>
      </c>
      <c r="L28" s="96">
        <f t="shared" si="14"/>
        <v>0</v>
      </c>
      <c r="M28" s="96">
        <f t="shared" si="17"/>
        <v>0</v>
      </c>
      <c r="N28" s="97">
        <f t="shared" si="18"/>
        <v>0</v>
      </c>
      <c r="O28" s="98"/>
      <c r="P28" s="238" t="str">
        <f t="shared" si="15"/>
        <v xml:space="preserve"> </v>
      </c>
      <c r="Q28" s="327">
        <f t="shared" si="16"/>
        <v>0</v>
      </c>
      <c r="R28" s="393" t="s">
        <v>60</v>
      </c>
      <c r="S28" s="394">
        <f>IFERROR((S20*F51)/(AD51*S9)," ")</f>
        <v>127.23311546840958</v>
      </c>
      <c r="T28" s="395" t="s">
        <v>62</v>
      </c>
      <c r="U28" s="32"/>
      <c r="V28" s="71"/>
      <c r="W28" s="30"/>
      <c r="X28" s="36"/>
      <c r="Y28" s="34"/>
      <c r="Z28" s="106" cm="1">
        <f t="array" ref="Z28">IFERROR((LOOKUP(2,1/($T$110:$T$203=X28)/($S$110:$S$203=W28),($V$110:$V$203)))," ")</f>
        <v>0</v>
      </c>
      <c r="AA28" s="35"/>
      <c r="AB28" s="116">
        <f>IFERROR(IF(AA28&gt;0,(AA28*Y28),(Z28*Y28))," ")</f>
        <v>0</v>
      </c>
      <c r="AC28" s="111">
        <f>IFERROR((AB28*8.4)," ")</f>
        <v>0</v>
      </c>
      <c r="AD28" s="13" cm="1">
        <f t="array" ref="AD28">IFERROR((LOOKUP(2,1/($T$108:$T$203=X28)/($S$108:$S$203=W28),($Z$108:$Z$203)))+BF28," ")</f>
        <v>0</v>
      </c>
      <c r="BB28" s="287"/>
      <c r="BC28" s="320"/>
      <c r="BD28" s="217">
        <f t="shared" si="32"/>
        <v>0</v>
      </c>
      <c r="BE28" s="49" cm="1">
        <f t="array" ref="BE28">IFERROR(LOOKUP(2,1/($T$110:$T$203=X28)/($S$110:$S$203=W28),($AB$110:$AB$203))," ")</f>
        <v>0</v>
      </c>
      <c r="BF28" s="218">
        <f t="shared" si="33"/>
        <v>0</v>
      </c>
      <c r="BG28" s="219" cm="1">
        <f t="array" ref="BG28">IFERROR(LOOKUP(2,1/($T$108:$T$203=X28)/($S$108:$S$203=W28),($Z$108:$Z$203))," ")</f>
        <v>0</v>
      </c>
      <c r="BH28" s="307"/>
      <c r="BI28" s="310">
        <f t="shared" si="34"/>
        <v>0</v>
      </c>
      <c r="BJ28" s="310">
        <f t="shared" si="35"/>
        <v>0</v>
      </c>
      <c r="BK28" s="310">
        <f t="shared" si="36"/>
        <v>0</v>
      </c>
      <c r="BL28" s="321"/>
      <c r="BM28" s="290"/>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row>
    <row r="29" spans="1:708" s="4" customFormat="1" x14ac:dyDescent="0.35">
      <c r="A29" s="367">
        <v>24</v>
      </c>
      <c r="B29" s="327">
        <f t="shared" si="2"/>
        <v>0</v>
      </c>
      <c r="C29" s="235"/>
      <c r="D29" s="91"/>
      <c r="E29" s="92"/>
      <c r="F29" s="240" t="str">
        <f t="shared" si="3"/>
        <v xml:space="preserve"> </v>
      </c>
      <c r="G29" s="93"/>
      <c r="H29" s="94"/>
      <c r="I29" s="95"/>
      <c r="J29" s="95"/>
      <c r="K29" s="96">
        <f t="shared" si="13"/>
        <v>0</v>
      </c>
      <c r="L29" s="96">
        <f t="shared" si="14"/>
        <v>0</v>
      </c>
      <c r="M29" s="96">
        <f t="shared" si="17"/>
        <v>0</v>
      </c>
      <c r="N29" s="97">
        <f t="shared" si="18"/>
        <v>0</v>
      </c>
      <c r="O29" s="98"/>
      <c r="P29" s="238" t="str">
        <f t="shared" si="15"/>
        <v xml:space="preserve"> </v>
      </c>
      <c r="Q29" s="327">
        <f t="shared" si="16"/>
        <v>0</v>
      </c>
      <c r="R29" s="393" t="s">
        <v>29</v>
      </c>
      <c r="S29" s="396">
        <f>IFERROR(S6+S28," ")</f>
        <v>46270.233115468407</v>
      </c>
      <c r="T29" s="395"/>
      <c r="U29" s="32"/>
      <c r="V29" s="70"/>
      <c r="W29" s="30"/>
      <c r="X29" s="36"/>
      <c r="Y29" s="34"/>
      <c r="Z29" s="106" cm="1">
        <f t="array" ref="Z29">IFERROR((LOOKUP(2,1/($T$110:$T$203=X29)/($S$110:$S$203=W29),($V$110:$V$203)))," ")</f>
        <v>0</v>
      </c>
      <c r="AA29" s="35"/>
      <c r="AB29" s="116">
        <f>IFERROR(IF(AA29&gt;0,(AA29*Y29),(Z29*Y29))," ")</f>
        <v>0</v>
      </c>
      <c r="AC29" s="111">
        <f>IFERROR((AB29*8.4)," ")</f>
        <v>0</v>
      </c>
      <c r="AD29" s="13" cm="1">
        <f t="array" ref="AD29">IFERROR((LOOKUP(2,1/($T$108:$T$203=X29)/($S$108:$S$203=W29),($Z$108:$Z$203)))+BF29," ")</f>
        <v>0</v>
      </c>
      <c r="BB29" s="287"/>
      <c r="BC29" s="320"/>
      <c r="BD29" s="217">
        <f t="shared" si="32"/>
        <v>0</v>
      </c>
      <c r="BE29" s="49" cm="1">
        <f t="array" ref="BE29">IFERROR(LOOKUP(2,1/($T$110:$T$203=X29)/($S$110:$S$203=W29),($AB$110:$AB$203))," ")</f>
        <v>0</v>
      </c>
      <c r="BF29" s="218">
        <f t="shared" si="33"/>
        <v>0</v>
      </c>
      <c r="BG29" s="219" cm="1">
        <f t="array" ref="BG29">IFERROR(LOOKUP(2,1/($T$108:$T$203=X29)/($S$108:$S$203=W29),($Z$108:$Z$203))," ")</f>
        <v>0</v>
      </c>
      <c r="BH29" s="307"/>
      <c r="BI29" s="310">
        <f t="shared" si="34"/>
        <v>0</v>
      </c>
      <c r="BJ29" s="310">
        <f t="shared" si="35"/>
        <v>0</v>
      </c>
      <c r="BK29" s="310">
        <f t="shared" si="36"/>
        <v>0</v>
      </c>
      <c r="BL29" s="321"/>
      <c r="BM29" s="290"/>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row>
    <row r="30" spans="1:708" s="4" customFormat="1" x14ac:dyDescent="0.35">
      <c r="A30" s="367">
        <v>25</v>
      </c>
      <c r="B30" s="327">
        <f t="shared" si="2"/>
        <v>0</v>
      </c>
      <c r="C30" s="235"/>
      <c r="D30" s="91"/>
      <c r="E30" s="92"/>
      <c r="F30" s="240" t="str">
        <f t="shared" si="3"/>
        <v xml:space="preserve"> </v>
      </c>
      <c r="G30" s="93"/>
      <c r="H30" s="94"/>
      <c r="I30" s="95"/>
      <c r="J30" s="95"/>
      <c r="K30" s="96">
        <f t="shared" si="13"/>
        <v>0</v>
      </c>
      <c r="L30" s="96">
        <f t="shared" si="14"/>
        <v>0</v>
      </c>
      <c r="M30" s="96">
        <f t="shared" si="17"/>
        <v>0</v>
      </c>
      <c r="N30" s="97">
        <f t="shared" si="18"/>
        <v>0</v>
      </c>
      <c r="O30" s="98"/>
      <c r="P30" s="238" t="str">
        <f t="shared" si="15"/>
        <v xml:space="preserve"> </v>
      </c>
      <c r="Q30" s="327">
        <f t="shared" si="16"/>
        <v>0</v>
      </c>
      <c r="R30" s="397" t="s">
        <v>61</v>
      </c>
      <c r="S30" s="398">
        <f>IFERROR(((S20*S5)/(AD51*S8))*Z51," ")</f>
        <v>23.836734693877549</v>
      </c>
      <c r="T30" s="399" t="s">
        <v>15</v>
      </c>
      <c r="U30" s="32"/>
      <c r="V30" s="71"/>
      <c r="W30" s="30"/>
      <c r="X30" s="36"/>
      <c r="Y30" s="34"/>
      <c r="Z30" s="106" cm="1">
        <f t="array" ref="Z30">IFERROR((LOOKUP(2,1/($T$110:$T$203=X30)/($S$110:$S$203=W30),($V$110:$V$203)))," ")</f>
        <v>0</v>
      </c>
      <c r="AA30" s="35"/>
      <c r="AB30" s="116">
        <f t="shared" ref="AB30:AB33" si="37">IFERROR(IF(AA30&gt;0,(AA30*Y30),(Z30*Y30))," ")</f>
        <v>0</v>
      </c>
      <c r="AC30" s="111">
        <f t="shared" ref="AC30:AC33" si="38">IFERROR((AB30*8.4)," ")</f>
        <v>0</v>
      </c>
      <c r="AD30" s="13" cm="1">
        <f t="array" ref="AD30">IFERROR((LOOKUP(2,1/($T$108:$T$203=X30)/($S$108:$S$203=W30),($Z$108:$Z$203)))+BF30," ")</f>
        <v>0</v>
      </c>
      <c r="BB30" s="287"/>
      <c r="BC30" s="320"/>
      <c r="BD30" s="217">
        <f t="shared" si="32"/>
        <v>0</v>
      </c>
      <c r="BE30" s="49" cm="1">
        <f t="array" ref="BE30">IFERROR(LOOKUP(2,1/($T$110:$T$203=X30)/($S$110:$S$203=W30),($AB$110:$AB$203))," ")</f>
        <v>0</v>
      </c>
      <c r="BF30" s="218">
        <f t="shared" si="33"/>
        <v>0</v>
      </c>
      <c r="BG30" s="219" cm="1">
        <f t="array" ref="BG30">IFERROR(LOOKUP(2,1/($T$108:$T$203=X30)/($S$108:$S$203=W30),($Z$108:$Z$203))," ")</f>
        <v>0</v>
      </c>
      <c r="BH30" s="307"/>
      <c r="BI30" s="310">
        <f t="shared" si="34"/>
        <v>0</v>
      </c>
      <c r="BJ30" s="310">
        <f t="shared" si="35"/>
        <v>0</v>
      </c>
      <c r="BK30" s="310">
        <f t="shared" si="36"/>
        <v>0</v>
      </c>
      <c r="BL30" s="321"/>
      <c r="BM30" s="290"/>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row>
    <row r="31" spans="1:708" s="4" customFormat="1" ht="15" thickBot="1" x14ac:dyDescent="0.4">
      <c r="A31" s="367">
        <v>26</v>
      </c>
      <c r="B31" s="327">
        <f t="shared" si="2"/>
        <v>0</v>
      </c>
      <c r="C31" s="235"/>
      <c r="D31" s="91"/>
      <c r="E31" s="92"/>
      <c r="F31" s="240" t="str">
        <f t="shared" si="3"/>
        <v xml:space="preserve"> </v>
      </c>
      <c r="G31" s="93"/>
      <c r="H31" s="94"/>
      <c r="I31" s="95"/>
      <c r="J31" s="95"/>
      <c r="K31" s="96">
        <f t="shared" si="13"/>
        <v>0</v>
      </c>
      <c r="L31" s="96">
        <f t="shared" si="14"/>
        <v>0</v>
      </c>
      <c r="M31" s="96">
        <f t="shared" si="17"/>
        <v>0</v>
      </c>
      <c r="N31" s="97">
        <f t="shared" si="18"/>
        <v>0</v>
      </c>
      <c r="O31" s="98"/>
      <c r="P31" s="238" t="str">
        <f t="shared" si="15"/>
        <v xml:space="preserve"> </v>
      </c>
      <c r="Q31" s="327">
        <f t="shared" si="16"/>
        <v>0</v>
      </c>
      <c r="R31" s="393" t="s">
        <v>98</v>
      </c>
      <c r="S31" s="400">
        <f>IFERROR(S30*8.4," ")</f>
        <v>200.22857142857143</v>
      </c>
      <c r="T31" s="395" t="s">
        <v>156</v>
      </c>
      <c r="U31" s="32"/>
      <c r="V31" s="70"/>
      <c r="W31" s="30"/>
      <c r="X31" s="36"/>
      <c r="Y31" s="34"/>
      <c r="Z31" s="106" cm="1">
        <f t="array" ref="Z31">IFERROR((LOOKUP(2,1/($T$110:$T$203=X31)/($S$110:$S$203=W31),($V$110:$V$203)))," ")</f>
        <v>0</v>
      </c>
      <c r="AA31" s="35"/>
      <c r="AB31" s="116">
        <f t="shared" si="37"/>
        <v>0</v>
      </c>
      <c r="AC31" s="111">
        <f t="shared" si="38"/>
        <v>0</v>
      </c>
      <c r="AD31" s="13" cm="1">
        <f t="array" ref="AD31">IFERROR((LOOKUP(2,1/($T$108:$T$203=X31)/($S$108:$S$203=W31),($Z$108:$Z$203)))+BF31," ")</f>
        <v>0</v>
      </c>
      <c r="BB31" s="287"/>
      <c r="BC31" s="320"/>
      <c r="BD31" s="217">
        <f t="shared" si="32"/>
        <v>0</v>
      </c>
      <c r="BE31" s="49" cm="1">
        <f t="array" ref="BE31">IFERROR(LOOKUP(2,1/($T$110:$T$203=X31)/($S$110:$S$203=W31),($AB$110:$AB$203))," ")</f>
        <v>0</v>
      </c>
      <c r="BF31" s="218">
        <f t="shared" si="33"/>
        <v>0</v>
      </c>
      <c r="BG31" s="219" cm="1">
        <f t="array" ref="BG31">IFERROR(LOOKUP(2,1/($T$108:$T$203=X31)/($S$108:$S$203=W31),($Z$108:$Z$203))," ")</f>
        <v>0</v>
      </c>
      <c r="BH31" s="307"/>
      <c r="BI31" s="310">
        <f t="shared" si="34"/>
        <v>0</v>
      </c>
      <c r="BJ31" s="310">
        <f t="shared" si="35"/>
        <v>0</v>
      </c>
      <c r="BK31" s="310">
        <f t="shared" si="36"/>
        <v>0</v>
      </c>
      <c r="BL31" s="321"/>
      <c r="BM31" s="290"/>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row>
    <row r="32" spans="1:708" s="4" customFormat="1" x14ac:dyDescent="0.35">
      <c r="A32" s="367">
        <v>27</v>
      </c>
      <c r="B32" s="327">
        <f t="shared" si="2"/>
        <v>0</v>
      </c>
      <c r="C32" s="235"/>
      <c r="D32" s="91"/>
      <c r="E32" s="92"/>
      <c r="F32" s="240" t="str">
        <f t="shared" si="3"/>
        <v xml:space="preserve"> </v>
      </c>
      <c r="G32" s="93"/>
      <c r="H32" s="94"/>
      <c r="I32" s="95"/>
      <c r="J32" s="95"/>
      <c r="K32" s="96">
        <f t="shared" si="13"/>
        <v>0</v>
      </c>
      <c r="L32" s="96">
        <f t="shared" si="14"/>
        <v>0</v>
      </c>
      <c r="M32" s="96">
        <f t="shared" si="17"/>
        <v>0</v>
      </c>
      <c r="N32" s="97">
        <f t="shared" si="18"/>
        <v>0</v>
      </c>
      <c r="O32" s="98"/>
      <c r="P32" s="238" t="str">
        <f t="shared" si="15"/>
        <v xml:space="preserve"> </v>
      </c>
      <c r="Q32" s="327">
        <f t="shared" si="16"/>
        <v>0</v>
      </c>
      <c r="R32" s="441" t="s">
        <v>26</v>
      </c>
      <c r="S32" s="442">
        <f>IFERROR(S30-S10,0)</f>
        <v>-22.06326530612245</v>
      </c>
      <c r="T32" s="443" t="s">
        <v>5</v>
      </c>
      <c r="U32" s="32"/>
      <c r="V32" s="71"/>
      <c r="W32" s="30"/>
      <c r="X32" s="36"/>
      <c r="Y32" s="34"/>
      <c r="Z32" s="106" cm="1">
        <f t="array" ref="Z32">IFERROR((LOOKUP(2,1/($T$110:$T$203=X32)/($S$110:$S$203=W32),($V$110:$V$203)))," ")</f>
        <v>0</v>
      </c>
      <c r="AA32" s="35"/>
      <c r="AB32" s="116">
        <f t="shared" si="37"/>
        <v>0</v>
      </c>
      <c r="AC32" s="111">
        <f t="shared" si="38"/>
        <v>0</v>
      </c>
      <c r="AD32" s="13" cm="1">
        <f t="array" ref="AD32">IFERROR((LOOKUP(2,1/($T$108:$T$203=X32)/($S$108:$S$203=W32),($Z$108:$Z$203)))+BF32," ")</f>
        <v>0</v>
      </c>
      <c r="BB32" s="287"/>
      <c r="BC32" s="320"/>
      <c r="BD32" s="217">
        <f t="shared" si="32"/>
        <v>0</v>
      </c>
      <c r="BE32" s="49" cm="1">
        <f t="array" ref="BE32">IFERROR(LOOKUP(2,1/($T$110:$T$203=X32)/($S$110:$S$203=W32),($AB$110:$AB$203))," ")</f>
        <v>0</v>
      </c>
      <c r="BF32" s="218">
        <f t="shared" si="33"/>
        <v>0</v>
      </c>
      <c r="BG32" s="219" cm="1">
        <f t="array" ref="BG32">IFERROR(LOOKUP(2,1/($T$108:$T$203=X32)/($S$108:$S$203=W32),($Z$108:$Z$203))," ")</f>
        <v>0</v>
      </c>
      <c r="BH32" s="307"/>
      <c r="BI32" s="310">
        <f t="shared" si="34"/>
        <v>0</v>
      </c>
      <c r="BJ32" s="310">
        <f t="shared" si="35"/>
        <v>0</v>
      </c>
      <c r="BK32" s="310">
        <f t="shared" si="36"/>
        <v>0</v>
      </c>
      <c r="BL32" s="321"/>
      <c r="BM32" s="290"/>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row>
    <row r="33" spans="1:708" s="4" customFormat="1" ht="15" thickBot="1" x14ac:dyDescent="0.4">
      <c r="A33" s="367">
        <v>28</v>
      </c>
      <c r="B33" s="327">
        <f t="shared" si="2"/>
        <v>0</v>
      </c>
      <c r="C33" s="235"/>
      <c r="D33" s="91"/>
      <c r="E33" s="92"/>
      <c r="F33" s="240" t="str">
        <f t="shared" si="3"/>
        <v xml:space="preserve"> </v>
      </c>
      <c r="G33" s="93"/>
      <c r="H33" s="94"/>
      <c r="I33" s="95"/>
      <c r="J33" s="95"/>
      <c r="K33" s="96">
        <f t="shared" si="13"/>
        <v>0</v>
      </c>
      <c r="L33" s="96">
        <f t="shared" si="14"/>
        <v>0</v>
      </c>
      <c r="M33" s="96">
        <f t="shared" si="17"/>
        <v>0</v>
      </c>
      <c r="N33" s="97">
        <f t="shared" si="18"/>
        <v>0</v>
      </c>
      <c r="O33" s="98"/>
      <c r="P33" s="238" t="str">
        <f t="shared" si="15"/>
        <v xml:space="preserve"> </v>
      </c>
      <c r="Q33" s="327">
        <f t="shared" si="16"/>
        <v>0</v>
      </c>
      <c r="R33" s="401" t="s">
        <v>27</v>
      </c>
      <c r="S33" s="402">
        <f>IFERROR(S32*8.4," ")</f>
        <v>-185.33142857142857</v>
      </c>
      <c r="T33" s="403" t="s">
        <v>7</v>
      </c>
      <c r="U33" s="32"/>
      <c r="V33" s="70"/>
      <c r="W33" s="30"/>
      <c r="X33" s="36"/>
      <c r="Y33" s="34"/>
      <c r="Z33" s="107" cm="1">
        <f t="array" ref="Z33">IFERROR((LOOKUP(2,1/($T$110:$T$203=X33)/($S$110:$S$203=W33),($V$110:$V$203)))," ")</f>
        <v>0</v>
      </c>
      <c r="AA33" s="35"/>
      <c r="AB33" s="163">
        <f t="shared" si="37"/>
        <v>0</v>
      </c>
      <c r="AC33" s="112">
        <f t="shared" si="38"/>
        <v>0</v>
      </c>
      <c r="AD33" s="61" cm="1">
        <f t="array" ref="AD33">IFERROR((LOOKUP(2,1/($T$108:$T$203=X33)/($S$108:$S$203=W33),($Z$108:$Z$203)))+BF33," ")</f>
        <v>0</v>
      </c>
      <c r="BB33" s="287"/>
      <c r="BC33" s="320"/>
      <c r="BD33" s="224">
        <f t="shared" si="32"/>
        <v>0</v>
      </c>
      <c r="BE33" s="225" cm="1">
        <f t="array" ref="BE33">IFERROR(LOOKUP(2,1/($T$110:$T$203=X33)/($S$110:$S$203=W33),($AB$110:$AB$203))," ")</f>
        <v>0</v>
      </c>
      <c r="BF33" s="226">
        <f t="shared" si="33"/>
        <v>0</v>
      </c>
      <c r="BG33" s="227" cm="1">
        <f t="array" ref="BG33">IFERROR(LOOKUP(2,1/($T$108:$T$203=X33)/($S$108:$S$203=W33),($Z$108:$Z$203))," ")</f>
        <v>0</v>
      </c>
      <c r="BH33" s="307"/>
      <c r="BI33" s="245">
        <f t="shared" si="34"/>
        <v>0</v>
      </c>
      <c r="BJ33" s="245">
        <f t="shared" si="35"/>
        <v>0</v>
      </c>
      <c r="BK33" s="245">
        <f t="shared" si="36"/>
        <v>0</v>
      </c>
      <c r="BL33" s="321"/>
      <c r="BM33" s="290"/>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row>
    <row r="34" spans="1:708" s="4" customFormat="1" ht="15" thickBot="1" x14ac:dyDescent="0.4">
      <c r="A34" s="367">
        <v>29</v>
      </c>
      <c r="B34" s="327">
        <f t="shared" si="2"/>
        <v>0</v>
      </c>
      <c r="C34" s="235"/>
      <c r="D34" s="91"/>
      <c r="E34" s="92"/>
      <c r="F34" s="240" t="str">
        <f t="shared" si="3"/>
        <v xml:space="preserve"> </v>
      </c>
      <c r="G34" s="93"/>
      <c r="H34" s="94"/>
      <c r="I34" s="95"/>
      <c r="J34" s="95"/>
      <c r="K34" s="96">
        <f t="shared" si="13"/>
        <v>0</v>
      </c>
      <c r="L34" s="96">
        <f t="shared" si="14"/>
        <v>0</v>
      </c>
      <c r="M34" s="96">
        <f t="shared" si="17"/>
        <v>0</v>
      </c>
      <c r="N34" s="97">
        <f t="shared" si="18"/>
        <v>0</v>
      </c>
      <c r="O34" s="98"/>
      <c r="P34" s="238" t="str">
        <f t="shared" si="15"/>
        <v xml:space="preserve"> </v>
      </c>
      <c r="Q34" s="327">
        <f t="shared" si="16"/>
        <v>0</v>
      </c>
      <c r="U34" s="32"/>
      <c r="V34" s="196"/>
      <c r="W34" s="196" t="s">
        <v>75</v>
      </c>
      <c r="X34" s="118"/>
      <c r="Y34" s="202" t="str">
        <f>IF(BK34&gt;((BJ34+BI34)/2),"Delete No.Head above which is not allocated with stock class, or allocate stock"," ")</f>
        <v xml:space="preserve"> </v>
      </c>
      <c r="Z34" s="109"/>
      <c r="AA34" s="57"/>
      <c r="AB34" s="114"/>
      <c r="AC34" s="114"/>
      <c r="AD34" s="58"/>
      <c r="BB34" s="287"/>
      <c r="BC34" s="320"/>
      <c r="BD34" s="228"/>
      <c r="BE34" s="228"/>
      <c r="BF34" s="228"/>
      <c r="BG34" s="309"/>
      <c r="BH34" s="307"/>
      <c r="BI34" s="245">
        <f>SUM(BI25:BI33)</f>
        <v>0</v>
      </c>
      <c r="BJ34" s="245">
        <f t="shared" ref="BJ34:BK34" si="39">SUM(BJ25:BJ33)</f>
        <v>0</v>
      </c>
      <c r="BK34" s="245">
        <f t="shared" si="39"/>
        <v>0</v>
      </c>
      <c r="BL34" s="321"/>
      <c r="BM34" s="290"/>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row>
    <row r="35" spans="1:708" s="4" customFormat="1" x14ac:dyDescent="0.35">
      <c r="A35" s="367">
        <v>30</v>
      </c>
      <c r="B35" s="327">
        <f t="shared" si="2"/>
        <v>0</v>
      </c>
      <c r="C35" s="235"/>
      <c r="D35" s="91"/>
      <c r="E35" s="92"/>
      <c r="F35" s="240" t="str">
        <f t="shared" si="3"/>
        <v xml:space="preserve"> </v>
      </c>
      <c r="G35" s="93"/>
      <c r="H35" s="94"/>
      <c r="I35" s="95"/>
      <c r="J35" s="95"/>
      <c r="K35" s="96">
        <f t="shared" si="13"/>
        <v>0</v>
      </c>
      <c r="L35" s="96">
        <f t="shared" si="14"/>
        <v>0</v>
      </c>
      <c r="M35" s="96">
        <f t="shared" si="17"/>
        <v>0</v>
      </c>
      <c r="N35" s="97">
        <f t="shared" si="18"/>
        <v>0</v>
      </c>
      <c r="O35" s="98"/>
      <c r="P35" s="238" t="str">
        <f t="shared" si="15"/>
        <v xml:space="preserve"> </v>
      </c>
      <c r="Q35" s="327">
        <f t="shared" si="16"/>
        <v>0</v>
      </c>
      <c r="U35" s="32"/>
      <c r="V35" s="70"/>
      <c r="W35" s="30"/>
      <c r="X35" s="36"/>
      <c r="Y35" s="34"/>
      <c r="Z35" s="106" cm="1">
        <f t="array" ref="Z35">IFERROR((LOOKUP(2,1/($T$110:$T$203=X35)/($S$110:$S$203=W35),($V$110:$V$203)))," ")</f>
        <v>0</v>
      </c>
      <c r="AA35" s="35"/>
      <c r="AB35" s="116">
        <f t="shared" ref="AB35" si="40">IFERROR(IF(AA35&gt;0,(AA35*Y35),(Z35*Y35))," ")</f>
        <v>0</v>
      </c>
      <c r="AC35" s="111">
        <f t="shared" ref="AC35" si="41">IFERROR((AB35*8.4)," ")</f>
        <v>0</v>
      </c>
      <c r="AD35" s="49" cm="1">
        <f t="array" ref="AD35">IFERROR((LOOKUP(2,1/($T$108:$T$203=X35)/($S$108:$S$203=W35),($Z$108:$Z$203)))+BF35," ")</f>
        <v>0</v>
      </c>
      <c r="BB35" s="287"/>
      <c r="BC35" s="320"/>
      <c r="BD35" s="220">
        <f t="shared" ref="BD35:BD43" si="42">IFERROR((Y35*AD35)," ")</f>
        <v>0</v>
      </c>
      <c r="BE35" s="221" cm="1">
        <f t="array" ref="BE35">IFERROR(LOOKUP(2,1/($T$110:$T$203=X35)/($S$110:$S$203=W35),($AB$110:$AB$203))," ")</f>
        <v>0</v>
      </c>
      <c r="BF35" s="222">
        <f t="shared" ref="BF35:BF43" si="43">IF(AA35=0,0,((BG35*(AA35/Z35)-BG35)))</f>
        <v>0</v>
      </c>
      <c r="BG35" s="223" cm="1">
        <f t="array" ref="BG35">IFERROR(LOOKUP(2,1/($T$108:$T$203=X35)/($S$108:$S$203=W35),($Z$108:$Z$203))," ")</f>
        <v>0</v>
      </c>
      <c r="BH35" s="307"/>
      <c r="BI35" s="310">
        <f t="shared" ref="BI35:BI43" si="44">COUNTA(W35)</f>
        <v>0</v>
      </c>
      <c r="BJ35" s="310">
        <f t="shared" ref="BJ35:BJ43" si="45">COUNTA(X35)</f>
        <v>0</v>
      </c>
      <c r="BK35" s="310">
        <f t="shared" ref="BK35:BK43" si="46">COUNTA(Y35)</f>
        <v>0</v>
      </c>
      <c r="BL35" s="321"/>
      <c r="BM35" s="290"/>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row>
    <row r="36" spans="1:708" s="4" customFormat="1" x14ac:dyDescent="0.35">
      <c r="A36" s="367">
        <v>31</v>
      </c>
      <c r="B36" s="327">
        <f t="shared" si="2"/>
        <v>0</v>
      </c>
      <c r="C36" s="235"/>
      <c r="D36" s="91"/>
      <c r="E36" s="92"/>
      <c r="F36" s="240" t="str">
        <f t="shared" si="3"/>
        <v xml:space="preserve"> </v>
      </c>
      <c r="G36" s="93"/>
      <c r="H36" s="94"/>
      <c r="I36" s="95"/>
      <c r="J36" s="95"/>
      <c r="K36" s="96">
        <f t="shared" si="13"/>
        <v>0</v>
      </c>
      <c r="L36" s="96">
        <f t="shared" si="14"/>
        <v>0</v>
      </c>
      <c r="M36" s="96">
        <f t="shared" si="17"/>
        <v>0</v>
      </c>
      <c r="N36" s="97">
        <f t="shared" si="18"/>
        <v>0</v>
      </c>
      <c r="O36" s="98"/>
      <c r="P36" s="238" t="str">
        <f t="shared" si="15"/>
        <v xml:space="preserve"> </v>
      </c>
      <c r="Q36" s="327">
        <f t="shared" si="16"/>
        <v>0</v>
      </c>
      <c r="U36" s="32"/>
      <c r="V36" s="70"/>
      <c r="W36" s="30"/>
      <c r="X36" s="36"/>
      <c r="Y36" s="34"/>
      <c r="Z36" s="106" cm="1">
        <f t="array" ref="Z36">IFERROR((LOOKUP(2,1/($T$110:$T$203=X36)/($S$110:$S$203=W36),($V$110:$V$203)))," ")</f>
        <v>0</v>
      </c>
      <c r="AA36" s="35"/>
      <c r="AB36" s="116">
        <f>IFERROR(IF(AA36&gt;0,(AA36*Y36),(Z36*Y36))," ")</f>
        <v>0</v>
      </c>
      <c r="AC36" s="111">
        <f>IFERROR((AB36*8.4)," ")</f>
        <v>0</v>
      </c>
      <c r="AD36" s="13" cm="1">
        <f t="array" ref="AD36">IFERROR((LOOKUP(2,1/($T$108:$T$203=X36)/($S$108:$S$203=W36),($Z$108:$Z$203)))+BF36," ")</f>
        <v>0</v>
      </c>
      <c r="BB36" s="287"/>
      <c r="BC36" s="320"/>
      <c r="BD36" s="217">
        <f t="shared" si="42"/>
        <v>0</v>
      </c>
      <c r="BE36" s="49" cm="1">
        <f t="array" ref="BE36">IFERROR(LOOKUP(2,1/($T$110:$T$203=X36)/($S$110:$S$203=W36),($AB$110:$AB$203))," ")</f>
        <v>0</v>
      </c>
      <c r="BF36" s="218">
        <f t="shared" si="43"/>
        <v>0</v>
      </c>
      <c r="BG36" s="219" cm="1">
        <f t="array" ref="BG36">IFERROR(LOOKUP(2,1/($T$108:$T$203=X36)/($S$108:$S$203=W36),($Z$108:$Z$203))," ")</f>
        <v>0</v>
      </c>
      <c r="BH36" s="307"/>
      <c r="BI36" s="310">
        <f t="shared" si="44"/>
        <v>0</v>
      </c>
      <c r="BJ36" s="310">
        <f t="shared" si="45"/>
        <v>0</v>
      </c>
      <c r="BK36" s="310">
        <f t="shared" si="46"/>
        <v>0</v>
      </c>
      <c r="BL36" s="321"/>
      <c r="BM36" s="290"/>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row>
    <row r="37" spans="1:708" s="4" customFormat="1" x14ac:dyDescent="0.35">
      <c r="A37" s="367">
        <v>32</v>
      </c>
      <c r="B37" s="327">
        <f t="shared" si="2"/>
        <v>0</v>
      </c>
      <c r="C37" s="235"/>
      <c r="D37" s="91"/>
      <c r="E37" s="92"/>
      <c r="F37" s="240" t="str">
        <f t="shared" si="3"/>
        <v xml:space="preserve"> </v>
      </c>
      <c r="G37" s="93"/>
      <c r="H37" s="94"/>
      <c r="I37" s="95"/>
      <c r="J37" s="95"/>
      <c r="K37" s="96">
        <f t="shared" si="13"/>
        <v>0</v>
      </c>
      <c r="L37" s="96">
        <f t="shared" si="14"/>
        <v>0</v>
      </c>
      <c r="M37" s="96">
        <f t="shared" si="17"/>
        <v>0</v>
      </c>
      <c r="N37" s="97">
        <f t="shared" si="18"/>
        <v>0</v>
      </c>
      <c r="O37" s="98"/>
      <c r="P37" s="238" t="str">
        <f t="shared" si="15"/>
        <v xml:space="preserve"> </v>
      </c>
      <c r="Q37" s="327">
        <f t="shared" si="16"/>
        <v>0</v>
      </c>
      <c r="R37" s="418" t="s">
        <v>227</v>
      </c>
      <c r="S37" s="419">
        <f>IFERROR(S5/S30," ")</f>
        <v>1.678082191780822</v>
      </c>
      <c r="T37" s="420" t="s">
        <v>214</v>
      </c>
      <c r="U37" s="32"/>
      <c r="V37" s="70"/>
      <c r="W37" s="30"/>
      <c r="X37" s="36"/>
      <c r="Y37" s="34"/>
      <c r="Z37" s="106" cm="1">
        <f t="array" ref="Z37">IFERROR((LOOKUP(2,1/($T$110:$T$203=X37)/($S$110:$S$203=W37),($V$110:$V$203)))," ")</f>
        <v>0</v>
      </c>
      <c r="AA37" s="35"/>
      <c r="AB37" s="116">
        <f t="shared" ref="AB37" si="47">IFERROR(IF(AA37&gt;0,(AA37*Y37),(Z37*Y37))," ")</f>
        <v>0</v>
      </c>
      <c r="AC37" s="111">
        <f t="shared" ref="AC37" si="48">IFERROR((AB37*8.4)," ")</f>
        <v>0</v>
      </c>
      <c r="AD37" s="13" cm="1">
        <f t="array" ref="AD37">IFERROR((LOOKUP(2,1/($T$108:$T$203=X37)/($S$108:$S$203=W37),($Z$108:$Z$203)))+BF37," ")</f>
        <v>0</v>
      </c>
      <c r="BB37" s="287"/>
      <c r="BC37" s="320"/>
      <c r="BD37" s="217">
        <f t="shared" si="42"/>
        <v>0</v>
      </c>
      <c r="BE37" s="49" cm="1">
        <f t="array" ref="BE37">IFERROR(LOOKUP(2,1/($T$110:$T$203=X37)/($S$110:$S$203=W37),($AB$110:$AB$203))," ")</f>
        <v>0</v>
      </c>
      <c r="BF37" s="218">
        <f t="shared" si="43"/>
        <v>0</v>
      </c>
      <c r="BG37" s="219" cm="1">
        <f t="array" ref="BG37">IFERROR(LOOKUP(2,1/($T$108:$T$203=X37)/($S$108:$S$203=W37),($Z$108:$Z$203))," ")</f>
        <v>0</v>
      </c>
      <c r="BH37" s="307"/>
      <c r="BI37" s="310">
        <f t="shared" si="44"/>
        <v>0</v>
      </c>
      <c r="BJ37" s="310">
        <f t="shared" si="45"/>
        <v>0</v>
      </c>
      <c r="BK37" s="310">
        <f t="shared" si="46"/>
        <v>0</v>
      </c>
      <c r="BL37" s="321"/>
      <c r="BM37" s="290"/>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row>
    <row r="38" spans="1:708" s="4" customFormat="1" x14ac:dyDescent="0.35">
      <c r="A38" s="367">
        <v>33</v>
      </c>
      <c r="B38" s="327">
        <f t="shared" si="2"/>
        <v>0</v>
      </c>
      <c r="C38" s="235"/>
      <c r="D38" s="91"/>
      <c r="E38" s="92"/>
      <c r="F38" s="240" t="str">
        <f t="shared" si="3"/>
        <v xml:space="preserve"> </v>
      </c>
      <c r="G38" s="93"/>
      <c r="H38" s="94"/>
      <c r="I38" s="95"/>
      <c r="J38" s="95"/>
      <c r="K38" s="96">
        <f t="shared" si="13"/>
        <v>0</v>
      </c>
      <c r="L38" s="96">
        <f t="shared" si="14"/>
        <v>0</v>
      </c>
      <c r="M38" s="96">
        <f t="shared" si="17"/>
        <v>0</v>
      </c>
      <c r="N38" s="97">
        <f t="shared" si="18"/>
        <v>0</v>
      </c>
      <c r="O38" s="98"/>
      <c r="P38" s="238" t="str">
        <f t="shared" si="15"/>
        <v xml:space="preserve"> </v>
      </c>
      <c r="Q38" s="327">
        <f t="shared" si="16"/>
        <v>0</v>
      </c>
      <c r="R38" s="421" t="s">
        <v>228</v>
      </c>
      <c r="S38" s="422">
        <f>IFERROR(S37/8.4," ")</f>
        <v>0.1997716894977169</v>
      </c>
      <c r="T38" s="423" t="s">
        <v>215</v>
      </c>
      <c r="U38" s="32"/>
      <c r="V38" s="70"/>
      <c r="W38" s="30"/>
      <c r="X38" s="36"/>
      <c r="Y38" s="34"/>
      <c r="Z38" s="106" cm="1">
        <f t="array" ref="Z38">IFERROR((LOOKUP(2,1/($T$110:$T$203=X38)/($S$110:$S$203=W38),($V$110:$V$203)))," ")</f>
        <v>0</v>
      </c>
      <c r="AA38" s="35"/>
      <c r="AB38" s="116">
        <f>IFERROR(IF(AA38&gt;0,(AA38*Y38),(Z38*Y38))," ")</f>
        <v>0</v>
      </c>
      <c r="AC38" s="111">
        <f>IFERROR((AB38*8.4)," ")</f>
        <v>0</v>
      </c>
      <c r="AD38" s="13" cm="1">
        <f t="array" ref="AD38">IFERROR((LOOKUP(2,1/($T$108:$T$203=X38)/($S$108:$S$203=W38),($Z$108:$Z$203)))+BF38," ")</f>
        <v>0</v>
      </c>
      <c r="BB38" s="287"/>
      <c r="BC38" s="320"/>
      <c r="BD38" s="217">
        <f t="shared" si="42"/>
        <v>0</v>
      </c>
      <c r="BE38" s="49" cm="1">
        <f t="array" ref="BE38">IFERROR(LOOKUP(2,1/($T$110:$T$203=X38)/($S$110:$S$203=W38),($AB$110:$AB$203))," ")</f>
        <v>0</v>
      </c>
      <c r="BF38" s="218">
        <f t="shared" si="43"/>
        <v>0</v>
      </c>
      <c r="BG38" s="219" cm="1">
        <f t="array" ref="BG38">IFERROR(LOOKUP(2,1/($T$108:$T$203=X38)/($S$108:$S$203=W38),($Z$108:$Z$203))," ")</f>
        <v>0</v>
      </c>
      <c r="BH38" s="307"/>
      <c r="BI38" s="310">
        <f t="shared" si="44"/>
        <v>0</v>
      </c>
      <c r="BJ38" s="310">
        <f t="shared" si="45"/>
        <v>0</v>
      </c>
      <c r="BK38" s="310">
        <f t="shared" si="46"/>
        <v>0</v>
      </c>
      <c r="BL38" s="321"/>
      <c r="BM38" s="290"/>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row>
    <row r="39" spans="1:708" s="4" customFormat="1" x14ac:dyDescent="0.35">
      <c r="A39" s="367">
        <v>34</v>
      </c>
      <c r="B39" s="327">
        <f t="shared" si="2"/>
        <v>0</v>
      </c>
      <c r="C39" s="235"/>
      <c r="D39" s="91"/>
      <c r="E39" s="92"/>
      <c r="F39" s="240" t="str">
        <f t="shared" si="3"/>
        <v xml:space="preserve"> </v>
      </c>
      <c r="G39" s="93"/>
      <c r="H39" s="94"/>
      <c r="I39" s="95"/>
      <c r="J39" s="95"/>
      <c r="K39" s="96">
        <f t="shared" si="13"/>
        <v>0</v>
      </c>
      <c r="L39" s="96">
        <f t="shared" si="14"/>
        <v>0</v>
      </c>
      <c r="M39" s="96">
        <f t="shared" si="17"/>
        <v>0</v>
      </c>
      <c r="N39" s="97">
        <f t="shared" si="18"/>
        <v>0</v>
      </c>
      <c r="O39" s="98"/>
      <c r="P39" s="238" t="str">
        <f t="shared" si="15"/>
        <v xml:space="preserve"> </v>
      </c>
      <c r="Q39" s="327">
        <f t="shared" si="16"/>
        <v>0</v>
      </c>
      <c r="R39" s="418" t="s">
        <v>216</v>
      </c>
      <c r="S39" s="424">
        <f>IFERROR(S30/S5," ")</f>
        <v>0.5959183673469387</v>
      </c>
      <c r="T39" s="420" t="s">
        <v>218</v>
      </c>
      <c r="U39" s="28"/>
      <c r="V39" s="70"/>
      <c r="W39" s="30"/>
      <c r="X39" s="36"/>
      <c r="Y39" s="34"/>
      <c r="Z39" s="106" cm="1">
        <f t="array" ref="Z39">IFERROR((LOOKUP(2,1/($T$110:$T$203=X39)/($S$110:$S$203=W39),($V$110:$V$203)))," ")</f>
        <v>0</v>
      </c>
      <c r="AA39" s="35"/>
      <c r="AB39" s="116">
        <f>IFERROR(IF(AA39&gt;0,(AA39*Y39),(Z39*Y39))," ")</f>
        <v>0</v>
      </c>
      <c r="AC39" s="111">
        <f>IFERROR((AB39*8.4)," ")</f>
        <v>0</v>
      </c>
      <c r="AD39" s="13" cm="1">
        <f t="array" ref="AD39">IFERROR((LOOKUP(2,1/($T$108:$T$203=X39)/($S$108:$S$203=W39),($Z$108:$Z$203)))+BF39," ")</f>
        <v>0</v>
      </c>
      <c r="BB39" s="287"/>
      <c r="BC39" s="320"/>
      <c r="BD39" s="217">
        <f t="shared" si="42"/>
        <v>0</v>
      </c>
      <c r="BE39" s="49" cm="1">
        <f t="array" ref="BE39">IFERROR(LOOKUP(2,1/($T$110:$T$203=X39)/($S$110:$S$203=W39),($AB$110:$AB$203))," ")</f>
        <v>0</v>
      </c>
      <c r="BF39" s="218">
        <f t="shared" si="43"/>
        <v>0</v>
      </c>
      <c r="BG39" s="219" cm="1">
        <f t="array" ref="BG39">IFERROR(LOOKUP(2,1/($T$108:$T$203=X39)/($S$108:$S$203=W39),($Z$108:$Z$203))," ")</f>
        <v>0</v>
      </c>
      <c r="BH39" s="307"/>
      <c r="BI39" s="310">
        <f t="shared" si="44"/>
        <v>0</v>
      </c>
      <c r="BJ39" s="310">
        <f t="shared" si="45"/>
        <v>0</v>
      </c>
      <c r="BK39" s="310">
        <f t="shared" si="46"/>
        <v>0</v>
      </c>
      <c r="BL39" s="321"/>
      <c r="BM39" s="290"/>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row>
    <row r="40" spans="1:708" s="4" customFormat="1" x14ac:dyDescent="0.35">
      <c r="A40" s="367">
        <v>35</v>
      </c>
      <c r="B40" s="327">
        <f t="shared" si="2"/>
        <v>0</v>
      </c>
      <c r="C40" s="235"/>
      <c r="D40" s="91"/>
      <c r="E40" s="92"/>
      <c r="F40" s="240" t="str">
        <f t="shared" si="3"/>
        <v xml:space="preserve"> </v>
      </c>
      <c r="G40" s="93"/>
      <c r="H40" s="94"/>
      <c r="I40" s="95"/>
      <c r="J40" s="95"/>
      <c r="K40" s="96">
        <f t="shared" si="13"/>
        <v>0</v>
      </c>
      <c r="L40" s="96">
        <f t="shared" si="14"/>
        <v>0</v>
      </c>
      <c r="M40" s="96">
        <f t="shared" si="17"/>
        <v>0</v>
      </c>
      <c r="N40" s="97">
        <f t="shared" si="18"/>
        <v>0</v>
      </c>
      <c r="O40" s="98"/>
      <c r="P40" s="238" t="str">
        <f t="shared" si="15"/>
        <v xml:space="preserve"> </v>
      </c>
      <c r="Q40" s="327">
        <f t="shared" si="16"/>
        <v>0</v>
      </c>
      <c r="R40" s="425" t="s">
        <v>217</v>
      </c>
      <c r="S40" s="426">
        <f>IFERROR(S31/S5," ")</f>
        <v>5.0057142857142853</v>
      </c>
      <c r="T40" s="427" t="s">
        <v>217</v>
      </c>
      <c r="U40" s="28"/>
      <c r="V40" s="70"/>
      <c r="W40" s="30"/>
      <c r="X40" s="36"/>
      <c r="Y40" s="34"/>
      <c r="Z40" s="106" cm="1">
        <f t="array" ref="Z40">IFERROR((LOOKUP(2,1/($T$110:$T$203=X40)/($S$110:$S$203=W40),($V$110:$V$203)))," ")</f>
        <v>0</v>
      </c>
      <c r="AA40" s="35"/>
      <c r="AB40" s="116">
        <f t="shared" ref="AB40:AB43" si="49">IFERROR(IF(AA40&gt;0,(AA40*Y40),(Z40*Y40))," ")</f>
        <v>0</v>
      </c>
      <c r="AC40" s="111">
        <f t="shared" ref="AC40:AC43" si="50">IFERROR((AB40*8.4)," ")</f>
        <v>0</v>
      </c>
      <c r="AD40" s="13" cm="1">
        <f t="array" ref="AD40">IFERROR((LOOKUP(2,1/($T$108:$T$203=X40)/($S$108:$S$203=W40),($Z$108:$Z$203)))+BF40," ")</f>
        <v>0</v>
      </c>
      <c r="BB40" s="287"/>
      <c r="BC40" s="320"/>
      <c r="BD40" s="217">
        <f t="shared" si="42"/>
        <v>0</v>
      </c>
      <c r="BE40" s="49" cm="1">
        <f t="array" ref="BE40">IFERROR(LOOKUP(2,1/($T$110:$T$203=X40)/($S$110:$S$203=W40),($AB$110:$AB$203))," ")</f>
        <v>0</v>
      </c>
      <c r="BF40" s="218">
        <f t="shared" si="43"/>
        <v>0</v>
      </c>
      <c r="BG40" s="219" cm="1">
        <f t="array" ref="BG40">IFERROR(LOOKUP(2,1/($T$108:$T$203=X40)/($S$108:$S$203=W40),($Z$108:$Z$203))," ")</f>
        <v>0</v>
      </c>
      <c r="BH40" s="307"/>
      <c r="BI40" s="310">
        <f t="shared" si="44"/>
        <v>0</v>
      </c>
      <c r="BJ40" s="310">
        <f t="shared" si="45"/>
        <v>0</v>
      </c>
      <c r="BK40" s="310">
        <f t="shared" si="46"/>
        <v>0</v>
      </c>
      <c r="BL40" s="321"/>
      <c r="BM40" s="290"/>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row>
    <row r="41" spans="1:708" s="4" customFormat="1" x14ac:dyDescent="0.35">
      <c r="A41" s="367">
        <v>36</v>
      </c>
      <c r="B41" s="327">
        <f t="shared" si="2"/>
        <v>0</v>
      </c>
      <c r="C41" s="235"/>
      <c r="D41" s="91"/>
      <c r="E41" s="92"/>
      <c r="F41" s="240" t="str">
        <f t="shared" si="3"/>
        <v xml:space="preserve"> </v>
      </c>
      <c r="G41" s="93"/>
      <c r="H41" s="94"/>
      <c r="I41" s="95"/>
      <c r="J41" s="95"/>
      <c r="K41" s="96">
        <f t="shared" si="13"/>
        <v>0</v>
      </c>
      <c r="L41" s="96">
        <f t="shared" si="14"/>
        <v>0</v>
      </c>
      <c r="M41" s="96">
        <f t="shared" si="17"/>
        <v>0</v>
      </c>
      <c r="N41" s="97">
        <f t="shared" si="18"/>
        <v>0</v>
      </c>
      <c r="O41" s="98"/>
      <c r="P41" s="238" t="str">
        <f t="shared" si="15"/>
        <v xml:space="preserve"> </v>
      </c>
      <c r="Q41" s="327">
        <f t="shared" si="16"/>
        <v>0</v>
      </c>
      <c r="U41" s="28"/>
      <c r="V41" s="70"/>
      <c r="W41" s="30"/>
      <c r="X41" s="36"/>
      <c r="Y41" s="34"/>
      <c r="Z41" s="106" cm="1">
        <f t="array" ref="Z41">IFERROR((LOOKUP(2,1/($T$110:$T$203=X41)/($S$110:$S$203=W41),($V$110:$V$203)))," ")</f>
        <v>0</v>
      </c>
      <c r="AA41" s="35"/>
      <c r="AB41" s="116">
        <f t="shared" si="49"/>
        <v>0</v>
      </c>
      <c r="AC41" s="111">
        <f t="shared" si="50"/>
        <v>0</v>
      </c>
      <c r="AD41" s="13" cm="1">
        <f t="array" ref="AD41">IFERROR((LOOKUP(2,1/($T$108:$T$203=X41)/($S$108:$S$203=W41),($Z$108:$Z$203)))+BF41," ")</f>
        <v>0</v>
      </c>
      <c r="BB41" s="287"/>
      <c r="BC41" s="320"/>
      <c r="BD41" s="217">
        <f t="shared" si="42"/>
        <v>0</v>
      </c>
      <c r="BE41" s="49" cm="1">
        <f t="array" ref="BE41">IFERROR(LOOKUP(2,1/($T$110:$T$203=X41)/($S$110:$S$203=W41),($AB$110:$AB$203))," ")</f>
        <v>0</v>
      </c>
      <c r="BF41" s="218">
        <f t="shared" si="43"/>
        <v>0</v>
      </c>
      <c r="BG41" s="219" cm="1">
        <f t="array" ref="BG41">IFERROR(LOOKUP(2,1/($T$108:$T$203=X41)/($S$108:$S$203=W41),($Z$108:$Z$203))," ")</f>
        <v>0</v>
      </c>
      <c r="BH41" s="307"/>
      <c r="BI41" s="310">
        <f t="shared" si="44"/>
        <v>0</v>
      </c>
      <c r="BJ41" s="310">
        <f t="shared" si="45"/>
        <v>0</v>
      </c>
      <c r="BK41" s="310">
        <f t="shared" si="46"/>
        <v>0</v>
      </c>
      <c r="BL41" s="321"/>
      <c r="BM41" s="290"/>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row>
    <row r="42" spans="1:708" s="4" customFormat="1" x14ac:dyDescent="0.35">
      <c r="A42" s="367">
        <v>37</v>
      </c>
      <c r="B42" s="327">
        <f t="shared" si="2"/>
        <v>0</v>
      </c>
      <c r="C42" s="235"/>
      <c r="D42" s="91"/>
      <c r="E42" s="92"/>
      <c r="F42" s="240" t="str">
        <f t="shared" si="3"/>
        <v xml:space="preserve"> </v>
      </c>
      <c r="G42" s="93"/>
      <c r="H42" s="94"/>
      <c r="I42" s="95"/>
      <c r="J42" s="95"/>
      <c r="K42" s="96">
        <f t="shared" si="13"/>
        <v>0</v>
      </c>
      <c r="L42" s="96">
        <f t="shared" si="14"/>
        <v>0</v>
      </c>
      <c r="M42" s="96">
        <f t="shared" si="17"/>
        <v>0</v>
      </c>
      <c r="N42" s="97">
        <f t="shared" si="18"/>
        <v>0</v>
      </c>
      <c r="O42" s="98"/>
      <c r="P42" s="238" t="str">
        <f t="shared" si="15"/>
        <v xml:space="preserve"> </v>
      </c>
      <c r="Q42" s="327">
        <f t="shared" si="16"/>
        <v>0</v>
      </c>
      <c r="R42" s="428" t="s">
        <v>226</v>
      </c>
      <c r="S42" s="473">
        <f>P53</f>
        <v>43.8</v>
      </c>
      <c r="T42" s="420" t="s">
        <v>194</v>
      </c>
      <c r="U42" s="28"/>
      <c r="V42" s="70"/>
      <c r="W42" s="30"/>
      <c r="X42" s="36"/>
      <c r="Y42" s="34"/>
      <c r="Z42" s="106" cm="1">
        <f t="array" ref="Z42">IFERROR((LOOKUP(2,1/($T$110:$T$203=X42)/($S$110:$S$203=W42),($V$110:$V$203)))," ")</f>
        <v>0</v>
      </c>
      <c r="AA42" s="35"/>
      <c r="AB42" s="116">
        <f t="shared" si="49"/>
        <v>0</v>
      </c>
      <c r="AC42" s="111">
        <f t="shared" si="50"/>
        <v>0</v>
      </c>
      <c r="AD42" s="13" cm="1">
        <f t="array" ref="AD42">IFERROR((LOOKUP(2,1/($T$108:$T$203=X42)/($S$108:$S$203=W42),($Z$108:$Z$203)))+BF42," ")</f>
        <v>0</v>
      </c>
      <c r="BB42" s="287"/>
      <c r="BC42" s="320"/>
      <c r="BD42" s="217">
        <f t="shared" si="42"/>
        <v>0</v>
      </c>
      <c r="BE42" s="49" cm="1">
        <f t="array" ref="BE42">IFERROR(LOOKUP(2,1/($T$110:$T$203=X42)/($S$110:$S$203=W42),($AB$110:$AB$203))," ")</f>
        <v>0</v>
      </c>
      <c r="BF42" s="218">
        <f t="shared" si="43"/>
        <v>0</v>
      </c>
      <c r="BG42" s="219" cm="1">
        <f t="array" ref="BG42">IFERROR(LOOKUP(2,1/($T$108:$T$203=X42)/($S$108:$S$203=W42),($Z$108:$Z$203))," ")</f>
        <v>0</v>
      </c>
      <c r="BH42" s="307"/>
      <c r="BI42" s="310">
        <f t="shared" si="44"/>
        <v>0</v>
      </c>
      <c r="BJ42" s="310">
        <f t="shared" si="45"/>
        <v>0</v>
      </c>
      <c r="BK42" s="310">
        <f t="shared" si="46"/>
        <v>0</v>
      </c>
      <c r="BL42" s="321"/>
      <c r="BM42" s="290"/>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row>
    <row r="43" spans="1:708" s="4" customFormat="1" ht="15" thickBot="1" x14ac:dyDescent="0.4">
      <c r="A43" s="367">
        <v>38</v>
      </c>
      <c r="B43" s="327">
        <f t="shared" si="2"/>
        <v>0</v>
      </c>
      <c r="C43" s="235"/>
      <c r="D43" s="91"/>
      <c r="E43" s="92"/>
      <c r="F43" s="240" t="str">
        <f t="shared" si="3"/>
        <v xml:space="preserve"> </v>
      </c>
      <c r="G43" s="93"/>
      <c r="H43" s="94"/>
      <c r="I43" s="95"/>
      <c r="J43" s="95"/>
      <c r="K43" s="96">
        <f t="shared" si="13"/>
        <v>0</v>
      </c>
      <c r="L43" s="96">
        <f t="shared" si="14"/>
        <v>0</v>
      </c>
      <c r="M43" s="96">
        <f t="shared" si="17"/>
        <v>0</v>
      </c>
      <c r="N43" s="97">
        <f t="shared" si="18"/>
        <v>0</v>
      </c>
      <c r="O43" s="98"/>
      <c r="P43" s="238" t="str">
        <f t="shared" si="15"/>
        <v xml:space="preserve"> </v>
      </c>
      <c r="Q43" s="327">
        <f t="shared" si="16"/>
        <v>0</v>
      </c>
      <c r="R43" s="429" t="s">
        <v>245</v>
      </c>
      <c r="S43" s="474">
        <f>IFERROR((Y51*AD51*S8)/1000,0)</f>
        <v>84.341250000000002</v>
      </c>
      <c r="T43" s="430" t="s">
        <v>194</v>
      </c>
      <c r="U43" s="28"/>
      <c r="V43" s="70"/>
      <c r="W43" s="30"/>
      <c r="X43" s="37"/>
      <c r="Y43" s="34"/>
      <c r="Z43" s="107" cm="1">
        <f t="array" ref="Z43">IFERROR((LOOKUP(2,1/($T$110:$T$203=X43)/($S$110:$S$203=W43),($V$110:$V$203)))," ")</f>
        <v>0</v>
      </c>
      <c r="AA43" s="35"/>
      <c r="AB43" s="163">
        <f t="shared" si="49"/>
        <v>0</v>
      </c>
      <c r="AC43" s="112">
        <f t="shared" si="50"/>
        <v>0</v>
      </c>
      <c r="AD43" s="61" cm="1">
        <f t="array" ref="AD43">IFERROR((LOOKUP(2,1/($T$108:$T$203=X43)/($S$108:$S$203=W43),($Z$108:$Z$203)))+BF43," ")</f>
        <v>0</v>
      </c>
      <c r="BB43" s="287"/>
      <c r="BC43" s="320"/>
      <c r="BD43" s="224">
        <f t="shared" si="42"/>
        <v>0</v>
      </c>
      <c r="BE43" s="225" cm="1">
        <f t="array" ref="BE43">IFERROR(LOOKUP(2,1/($T$110:$T$203=X43)/($S$110:$S$203=W43),($AB$110:$AB$203))," ")</f>
        <v>0</v>
      </c>
      <c r="BF43" s="226">
        <f t="shared" si="43"/>
        <v>0</v>
      </c>
      <c r="BG43" s="227" cm="1">
        <f t="array" ref="BG43">IFERROR(LOOKUP(2,1/($T$108:$T$203=X43)/($S$108:$S$203=W43),($Z$108:$Z$203))," ")</f>
        <v>0</v>
      </c>
      <c r="BH43" s="307"/>
      <c r="BI43" s="245">
        <f t="shared" si="44"/>
        <v>0</v>
      </c>
      <c r="BJ43" s="245">
        <f t="shared" si="45"/>
        <v>0</v>
      </c>
      <c r="BK43" s="245">
        <f t="shared" si="46"/>
        <v>0</v>
      </c>
      <c r="BL43" s="321"/>
      <c r="BM43" s="290"/>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row>
    <row r="44" spans="1:708" s="4" customFormat="1" ht="15" thickBot="1" x14ac:dyDescent="0.4">
      <c r="A44" s="367">
        <v>39</v>
      </c>
      <c r="B44" s="327">
        <f t="shared" si="2"/>
        <v>0</v>
      </c>
      <c r="C44" s="235"/>
      <c r="D44" s="91"/>
      <c r="E44" s="92"/>
      <c r="F44" s="240" t="str">
        <f t="shared" si="3"/>
        <v xml:space="preserve"> </v>
      </c>
      <c r="G44" s="93"/>
      <c r="H44" s="94"/>
      <c r="I44" s="95"/>
      <c r="J44" s="95"/>
      <c r="K44" s="96">
        <f t="shared" si="13"/>
        <v>0</v>
      </c>
      <c r="L44" s="96">
        <f t="shared" si="14"/>
        <v>0</v>
      </c>
      <c r="M44" s="96">
        <f t="shared" si="17"/>
        <v>0</v>
      </c>
      <c r="N44" s="97">
        <f t="shared" si="18"/>
        <v>0</v>
      </c>
      <c r="O44" s="98"/>
      <c r="P44" s="238" t="str">
        <f t="shared" si="15"/>
        <v xml:space="preserve"> </v>
      </c>
      <c r="Q44" s="327">
        <f t="shared" si="16"/>
        <v>0</v>
      </c>
      <c r="R44" s="431" t="s">
        <v>225</v>
      </c>
      <c r="S44" s="475">
        <f>S42-S43</f>
        <v>-40.541250000000005</v>
      </c>
      <c r="T44" s="432" t="s">
        <v>194</v>
      </c>
      <c r="U44" s="28"/>
      <c r="V44" s="72"/>
      <c r="W44" s="197" t="s">
        <v>118</v>
      </c>
      <c r="X44" s="59"/>
      <c r="Y44" s="203" t="str">
        <f>IF(BK44&gt;((BJ44+BI44)/2),"Delete No.Head above which is not allocated with stock class, or allocate stock"," ")</f>
        <v xml:space="preserve"> </v>
      </c>
      <c r="Z44" s="110"/>
      <c r="AA44" s="59"/>
      <c r="AB44" s="115"/>
      <c r="AC44" s="115"/>
      <c r="AD44" s="60"/>
      <c r="BB44" s="287"/>
      <c r="BC44" s="320"/>
      <c r="BD44" s="229"/>
      <c r="BE44" s="229"/>
      <c r="BF44" s="229"/>
      <c r="BG44" s="309"/>
      <c r="BH44" s="307"/>
      <c r="BI44" s="245">
        <f>SUM(BI35:BI43)</f>
        <v>0</v>
      </c>
      <c r="BJ44" s="245">
        <f t="shared" ref="BJ44:BK44" si="51">SUM(BJ35:BJ43)</f>
        <v>0</v>
      </c>
      <c r="BK44" s="245">
        <f t="shared" si="51"/>
        <v>0</v>
      </c>
      <c r="BL44" s="321"/>
      <c r="BM44" s="290"/>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row>
    <row r="45" spans="1:708" s="4" customFormat="1" x14ac:dyDescent="0.35">
      <c r="A45" s="367">
        <v>40</v>
      </c>
      <c r="B45" s="327">
        <f t="shared" si="2"/>
        <v>0</v>
      </c>
      <c r="C45" s="235"/>
      <c r="D45" s="91"/>
      <c r="E45" s="92"/>
      <c r="F45" s="240" t="str">
        <f t="shared" si="3"/>
        <v xml:space="preserve"> </v>
      </c>
      <c r="G45" s="93"/>
      <c r="H45" s="94"/>
      <c r="I45" s="95"/>
      <c r="J45" s="95"/>
      <c r="K45" s="96">
        <f t="shared" si="13"/>
        <v>0</v>
      </c>
      <c r="L45" s="96">
        <f t="shared" si="14"/>
        <v>0</v>
      </c>
      <c r="M45" s="96">
        <f t="shared" si="17"/>
        <v>0</v>
      </c>
      <c r="N45" s="97">
        <f t="shared" si="18"/>
        <v>0</v>
      </c>
      <c r="O45" s="98"/>
      <c r="P45" s="238" t="str">
        <f t="shared" si="15"/>
        <v xml:space="preserve"> </v>
      </c>
      <c r="Q45" s="327">
        <f t="shared" si="16"/>
        <v>0</v>
      </c>
      <c r="S45" s="416"/>
      <c r="U45" s="28"/>
      <c r="V45" s="70"/>
      <c r="W45" s="30"/>
      <c r="X45" s="36"/>
      <c r="Y45" s="34"/>
      <c r="Z45" s="106" cm="1">
        <f t="array" ref="Z45">IFERROR((LOOKUP(2,1/($T$110:$T$203=X45)/($S$110:$S$203=W45),($V$110:$V$203)))," ")</f>
        <v>0</v>
      </c>
      <c r="AA45" s="35"/>
      <c r="AB45" s="116">
        <f>IFERROR(IF(AA45&gt;0,(AA45*Y45),(Z45*Y45))," ")</f>
        <v>0</v>
      </c>
      <c r="AC45" s="111">
        <f>IFERROR((AB45*8.4)," ")</f>
        <v>0</v>
      </c>
      <c r="AD45" s="49" cm="1">
        <f t="array" ref="AD45">IFERROR((LOOKUP(2,1/($T$108:$T$203=X45)/($S$108:$S$203=W45),($Z$108:$Z$203)))+BF45," ")</f>
        <v>0</v>
      </c>
      <c r="BB45" s="287"/>
      <c r="BC45" s="320"/>
      <c r="BD45" s="220">
        <f t="shared" ref="BD45:BD50" si="52">IFERROR((Y45*AD45)," ")</f>
        <v>0</v>
      </c>
      <c r="BE45" s="221" cm="1">
        <f t="array" ref="BE45">IFERROR(LOOKUP(2,1/($T$110:$T$203=X45)/($S$110:$S$203=W45),($AB$110:$AB$203))," ")</f>
        <v>0</v>
      </c>
      <c r="BF45" s="222">
        <f t="shared" ref="BF45:BF50" si="53">IF(AA45=0,0,((BG45*(AA45/Z45)-BG45)))</f>
        <v>0</v>
      </c>
      <c r="BG45" s="223" cm="1">
        <f t="array" ref="BG45">IFERROR(LOOKUP(2,1/($T$108:$T$203=X45)/($S$108:$S$203=W45),($Z$108:$Z$203))," ")</f>
        <v>0</v>
      </c>
      <c r="BH45" s="307"/>
      <c r="BI45" s="310">
        <f t="shared" ref="BI45:BK50" si="54">COUNTA(W45)</f>
        <v>0</v>
      </c>
      <c r="BJ45" s="310">
        <f t="shared" si="54"/>
        <v>0</v>
      </c>
      <c r="BK45" s="310">
        <f t="shared" si="54"/>
        <v>0</v>
      </c>
      <c r="BL45" s="321"/>
      <c r="BM45" s="290"/>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row>
    <row r="46" spans="1:708" s="4" customFormat="1" x14ac:dyDescent="0.35">
      <c r="A46" s="367">
        <v>41</v>
      </c>
      <c r="B46" s="327">
        <f t="shared" si="2"/>
        <v>0</v>
      </c>
      <c r="C46" s="235"/>
      <c r="D46" s="91"/>
      <c r="E46" s="92"/>
      <c r="F46" s="240" t="str">
        <f t="shared" si="3"/>
        <v xml:space="preserve"> </v>
      </c>
      <c r="G46" s="93"/>
      <c r="H46" s="94"/>
      <c r="I46" s="95"/>
      <c r="J46" s="95"/>
      <c r="K46" s="96">
        <f t="shared" si="13"/>
        <v>0</v>
      </c>
      <c r="L46" s="96">
        <f t="shared" si="14"/>
        <v>0</v>
      </c>
      <c r="M46" s="96">
        <f t="shared" si="17"/>
        <v>0</v>
      </c>
      <c r="N46" s="97">
        <f t="shared" si="18"/>
        <v>0</v>
      </c>
      <c r="O46" s="98"/>
      <c r="P46" s="238" t="str">
        <f t="shared" si="15"/>
        <v xml:space="preserve"> </v>
      </c>
      <c r="Q46" s="327">
        <f t="shared" si="16"/>
        <v>0</v>
      </c>
      <c r="U46" s="28"/>
      <c r="V46" s="70"/>
      <c r="W46" s="30"/>
      <c r="X46" s="36"/>
      <c r="Y46" s="34"/>
      <c r="Z46" s="106" cm="1">
        <f t="array" ref="Z46">IFERROR((LOOKUP(2,1/($T$110:$T$203=X46)/($S$110:$S$203=W46),($V$110:$V$203)))," ")</f>
        <v>0</v>
      </c>
      <c r="AA46" s="35"/>
      <c r="AB46" s="116">
        <f>IFERROR(IF(AA46&gt;0,(AA46*Y46),(Z46*Y46))," ")</f>
        <v>0</v>
      </c>
      <c r="AC46" s="111">
        <f>IFERROR((AB46*8.4)," ")</f>
        <v>0</v>
      </c>
      <c r="AD46" s="49" cm="1">
        <f t="array" ref="AD46">IFERROR((LOOKUP(2,1/($T$108:$T$203=X46)/($S$108:$S$203=W46),($Z$108:$Z$203)))+BF46," ")</f>
        <v>0</v>
      </c>
      <c r="BB46" s="287"/>
      <c r="BC46" s="320"/>
      <c r="BD46" s="230">
        <f t="shared" si="52"/>
        <v>0</v>
      </c>
      <c r="BE46" s="49" cm="1">
        <f t="array" ref="BE46">IFERROR(LOOKUP(2,1/($T$110:$T$203=X46)/($S$110:$S$203=W46),($AB$110:$AB$203))," ")</f>
        <v>0</v>
      </c>
      <c r="BF46" s="218">
        <f t="shared" si="53"/>
        <v>0</v>
      </c>
      <c r="BG46" s="219" cm="1">
        <f t="array" ref="BG46">IFERROR(LOOKUP(2,1/($T$108:$T$203=X46)/($S$108:$S$203=W46),($Z$108:$Z$203))," ")</f>
        <v>0</v>
      </c>
      <c r="BH46" s="307"/>
      <c r="BI46" s="310">
        <f t="shared" si="54"/>
        <v>0</v>
      </c>
      <c r="BJ46" s="310">
        <f t="shared" si="54"/>
        <v>0</v>
      </c>
      <c r="BK46" s="310">
        <f t="shared" si="54"/>
        <v>0</v>
      </c>
      <c r="BL46" s="321"/>
      <c r="BM46" s="290"/>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row>
    <row r="47" spans="1:708" s="4" customFormat="1" x14ac:dyDescent="0.35">
      <c r="A47" s="367">
        <v>42</v>
      </c>
      <c r="B47" s="327">
        <f t="shared" si="2"/>
        <v>0</v>
      </c>
      <c r="C47" s="235"/>
      <c r="D47" s="91"/>
      <c r="E47" s="92"/>
      <c r="F47" s="240" t="str">
        <f t="shared" si="3"/>
        <v xml:space="preserve"> </v>
      </c>
      <c r="G47" s="93"/>
      <c r="H47" s="94"/>
      <c r="I47" s="95"/>
      <c r="J47" s="95"/>
      <c r="K47" s="96">
        <f t="shared" ref="K47:K50" si="55">H47*G47</f>
        <v>0</v>
      </c>
      <c r="L47" s="96">
        <f t="shared" ref="L47:L50" si="56">(G47-K47)*I47</f>
        <v>0</v>
      </c>
      <c r="M47" s="96">
        <f t="shared" ref="M47:M50" si="57">(G47-K47)*J47</f>
        <v>0</v>
      </c>
      <c r="N47" s="97">
        <f t="shared" ref="N47:N50" si="58">G47-K47-L47</f>
        <v>0</v>
      </c>
      <c r="O47" s="98"/>
      <c r="P47" s="238" t="str">
        <f t="shared" si="15"/>
        <v xml:space="preserve"> </v>
      </c>
      <c r="Q47" s="327">
        <f t="shared" si="16"/>
        <v>0</v>
      </c>
      <c r="S47" s="1" t="s">
        <v>233</v>
      </c>
      <c r="T47" s="1"/>
      <c r="U47" s="28"/>
      <c r="V47" s="70"/>
      <c r="W47" s="30"/>
      <c r="X47" s="36"/>
      <c r="Y47" s="34"/>
      <c r="Z47" s="106" cm="1">
        <f t="array" ref="Z47">IFERROR((LOOKUP(2,1/($T$110:$T$203=X47)/($S$110:$S$203=W47),($V$110:$V$203)))," ")</f>
        <v>0</v>
      </c>
      <c r="AA47" s="35"/>
      <c r="AB47" s="116">
        <f t="shared" ref="AB47:AB49" si="59">IFERROR(IF(AA47&gt;0,(AA47*Y47),(Z47*Y47))," ")</f>
        <v>0</v>
      </c>
      <c r="AC47" s="111">
        <f t="shared" ref="AC47:AC49" si="60">IFERROR((AB47*8.4)," ")</f>
        <v>0</v>
      </c>
      <c r="AD47" s="49" cm="1">
        <f t="array" ref="AD47">IFERROR((LOOKUP(2,1/($T$108:$T$203=X47)/($S$108:$S$203=W47),($Z$108:$Z$203)))+BF47," ")</f>
        <v>0</v>
      </c>
      <c r="BB47" s="287"/>
      <c r="BC47" s="320"/>
      <c r="BD47" s="230">
        <f t="shared" si="52"/>
        <v>0</v>
      </c>
      <c r="BE47" s="49" cm="1">
        <f t="array" ref="BE47">IFERROR(LOOKUP(2,1/($T$110:$T$203=X47)/($S$110:$S$203=W47),($AB$110:$AB$203))," ")</f>
        <v>0</v>
      </c>
      <c r="BF47" s="218">
        <f t="shared" si="53"/>
        <v>0</v>
      </c>
      <c r="BG47" s="219" cm="1">
        <f t="array" ref="BG47">IFERROR(LOOKUP(2,1/($T$108:$T$203=X47)/($S$108:$S$203=W47),($Z$108:$Z$203))," ")</f>
        <v>0</v>
      </c>
      <c r="BH47" s="307"/>
      <c r="BI47" s="310">
        <f t="shared" si="54"/>
        <v>0</v>
      </c>
      <c r="BJ47" s="310">
        <f t="shared" si="54"/>
        <v>0</v>
      </c>
      <c r="BK47" s="310">
        <f t="shared" si="54"/>
        <v>0</v>
      </c>
      <c r="BL47" s="321"/>
      <c r="BM47" s="290"/>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row>
    <row r="48" spans="1:708" s="4" customFormat="1" x14ac:dyDescent="0.35">
      <c r="A48" s="367">
        <v>43</v>
      </c>
      <c r="B48" s="327">
        <f t="shared" si="2"/>
        <v>0</v>
      </c>
      <c r="C48" s="235"/>
      <c r="D48" s="91"/>
      <c r="E48" s="92"/>
      <c r="F48" s="240" t="str">
        <f t="shared" si="3"/>
        <v xml:space="preserve"> </v>
      </c>
      <c r="G48" s="93"/>
      <c r="H48" s="94"/>
      <c r="I48" s="95"/>
      <c r="J48" s="95"/>
      <c r="K48" s="96">
        <f t="shared" si="55"/>
        <v>0</v>
      </c>
      <c r="L48" s="96">
        <f t="shared" si="56"/>
        <v>0</v>
      </c>
      <c r="M48" s="96">
        <f t="shared" si="57"/>
        <v>0</v>
      </c>
      <c r="N48" s="97">
        <f t="shared" si="58"/>
        <v>0</v>
      </c>
      <c r="O48" s="98"/>
      <c r="P48" s="238" t="str">
        <f t="shared" si="15"/>
        <v xml:space="preserve"> </v>
      </c>
      <c r="Q48" s="327">
        <f t="shared" si="16"/>
        <v>0</v>
      </c>
      <c r="R48" s="468" t="s">
        <v>243</v>
      </c>
      <c r="S48" s="433" t="s">
        <v>240</v>
      </c>
      <c r="T48" s="434" t="s">
        <v>242</v>
      </c>
      <c r="V48" s="70"/>
      <c r="W48" s="30"/>
      <c r="X48" s="36"/>
      <c r="Y48" s="34"/>
      <c r="Z48" s="106" cm="1">
        <f t="array" ref="Z48">IFERROR((LOOKUP(2,1/($T$110:$T$203=X48)/($S$110:$S$203=W48),($V$110:$V$203)))," ")</f>
        <v>0</v>
      </c>
      <c r="AA48" s="35"/>
      <c r="AB48" s="116">
        <f t="shared" si="59"/>
        <v>0</v>
      </c>
      <c r="AC48" s="111">
        <f t="shared" si="60"/>
        <v>0</v>
      </c>
      <c r="AD48" s="49" cm="1">
        <f t="array" ref="AD48">IFERROR((LOOKUP(2,1/($T$108:$T$203=X48)/($S$108:$S$203=W48),($Z$108:$Z$203)))+BF48," ")</f>
        <v>0</v>
      </c>
      <c r="BB48" s="287"/>
      <c r="BC48" s="320"/>
      <c r="BD48" s="230">
        <f t="shared" si="52"/>
        <v>0</v>
      </c>
      <c r="BE48" s="49" cm="1">
        <f t="array" ref="BE48">IFERROR(LOOKUP(2,1/($T$110:$T$203=X48)/($S$110:$S$203=W48),($AB$110:$AB$203))," ")</f>
        <v>0</v>
      </c>
      <c r="BF48" s="218">
        <f t="shared" si="53"/>
        <v>0</v>
      </c>
      <c r="BG48" s="219" cm="1">
        <f t="array" ref="BG48">IFERROR(LOOKUP(2,1/($T$108:$T$203=X48)/($S$108:$S$203=W48),($Z$108:$Z$203))," ")</f>
        <v>0</v>
      </c>
      <c r="BH48" s="307"/>
      <c r="BI48" s="310">
        <f t="shared" si="54"/>
        <v>0</v>
      </c>
      <c r="BJ48" s="310">
        <f t="shared" si="54"/>
        <v>0</v>
      </c>
      <c r="BK48" s="310">
        <f t="shared" si="54"/>
        <v>0</v>
      </c>
      <c r="BL48" s="321"/>
      <c r="BM48" s="290"/>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row>
    <row r="49" spans="1:708" s="4" customFormat="1" x14ac:dyDescent="0.35">
      <c r="A49" s="367">
        <v>44</v>
      </c>
      <c r="B49" s="327">
        <f t="shared" si="2"/>
        <v>0</v>
      </c>
      <c r="C49" s="235"/>
      <c r="D49" s="91"/>
      <c r="E49" s="92"/>
      <c r="F49" s="240" t="str">
        <f t="shared" si="3"/>
        <v xml:space="preserve"> </v>
      </c>
      <c r="G49" s="93"/>
      <c r="H49" s="94"/>
      <c r="I49" s="95"/>
      <c r="J49" s="95"/>
      <c r="K49" s="96">
        <f t="shared" si="55"/>
        <v>0</v>
      </c>
      <c r="L49" s="96">
        <f t="shared" si="56"/>
        <v>0</v>
      </c>
      <c r="M49" s="96">
        <f t="shared" si="57"/>
        <v>0</v>
      </c>
      <c r="N49" s="97">
        <f t="shared" si="58"/>
        <v>0</v>
      </c>
      <c r="O49" s="98"/>
      <c r="P49" s="238" t="str">
        <f t="shared" si="15"/>
        <v xml:space="preserve"> </v>
      </c>
      <c r="Q49" s="327">
        <f t="shared" si="16"/>
        <v>0</v>
      </c>
      <c r="R49" s="435" t="s">
        <v>222</v>
      </c>
      <c r="S49" s="448">
        <v>1</v>
      </c>
      <c r="T49" s="455">
        <f>T50*2.47105</f>
        <v>2.47105</v>
      </c>
      <c r="V49" s="70"/>
      <c r="W49" s="30"/>
      <c r="X49" s="36"/>
      <c r="Y49" s="34"/>
      <c r="Z49" s="106" cm="1">
        <f t="array" ref="Z49">IFERROR((LOOKUP(2,1/($T$110:$T$203=X49)/($S$110:$S$203=W49),($V$110:$V$203)))," ")</f>
        <v>0</v>
      </c>
      <c r="AA49" s="35"/>
      <c r="AB49" s="116">
        <f t="shared" si="59"/>
        <v>0</v>
      </c>
      <c r="AC49" s="111">
        <f t="shared" si="60"/>
        <v>0</v>
      </c>
      <c r="AD49" s="49" cm="1">
        <f t="array" ref="AD49">IFERROR((LOOKUP(2,1/($T$108:$T$203=X49)/($S$108:$S$203=W49),($Z$108:$Z$203)))+BF49," ")</f>
        <v>0</v>
      </c>
      <c r="BB49" s="287"/>
      <c r="BC49" s="320"/>
      <c r="BD49" s="230">
        <f t="shared" si="52"/>
        <v>0</v>
      </c>
      <c r="BE49" s="49" cm="1">
        <f t="array" ref="BE49">IFERROR(LOOKUP(2,1/($T$110:$T$203=X49)/($S$110:$S$203=W49),($AB$110:$AB$203))," ")</f>
        <v>0</v>
      </c>
      <c r="BF49" s="218">
        <f t="shared" si="53"/>
        <v>0</v>
      </c>
      <c r="BG49" s="219" cm="1">
        <f t="array" ref="BG49">IFERROR(LOOKUP(2,1/($T$108:$T$203=X49)/($S$108:$S$203=W49),($Z$108:$Z$203))," ")</f>
        <v>0</v>
      </c>
      <c r="BH49" s="307"/>
      <c r="BI49" s="310">
        <f t="shared" si="54"/>
        <v>0</v>
      </c>
      <c r="BJ49" s="310">
        <f t="shared" si="54"/>
        <v>0</v>
      </c>
      <c r="BK49" s="310">
        <f t="shared" si="54"/>
        <v>0</v>
      </c>
      <c r="BL49" s="321"/>
      <c r="BM49" s="290"/>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row>
    <row r="50" spans="1:708" s="4" customFormat="1" ht="15" thickBot="1" x14ac:dyDescent="0.4">
      <c r="A50" s="367">
        <v>45</v>
      </c>
      <c r="B50" s="327">
        <f t="shared" si="2"/>
        <v>0</v>
      </c>
      <c r="C50" s="236"/>
      <c r="D50" s="99"/>
      <c r="E50" s="100"/>
      <c r="F50" s="240" t="str">
        <f t="shared" si="3"/>
        <v xml:space="preserve"> </v>
      </c>
      <c r="G50" s="101"/>
      <c r="H50" s="102"/>
      <c r="I50" s="103"/>
      <c r="J50" s="103"/>
      <c r="K50" s="96">
        <f t="shared" si="55"/>
        <v>0</v>
      </c>
      <c r="L50" s="96">
        <f t="shared" si="56"/>
        <v>0</v>
      </c>
      <c r="M50" s="96">
        <f t="shared" si="57"/>
        <v>0</v>
      </c>
      <c r="N50" s="97">
        <f t="shared" si="58"/>
        <v>0</v>
      </c>
      <c r="O50" s="98"/>
      <c r="P50" s="238" t="str">
        <f t="shared" si="15"/>
        <v xml:space="preserve"> </v>
      </c>
      <c r="Q50" s="327">
        <f t="shared" si="16"/>
        <v>0</v>
      </c>
      <c r="R50" s="452" t="s">
        <v>241</v>
      </c>
      <c r="S50" s="455">
        <f>S49/2.47105</f>
        <v>0.40468626697153032</v>
      </c>
      <c r="T50" s="449">
        <v>1</v>
      </c>
      <c r="V50" s="70"/>
      <c r="W50" s="30"/>
      <c r="X50" s="36"/>
      <c r="Y50" s="34"/>
      <c r="Z50" s="106" cm="1">
        <f t="array" ref="Z50">IFERROR((LOOKUP(2,1/($T$110:$T$203=X50)/($S$110:$S$203=W50),($V$110:$V$203)))," ")</f>
        <v>0</v>
      </c>
      <c r="AA50" s="35"/>
      <c r="AB50" s="116">
        <f>IFERROR(IF(AA50&gt;0,(AA50*Y50),(Z50*Y50))," ")</f>
        <v>0</v>
      </c>
      <c r="AC50" s="111">
        <f>IFERROR((AB50*8.4)," ")</f>
        <v>0</v>
      </c>
      <c r="AD50" s="49" cm="1">
        <f t="array" ref="AD50">IFERROR((LOOKUP(2,1/($T$108:$T$203=X50)/($S$108:$S$203=W50),($Z$108:$Z$203)))+BF50," ")</f>
        <v>0</v>
      </c>
      <c r="BB50" s="287"/>
      <c r="BC50" s="320"/>
      <c r="BD50" s="230">
        <f t="shared" si="52"/>
        <v>0</v>
      </c>
      <c r="BE50" s="49" cm="1">
        <f t="array" ref="BE50">IFERROR(LOOKUP(2,1/($T$110:$T$203=X50)/($S$110:$S$203=W50),($AB$110:$AB$203))," ")</f>
        <v>0</v>
      </c>
      <c r="BF50" s="218">
        <f t="shared" si="53"/>
        <v>0</v>
      </c>
      <c r="BG50" s="219" cm="1">
        <f t="array" ref="BG50">IFERROR(LOOKUP(2,1/($T$108:$T$203=X50)/($S$108:$S$203=W50),($Z$108:$Z$203))," ")</f>
        <v>0</v>
      </c>
      <c r="BH50" s="307"/>
      <c r="BI50" s="310">
        <f t="shared" si="54"/>
        <v>0</v>
      </c>
      <c r="BJ50" s="310">
        <f t="shared" si="54"/>
        <v>0</v>
      </c>
      <c r="BK50" s="310">
        <f t="shared" si="54"/>
        <v>0</v>
      </c>
      <c r="BL50" s="321"/>
      <c r="BM50" s="290"/>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row>
    <row r="51" spans="1:708" s="4" customFormat="1" ht="29.5" thickBot="1" x14ac:dyDescent="0.4">
      <c r="A51" s="31"/>
      <c r="B51" s="327"/>
      <c r="C51" s="384" t="s">
        <v>19</v>
      </c>
      <c r="D51" s="104">
        <f>SUM(D6:D50)</f>
        <v>40</v>
      </c>
      <c r="E51" s="40">
        <f>IFERROR((F51/D51)," ")</f>
        <v>1</v>
      </c>
      <c r="F51" s="241">
        <f>SUM(F6:F50)</f>
        <v>40</v>
      </c>
      <c r="G51" s="63">
        <f>IF(F51=0," ",(SUMPRODUCT(G6:G50,F6:F50))/F51)</f>
        <v>3000</v>
      </c>
      <c r="H51" s="41">
        <f>IFERROR(AVERAGE(H6:H50)," ")</f>
        <v>0.15</v>
      </c>
      <c r="I51" s="42">
        <f>IFERROR(AVERAGE(I6:I50)," ")</f>
        <v>0.1</v>
      </c>
      <c r="J51" s="42">
        <f>IFERROR(AVERAGE(J6:J50)," ")</f>
        <v>0.1</v>
      </c>
      <c r="K51" s="104">
        <f>IFERROR((SUMPRODUCT(F6:F50,K6:K50))/F51," ")</f>
        <v>450</v>
      </c>
      <c r="L51" s="104">
        <f>IFERROR((SUMPRODUCT(F6:F50,L6:L50))/F51," ")</f>
        <v>255</v>
      </c>
      <c r="M51" s="104">
        <f>IFERROR((SUMPRODUCT(F6:F50,M6:M50))/F51," ")</f>
        <v>255</v>
      </c>
      <c r="N51" s="104">
        <f>IFERROR((SUMPRODUCT(F6:F50,N6:N50))/F51," ")</f>
        <v>2295</v>
      </c>
      <c r="O51" s="104">
        <f>IFERROR((SUMPRODUCT(F6:F50,O6:O50))/F51," ")</f>
        <v>1200</v>
      </c>
      <c r="P51" s="239">
        <f>IFERROR((SUMPRODUCT(P6:P50,F6:F50))/F51,0)</f>
        <v>1095</v>
      </c>
      <c r="Q51" s="1"/>
      <c r="R51" s="469"/>
      <c r="S51" s="471"/>
      <c r="V51" s="120"/>
      <c r="W51" s="121"/>
      <c r="X51" s="122"/>
      <c r="Y51" s="123">
        <f>IF(SUM(Y5:Y50)=0," ",SUM(Y5:Y50))</f>
        <v>30</v>
      </c>
      <c r="Z51" s="124">
        <f>IFERROR(AB51/Y51, " ")</f>
        <v>1.53</v>
      </c>
      <c r="AA51" s="383" t="s">
        <v>188</v>
      </c>
      <c r="AB51" s="125">
        <f>SUM(AB5:AB50)</f>
        <v>45.9</v>
      </c>
      <c r="AC51" s="125">
        <f>SUM(AC5:AC50)</f>
        <v>385.56</v>
      </c>
      <c r="AD51" s="242">
        <f>IFERROR(BD51/Y51," ")</f>
        <v>11.475</v>
      </c>
      <c r="BB51" s="287"/>
      <c r="BC51" s="320"/>
      <c r="BD51" s="231">
        <f>SUM(BD5:BD50)</f>
        <v>344.25</v>
      </c>
      <c r="BE51" s="232"/>
      <c r="BF51" s="233"/>
      <c r="BG51" s="234"/>
      <c r="BH51" s="307"/>
      <c r="BI51" s="245">
        <f>SUM(BI45:BI50)</f>
        <v>0</v>
      </c>
      <c r="BJ51" s="245">
        <f t="shared" ref="BJ51:BK51" si="61">SUM(BJ45:BJ50)</f>
        <v>0</v>
      </c>
      <c r="BK51" s="245">
        <f t="shared" si="61"/>
        <v>0</v>
      </c>
      <c r="BL51" s="321"/>
      <c r="BM51" s="290"/>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row>
    <row r="52" spans="1:708" s="4" customFormat="1" ht="60" customHeight="1" thickBot="1" x14ac:dyDescent="0.4">
      <c r="B52" s="327"/>
      <c r="C52" s="64"/>
      <c r="D52" s="65" t="s">
        <v>44</v>
      </c>
      <c r="E52" s="73" t="s">
        <v>48</v>
      </c>
      <c r="F52" s="65" t="s">
        <v>47</v>
      </c>
      <c r="G52" s="65" t="s">
        <v>42</v>
      </c>
      <c r="H52" s="65" t="s">
        <v>39</v>
      </c>
      <c r="I52" s="65" t="s">
        <v>40</v>
      </c>
      <c r="J52" s="65" t="s">
        <v>192</v>
      </c>
      <c r="K52" s="65" t="s">
        <v>92</v>
      </c>
      <c r="L52" s="65" t="s">
        <v>93</v>
      </c>
      <c r="M52" s="65" t="s">
        <v>94</v>
      </c>
      <c r="N52" s="65" t="s">
        <v>96</v>
      </c>
      <c r="O52" s="65" t="s">
        <v>41</v>
      </c>
      <c r="P52" s="66" t="s">
        <v>190</v>
      </c>
      <c r="Q52" s="1"/>
      <c r="R52" s="470"/>
      <c r="S52" s="472"/>
      <c r="U52" s="15"/>
      <c r="V52" s="465"/>
      <c r="W52" s="466"/>
      <c r="X52" s="467"/>
      <c r="Y52" s="385" t="s">
        <v>71</v>
      </c>
      <c r="Z52" s="386" t="s">
        <v>70</v>
      </c>
      <c r="AA52" s="387"/>
      <c r="AB52" s="388" t="s">
        <v>3</v>
      </c>
      <c r="AC52" s="386" t="s">
        <v>69</v>
      </c>
      <c r="AD52" s="389" t="s">
        <v>86</v>
      </c>
      <c r="BB52" s="287"/>
      <c r="BC52" s="374"/>
      <c r="BD52" s="374" t="s">
        <v>209</v>
      </c>
      <c r="BE52" s="374"/>
      <c r="BF52" s="374"/>
      <c r="BG52" s="374"/>
      <c r="BH52" s="374"/>
      <c r="BI52" s="374"/>
      <c r="BJ52" s="374"/>
      <c r="BK52" s="374"/>
      <c r="BL52" s="375"/>
      <c r="BM52" s="290"/>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row>
    <row r="53" spans="1:708" s="4" customFormat="1" x14ac:dyDescent="0.35">
      <c r="K53" s="447" t="s">
        <v>45</v>
      </c>
      <c r="L53" s="447" t="s">
        <v>45</v>
      </c>
      <c r="P53" s="237">
        <f>(SUMPRODUCT(F6:F50,P6:P50))/1000</f>
        <v>43.8</v>
      </c>
      <c r="Q53" s="1"/>
      <c r="R53" s="1"/>
      <c r="S53" s="1" t="s">
        <v>239</v>
      </c>
      <c r="T53" s="1"/>
      <c r="U53" s="15"/>
      <c r="V53" s="467"/>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row>
    <row r="54" spans="1:708" ht="15" thickBot="1" x14ac:dyDescent="0.4">
      <c r="A54" s="4"/>
      <c r="B54" s="4"/>
      <c r="C54" s="4"/>
      <c r="D54" s="4"/>
      <c r="E54" s="4"/>
      <c r="F54" s="4"/>
      <c r="G54" s="4"/>
      <c r="H54" s="4"/>
      <c r="I54" s="4"/>
      <c r="J54" s="4"/>
      <c r="K54" s="4"/>
      <c r="L54" s="4"/>
      <c r="M54" s="4"/>
      <c r="N54" s="4"/>
      <c r="P54" s="67" t="s">
        <v>191</v>
      </c>
      <c r="Q54" s="1"/>
      <c r="R54" s="1"/>
      <c r="S54" s="433" t="s">
        <v>235</v>
      </c>
      <c r="T54" s="434" t="s">
        <v>234</v>
      </c>
      <c r="U54" s="15"/>
      <c r="V54" s="4"/>
      <c r="W54" s="4"/>
      <c r="X54" s="4"/>
      <c r="Y54" s="4"/>
      <c r="Z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row>
    <row r="55" spans="1:708" x14ac:dyDescent="0.35">
      <c r="A55" s="4"/>
      <c r="B55" s="4"/>
      <c r="C55" s="4"/>
      <c r="D55" s="4"/>
      <c r="E55" s="4"/>
      <c r="F55" s="4"/>
      <c r="G55" s="4"/>
      <c r="H55" s="4"/>
      <c r="I55" s="4"/>
      <c r="J55" s="4"/>
      <c r="K55" s="4"/>
      <c r="L55" s="4"/>
      <c r="M55" s="4"/>
      <c r="N55" s="4"/>
      <c r="R55" s="435" t="s">
        <v>236</v>
      </c>
      <c r="S55" s="450">
        <v>1</v>
      </c>
      <c r="T55" s="454">
        <f>T57/T56</f>
        <v>14.444444444444445</v>
      </c>
      <c r="U55" s="4"/>
      <c r="V55" s="467"/>
      <c r="W55" s="467"/>
      <c r="X55" s="467"/>
      <c r="Y55" s="4"/>
      <c r="Z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row>
    <row r="56" spans="1:708" x14ac:dyDescent="0.35">
      <c r="A56" s="4"/>
      <c r="B56" s="4"/>
      <c r="C56" s="4"/>
      <c r="D56" s="4"/>
      <c r="E56" s="4"/>
      <c r="F56" s="4"/>
      <c r="G56" s="4"/>
      <c r="H56" s="4"/>
      <c r="I56" s="4"/>
      <c r="J56" s="4"/>
      <c r="K56" s="4"/>
      <c r="L56" s="4"/>
      <c r="M56" s="4"/>
      <c r="N56" s="4"/>
      <c r="R56" s="435" t="s">
        <v>237</v>
      </c>
      <c r="S56" s="450">
        <v>1.5</v>
      </c>
      <c r="T56" s="451">
        <v>1.53</v>
      </c>
      <c r="U56" s="4"/>
      <c r="V56" s="4"/>
      <c r="W56" s="4"/>
      <c r="X56" s="4"/>
      <c r="Y56" s="4"/>
      <c r="Z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row>
    <row r="57" spans="1:708" x14ac:dyDescent="0.35">
      <c r="A57" s="4"/>
      <c r="B57" s="4"/>
      <c r="C57" s="4"/>
      <c r="D57" s="4"/>
      <c r="E57" s="4"/>
      <c r="F57" s="4"/>
      <c r="G57" s="4"/>
      <c r="H57" s="4"/>
      <c r="I57" s="4"/>
      <c r="J57" s="4"/>
      <c r="K57" s="4"/>
      <c r="L57" s="4"/>
      <c r="M57" s="4"/>
      <c r="N57" s="4"/>
      <c r="R57" s="452" t="s">
        <v>238</v>
      </c>
      <c r="S57" s="453">
        <f>S55*S56</f>
        <v>1.5</v>
      </c>
      <c r="T57" s="451">
        <v>22.1</v>
      </c>
      <c r="U57" s="4"/>
      <c r="V57" s="4"/>
      <c r="W57" s="4"/>
      <c r="X57" s="4"/>
      <c r="Y57" s="4"/>
      <c r="Z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row>
    <row r="58" spans="1:708" x14ac:dyDescent="0.35">
      <c r="A58" s="4"/>
      <c r="B58" s="4"/>
      <c r="C58" s="4"/>
      <c r="D58" s="4"/>
      <c r="E58" s="4"/>
      <c r="F58" s="4"/>
      <c r="G58" s="4"/>
      <c r="H58" s="4"/>
      <c r="I58" s="4"/>
      <c r="J58" s="4"/>
      <c r="K58" s="4"/>
      <c r="L58" s="4"/>
      <c r="M58" s="4"/>
      <c r="N58" s="4"/>
      <c r="U58" s="4"/>
      <c r="V58" s="4"/>
      <c r="W58" s="4"/>
      <c r="X58" s="4"/>
      <c r="Y58" s="4"/>
      <c r="Z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row>
    <row r="59" spans="1:708" x14ac:dyDescent="0.35">
      <c r="A59" s="4"/>
      <c r="B59" s="4"/>
      <c r="C59" s="4"/>
      <c r="D59" s="4"/>
      <c r="E59" s="4"/>
      <c r="F59" s="4"/>
      <c r="G59" s="4"/>
      <c r="H59" s="4"/>
      <c r="I59" s="4"/>
      <c r="J59" s="4"/>
      <c r="K59" s="4"/>
      <c r="L59" s="4"/>
      <c r="M59" s="4"/>
      <c r="N59" s="4"/>
      <c r="R59" s="4"/>
      <c r="S59" s="15"/>
      <c r="T59" s="15"/>
      <c r="U59" s="4"/>
      <c r="V59" s="4"/>
      <c r="W59" s="4"/>
      <c r="X59" s="4"/>
      <c r="Y59" s="4"/>
      <c r="Z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row>
    <row r="60" spans="1:708" x14ac:dyDescent="0.35">
      <c r="A60" s="4"/>
      <c r="B60" s="4"/>
      <c r="C60" s="4"/>
      <c r="D60" s="4"/>
      <c r="E60" s="4"/>
      <c r="F60" s="4"/>
      <c r="G60" s="4"/>
      <c r="H60" s="4"/>
      <c r="I60" s="4"/>
      <c r="J60" s="4"/>
      <c r="K60" s="4"/>
      <c r="L60" s="4"/>
      <c r="M60" s="4"/>
      <c r="N60" s="4"/>
      <c r="R60" s="4"/>
      <c r="S60" s="15"/>
      <c r="T60" s="15"/>
      <c r="U60" s="4"/>
      <c r="V60" s="4"/>
      <c r="W60" s="4"/>
      <c r="X60" s="4"/>
      <c r="Y60" s="4"/>
      <c r="Z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row>
    <row r="61" spans="1:708" x14ac:dyDescent="0.35">
      <c r="A61" s="4"/>
      <c r="B61" s="4"/>
      <c r="C61" s="4"/>
      <c r="D61" s="4"/>
      <c r="E61" s="4"/>
      <c r="F61" s="4"/>
      <c r="G61" s="4"/>
      <c r="H61" s="4"/>
      <c r="I61" s="4"/>
      <c r="J61" s="4"/>
      <c r="K61" s="4"/>
      <c r="L61" s="4"/>
      <c r="M61" s="4"/>
      <c r="N61" s="4"/>
      <c r="R61" s="4"/>
      <c r="S61" s="15"/>
      <c r="T61" s="15"/>
      <c r="U61" s="4"/>
      <c r="V61" s="4"/>
      <c r="W61" s="4"/>
      <c r="X61" s="4"/>
      <c r="Y61" s="4"/>
      <c r="Z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row>
    <row r="62" spans="1:708" x14ac:dyDescent="0.35">
      <c r="A62" s="4"/>
      <c r="B62" s="4"/>
      <c r="C62" s="4"/>
      <c r="D62" s="4"/>
      <c r="E62" s="4"/>
      <c r="F62" s="4"/>
      <c r="G62" s="4"/>
      <c r="H62" s="4"/>
      <c r="I62" s="4"/>
      <c r="J62" s="4"/>
      <c r="K62" s="4"/>
      <c r="L62" s="4"/>
      <c r="M62" s="4"/>
      <c r="N62" s="4"/>
      <c r="R62" s="4"/>
      <c r="S62" s="15"/>
      <c r="T62" s="15"/>
      <c r="U62" s="4"/>
      <c r="V62" s="4"/>
      <c r="W62" s="4"/>
      <c r="X62" s="4"/>
      <c r="Y62" s="4"/>
      <c r="Z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row>
    <row r="63" spans="1:708" x14ac:dyDescent="0.35">
      <c r="A63" s="4"/>
      <c r="B63" s="4"/>
      <c r="C63" s="4"/>
      <c r="D63" s="4"/>
      <c r="E63" s="4"/>
      <c r="F63" s="4"/>
      <c r="G63" s="4"/>
      <c r="H63" s="4"/>
      <c r="I63" s="4"/>
      <c r="J63" s="4"/>
      <c r="K63" s="4"/>
      <c r="L63" s="4"/>
      <c r="M63" s="4"/>
      <c r="N63" s="4"/>
      <c r="R63" s="4"/>
      <c r="S63" s="15"/>
      <c r="T63" s="15"/>
      <c r="U63" s="4"/>
      <c r="V63" s="4"/>
      <c r="W63" s="4"/>
      <c r="X63" s="4"/>
      <c r="Y63" s="4"/>
      <c r="Z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row>
    <row r="64" spans="1:708" x14ac:dyDescent="0.35">
      <c r="A64" s="4"/>
      <c r="B64" s="4"/>
      <c r="C64" s="4"/>
      <c r="D64" s="4"/>
      <c r="E64" s="4"/>
      <c r="F64" s="4"/>
      <c r="G64" s="4"/>
      <c r="H64" s="4"/>
      <c r="I64" s="4"/>
      <c r="J64" s="4"/>
      <c r="K64" s="4"/>
      <c r="L64" s="4"/>
      <c r="M64" s="4"/>
      <c r="N64" s="4"/>
      <c r="R64" s="4"/>
      <c r="S64" s="15"/>
      <c r="T64" s="15"/>
      <c r="U64" s="4"/>
      <c r="V64" s="15"/>
      <c r="W64" s="4"/>
      <c r="X64" s="4"/>
      <c r="Y64" s="15" t="str">
        <f>IF(BK51&gt;((BJ51+BI51)/2),"Delete No.Head above which is not allocated with stock class, or allocate stock"," ")</f>
        <v xml:space="preserve"> </v>
      </c>
      <c r="Z64" s="1"/>
      <c r="AA64" s="1"/>
      <c r="AB64" s="1"/>
      <c r="AC64" s="1"/>
      <c r="AD64" s="1"/>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row>
    <row r="65" spans="1:136" x14ac:dyDescent="0.35">
      <c r="A65" s="4"/>
      <c r="B65" s="4"/>
      <c r="C65" s="4"/>
      <c r="D65" s="4"/>
      <c r="E65" s="4"/>
      <c r="F65" s="4"/>
      <c r="G65" s="4"/>
      <c r="H65" s="4"/>
      <c r="I65" s="4"/>
      <c r="J65" s="4"/>
      <c r="K65" s="4"/>
      <c r="L65" s="4"/>
      <c r="M65" s="4"/>
      <c r="N65" s="4"/>
      <c r="R65" s="4"/>
      <c r="S65" s="15"/>
      <c r="T65" s="15"/>
      <c r="U65" s="4"/>
      <c r="V65" s="4"/>
      <c r="W65" s="4"/>
      <c r="X65" s="4"/>
      <c r="Y65" s="4"/>
      <c r="Z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row>
    <row r="66" spans="1:136" x14ac:dyDescent="0.35">
      <c r="A66" s="4"/>
      <c r="B66" s="4"/>
      <c r="C66" s="4"/>
      <c r="D66" s="4"/>
      <c r="E66" s="4"/>
      <c r="F66" s="4"/>
      <c r="G66" s="4"/>
      <c r="H66" s="4"/>
      <c r="I66" s="4"/>
      <c r="J66" s="4"/>
      <c r="K66" s="4"/>
      <c r="L66" s="4"/>
      <c r="M66" s="4"/>
      <c r="N66" s="4"/>
      <c r="R66" s="4"/>
      <c r="S66" s="15"/>
      <c r="T66" s="15"/>
      <c r="U66" s="4"/>
      <c r="V66" s="4"/>
      <c r="W66" s="4"/>
      <c r="X66" s="4"/>
      <c r="Y66" s="4"/>
      <c r="Z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row>
    <row r="67" spans="1:136" x14ac:dyDescent="0.35">
      <c r="A67" s="4"/>
      <c r="B67" s="4"/>
      <c r="C67" s="4"/>
      <c r="D67" s="4"/>
      <c r="E67" s="4"/>
      <c r="F67" s="4"/>
      <c r="G67" s="4"/>
      <c r="H67" s="4"/>
      <c r="I67" s="4"/>
      <c r="J67" s="4"/>
      <c r="K67" s="4"/>
      <c r="L67" s="4"/>
      <c r="M67" s="4"/>
      <c r="N67" s="4"/>
      <c r="R67" s="4"/>
      <c r="S67" s="15"/>
      <c r="T67" s="15"/>
      <c r="U67" s="4"/>
      <c r="V67" s="4"/>
      <c r="W67" s="4"/>
      <c r="X67" s="4"/>
      <c r="Y67" s="4"/>
      <c r="Z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row>
    <row r="68" spans="1:136" x14ac:dyDescent="0.35">
      <c r="A68" s="4"/>
      <c r="B68" s="4"/>
      <c r="C68" s="4"/>
      <c r="D68" s="4"/>
      <c r="E68" s="4"/>
      <c r="F68" s="4"/>
      <c r="G68" s="4"/>
      <c r="H68" s="4"/>
      <c r="I68" s="4"/>
      <c r="J68" s="4"/>
      <c r="K68" s="4"/>
      <c r="L68" s="4"/>
      <c r="M68" s="4"/>
      <c r="N68" s="4"/>
      <c r="R68" s="4"/>
      <c r="S68" s="15"/>
      <c r="T68" s="15"/>
      <c r="U68" s="4"/>
      <c r="V68" s="4"/>
      <c r="W68" s="4"/>
      <c r="X68" s="4"/>
      <c r="Y68" s="4"/>
      <c r="Z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row>
    <row r="69" spans="1:136" x14ac:dyDescent="0.35">
      <c r="A69" s="4"/>
      <c r="B69" s="4"/>
      <c r="C69" s="4"/>
      <c r="D69" s="4"/>
      <c r="E69" s="4"/>
      <c r="F69" s="4"/>
      <c r="G69" s="4"/>
      <c r="H69" s="4"/>
      <c r="I69" s="4"/>
      <c r="J69" s="4"/>
      <c r="K69" s="4"/>
      <c r="L69" s="4"/>
      <c r="M69" s="4"/>
      <c r="N69" s="4"/>
      <c r="R69" s="4"/>
      <c r="S69" s="15"/>
      <c r="T69" s="15"/>
      <c r="U69" s="4"/>
      <c r="V69" s="4"/>
      <c r="W69" s="4"/>
      <c r="X69" s="4"/>
      <c r="Y69" s="4"/>
      <c r="Z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row>
    <row r="70" spans="1:136" x14ac:dyDescent="0.35">
      <c r="A70" s="4"/>
      <c r="B70" s="4"/>
      <c r="C70" s="4"/>
      <c r="D70" s="4"/>
      <c r="E70" s="4"/>
      <c r="F70" s="4"/>
      <c r="G70" s="4"/>
      <c r="H70" s="4"/>
      <c r="I70" s="4"/>
      <c r="J70" s="4"/>
      <c r="K70" s="4"/>
      <c r="L70" s="4"/>
      <c r="M70" s="4"/>
      <c r="N70" s="4"/>
      <c r="R70" s="4"/>
      <c r="S70" s="15"/>
      <c r="T70" s="15"/>
      <c r="U70" s="4"/>
      <c r="V70" s="4"/>
      <c r="W70" s="4"/>
      <c r="X70" s="4"/>
      <c r="Y70" s="4"/>
      <c r="Z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row>
    <row r="71" spans="1:136" x14ac:dyDescent="0.35">
      <c r="A71" s="4"/>
      <c r="B71" s="4"/>
      <c r="C71" s="4"/>
      <c r="D71" s="4"/>
      <c r="E71" s="4"/>
      <c r="F71" s="4"/>
      <c r="G71" s="4"/>
      <c r="H71" s="4"/>
      <c r="I71" s="4"/>
      <c r="J71" s="4"/>
      <c r="K71" s="4"/>
      <c r="L71" s="4"/>
      <c r="M71" s="4"/>
      <c r="N71" s="4"/>
      <c r="R71" s="4"/>
      <c r="S71" s="15"/>
      <c r="T71" s="15"/>
      <c r="U71" s="4"/>
      <c r="V71" s="4"/>
      <c r="W71" s="4"/>
      <c r="X71" s="4"/>
      <c r="Y71" s="4"/>
      <c r="Z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row>
    <row r="72" spans="1:136" x14ac:dyDescent="0.35">
      <c r="A72" s="4"/>
      <c r="B72" s="4"/>
      <c r="C72" s="4"/>
      <c r="D72" s="4"/>
      <c r="E72" s="4"/>
      <c r="F72" s="4"/>
      <c r="G72" s="4"/>
      <c r="H72" s="4"/>
      <c r="I72" s="4"/>
      <c r="J72" s="4"/>
      <c r="K72" s="4"/>
      <c r="L72" s="4"/>
      <c r="M72" s="4"/>
      <c r="N72" s="4"/>
      <c r="R72" s="4"/>
      <c r="S72" s="15"/>
      <c r="T72" s="15"/>
      <c r="U72" s="4"/>
      <c r="V72" s="4"/>
      <c r="W72" s="4"/>
      <c r="X72" s="4"/>
      <c r="Y72" s="4"/>
      <c r="Z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row>
    <row r="73" spans="1:136" x14ac:dyDescent="0.35">
      <c r="A73" s="4"/>
      <c r="B73" s="4"/>
      <c r="C73" s="4"/>
      <c r="D73" s="4"/>
      <c r="E73" s="4"/>
      <c r="F73" s="4"/>
      <c r="G73" s="4"/>
      <c r="H73" s="4"/>
      <c r="I73" s="4"/>
      <c r="J73" s="4"/>
      <c r="K73" s="4"/>
      <c r="L73" s="4"/>
      <c r="M73" s="4"/>
      <c r="N73" s="4"/>
      <c r="R73" s="4"/>
      <c r="S73" s="15"/>
      <c r="T73" s="15"/>
      <c r="U73" s="4"/>
      <c r="V73" s="4"/>
      <c r="W73" s="4"/>
      <c r="X73" s="4"/>
      <c r="Y73" s="4"/>
      <c r="Z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row>
    <row r="74" spans="1:136" x14ac:dyDescent="0.35">
      <c r="A74" s="4"/>
      <c r="B74" s="4"/>
      <c r="C74" s="4"/>
      <c r="D74" s="4"/>
      <c r="E74" s="4"/>
      <c r="F74" s="4"/>
      <c r="G74" s="4"/>
      <c r="H74" s="4"/>
      <c r="I74" s="4"/>
      <c r="J74" s="4"/>
      <c r="K74" s="4"/>
      <c r="L74" s="4"/>
      <c r="M74" s="4"/>
      <c r="N74" s="4"/>
      <c r="R74" s="4"/>
      <c r="S74" s="15"/>
      <c r="T74" s="15"/>
      <c r="U74" s="4"/>
      <c r="V74" s="4"/>
      <c r="W74" s="4"/>
      <c r="X74" s="4"/>
      <c r="Y74" s="4"/>
      <c r="Z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row>
    <row r="75" spans="1:136" x14ac:dyDescent="0.35">
      <c r="A75" s="4"/>
      <c r="B75" s="4"/>
      <c r="C75" s="4"/>
      <c r="D75" s="4"/>
      <c r="E75" s="4"/>
      <c r="F75" s="4"/>
      <c r="G75" s="4"/>
      <c r="H75" s="4"/>
      <c r="I75" s="4"/>
      <c r="J75" s="4"/>
      <c r="K75" s="4"/>
      <c r="L75" s="4"/>
      <c r="M75" s="4"/>
      <c r="N75" s="4"/>
      <c r="R75" s="4"/>
      <c r="S75" s="15"/>
      <c r="T75" s="15"/>
      <c r="U75" s="4"/>
      <c r="V75" s="4"/>
      <c r="W75" s="4"/>
      <c r="X75" s="4"/>
      <c r="Y75" s="4"/>
      <c r="Z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row>
    <row r="76" spans="1:136" x14ac:dyDescent="0.35">
      <c r="A76" s="4"/>
      <c r="B76" s="4"/>
      <c r="C76" s="4"/>
      <c r="D76" s="4"/>
      <c r="E76" s="4"/>
      <c r="F76" s="4"/>
      <c r="G76" s="4"/>
      <c r="H76" s="4"/>
      <c r="I76" s="4"/>
      <c r="J76" s="4"/>
      <c r="K76" s="4"/>
      <c r="L76" s="4"/>
      <c r="M76" s="4"/>
      <c r="N76" s="4"/>
      <c r="R76" s="4"/>
      <c r="S76" s="15"/>
      <c r="T76" s="15"/>
      <c r="U76" s="4"/>
      <c r="V76" s="4"/>
      <c r="W76" s="4"/>
      <c r="X76" s="4"/>
      <c r="Y76" s="4"/>
      <c r="Z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row>
    <row r="77" spans="1:136" x14ac:dyDescent="0.35">
      <c r="A77" s="4"/>
      <c r="B77" s="4"/>
      <c r="C77" s="4"/>
      <c r="D77" s="4"/>
      <c r="E77" s="4"/>
      <c r="F77" s="4"/>
      <c r="G77" s="4"/>
      <c r="H77" s="4"/>
      <c r="I77" s="4"/>
      <c r="J77" s="4"/>
      <c r="K77" s="4"/>
      <c r="L77" s="4"/>
      <c r="M77" s="4"/>
      <c r="N77" s="4"/>
      <c r="R77" s="4"/>
      <c r="S77" s="15"/>
      <c r="T77" s="15"/>
      <c r="U77" s="4"/>
      <c r="V77" s="4"/>
      <c r="W77" s="4"/>
      <c r="X77" s="4"/>
      <c r="Y77" s="4"/>
      <c r="Z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row>
    <row r="78" spans="1:136" x14ac:dyDescent="0.35">
      <c r="A78" s="4"/>
      <c r="B78" s="4"/>
      <c r="C78" s="4"/>
      <c r="D78" s="4"/>
      <c r="E78" s="4"/>
      <c r="F78" s="4"/>
      <c r="G78" s="4"/>
      <c r="H78" s="4"/>
      <c r="I78" s="4"/>
      <c r="J78" s="4"/>
      <c r="K78" s="4"/>
      <c r="L78" s="4"/>
      <c r="M78" s="4"/>
      <c r="N78" s="4"/>
      <c r="R78" s="4"/>
      <c r="S78" s="15"/>
      <c r="T78" s="15"/>
      <c r="U78" s="4"/>
      <c r="V78" s="4"/>
      <c r="W78" s="4"/>
      <c r="X78" s="4"/>
      <c r="Y78" s="4"/>
      <c r="Z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row>
    <row r="79" spans="1:136" x14ac:dyDescent="0.35">
      <c r="A79" s="4"/>
      <c r="B79" s="4"/>
      <c r="C79" s="4"/>
      <c r="D79" s="4"/>
      <c r="E79" s="4"/>
      <c r="F79" s="4"/>
      <c r="G79" s="4"/>
      <c r="H79" s="4"/>
      <c r="I79" s="4"/>
      <c r="J79" s="4"/>
      <c r="K79" s="4"/>
      <c r="L79" s="4"/>
      <c r="M79" s="4"/>
      <c r="N79" s="4"/>
      <c r="R79" s="4"/>
      <c r="S79" s="15"/>
      <c r="T79" s="15"/>
      <c r="U79" s="4"/>
      <c r="V79" s="4"/>
      <c r="W79" s="4"/>
      <c r="X79" s="4"/>
      <c r="Y79" s="4"/>
      <c r="Z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row>
    <row r="80" spans="1:136" x14ac:dyDescent="0.35">
      <c r="A80" s="4"/>
      <c r="B80" s="4"/>
      <c r="C80" s="4"/>
      <c r="D80" s="4"/>
      <c r="E80" s="4"/>
      <c r="F80" s="4"/>
      <c r="G80" s="4"/>
      <c r="H80" s="4"/>
      <c r="I80" s="4"/>
      <c r="J80" s="4"/>
      <c r="K80" s="4"/>
      <c r="L80" s="4"/>
      <c r="M80" s="4"/>
      <c r="N80" s="4"/>
      <c r="R80" s="4"/>
      <c r="S80" s="15"/>
      <c r="T80" s="15"/>
      <c r="U80" s="4"/>
      <c r="V80" s="4"/>
      <c r="W80" s="4"/>
      <c r="X80" s="4"/>
      <c r="Y80" s="4"/>
      <c r="Z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row>
    <row r="81" spans="1:136" x14ac:dyDescent="0.35">
      <c r="A81" s="4"/>
      <c r="B81" s="4"/>
      <c r="C81" s="4"/>
      <c r="D81" s="4"/>
      <c r="E81" s="4"/>
      <c r="F81" s="4"/>
      <c r="G81" s="4"/>
      <c r="H81" s="4"/>
      <c r="I81" s="4"/>
      <c r="J81" s="4"/>
      <c r="K81" s="4"/>
      <c r="L81" s="4"/>
      <c r="M81" s="4"/>
      <c r="N81" s="4"/>
      <c r="R81" s="4"/>
      <c r="S81" s="15"/>
      <c r="T81" s="15"/>
      <c r="U81" s="4"/>
      <c r="V81" s="4"/>
      <c r="W81" s="4"/>
      <c r="X81" s="4"/>
      <c r="Y81" s="4"/>
      <c r="Z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row>
    <row r="82" spans="1:136" x14ac:dyDescent="0.35">
      <c r="A82" s="4"/>
      <c r="B82" s="4"/>
      <c r="C82" s="4"/>
      <c r="D82" s="4"/>
      <c r="E82" s="4"/>
      <c r="F82" s="4"/>
      <c r="G82" s="4"/>
      <c r="H82" s="4"/>
      <c r="I82" s="4"/>
      <c r="J82" s="4"/>
      <c r="K82" s="4"/>
      <c r="L82" s="4"/>
      <c r="M82" s="4"/>
      <c r="N82" s="4"/>
      <c r="R82" s="4"/>
      <c r="S82" s="15"/>
      <c r="T82" s="15"/>
      <c r="U82" s="4"/>
      <c r="V82" s="4"/>
      <c r="W82" s="4"/>
      <c r="X82" s="4"/>
      <c r="Y82" s="4"/>
      <c r="Z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row>
    <row r="83" spans="1:136" x14ac:dyDescent="0.35">
      <c r="A83" s="4"/>
      <c r="B83" s="4"/>
      <c r="C83" s="4"/>
      <c r="D83" s="4"/>
      <c r="E83" s="4"/>
      <c r="F83" s="4"/>
      <c r="G83" s="4"/>
      <c r="H83" s="4"/>
      <c r="I83" s="4"/>
      <c r="J83" s="4"/>
      <c r="K83" s="4"/>
      <c r="L83" s="4"/>
      <c r="M83" s="4"/>
      <c r="N83" s="4"/>
      <c r="R83" s="4"/>
      <c r="S83" s="15"/>
      <c r="T83" s="15"/>
      <c r="U83" s="4"/>
      <c r="V83" s="4"/>
      <c r="W83" s="4"/>
      <c r="X83" s="4"/>
      <c r="Y83" s="4"/>
      <c r="Z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row>
    <row r="84" spans="1:136" x14ac:dyDescent="0.35">
      <c r="A84" s="4"/>
      <c r="B84" s="4"/>
      <c r="C84" s="4"/>
      <c r="D84" s="4"/>
      <c r="E84" s="4"/>
      <c r="F84" s="4"/>
      <c r="G84" s="4"/>
      <c r="H84" s="4"/>
      <c r="I84" s="4"/>
      <c r="J84" s="4"/>
      <c r="K84" s="4"/>
      <c r="L84" s="4"/>
      <c r="M84" s="4"/>
      <c r="N84" s="4"/>
      <c r="R84" s="4"/>
      <c r="S84" s="15"/>
      <c r="T84" s="15"/>
      <c r="U84" s="4"/>
      <c r="V84" s="4"/>
      <c r="W84" s="4"/>
      <c r="X84" s="4"/>
      <c r="Y84" s="4"/>
      <c r="Z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row>
    <row r="85" spans="1:136" x14ac:dyDescent="0.35">
      <c r="A85" s="4"/>
      <c r="B85" s="4"/>
      <c r="C85" s="4"/>
      <c r="D85" s="4"/>
      <c r="E85" s="4"/>
      <c r="F85" s="4"/>
      <c r="G85" s="4"/>
      <c r="H85" s="4"/>
      <c r="I85" s="4"/>
      <c r="J85" s="4"/>
      <c r="K85" s="4"/>
      <c r="L85" s="4"/>
      <c r="M85" s="4"/>
      <c r="N85" s="4"/>
      <c r="R85" s="4"/>
      <c r="S85" s="15"/>
      <c r="T85" s="15"/>
      <c r="U85" s="4"/>
      <c r="V85" s="4"/>
      <c r="W85" s="4"/>
      <c r="X85" s="4"/>
      <c r="Y85" s="4"/>
      <c r="Z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row>
    <row r="86" spans="1:136" x14ac:dyDescent="0.35">
      <c r="A86" s="4"/>
      <c r="B86" s="4"/>
      <c r="C86" s="4"/>
      <c r="D86" s="4"/>
      <c r="E86" s="4"/>
      <c r="F86" s="4"/>
      <c r="G86" s="4"/>
      <c r="H86" s="4"/>
      <c r="I86" s="4"/>
      <c r="J86" s="4"/>
      <c r="K86" s="4"/>
      <c r="L86" s="4"/>
      <c r="M86" s="4"/>
      <c r="N86" s="4"/>
      <c r="R86" s="4"/>
      <c r="S86" s="15"/>
      <c r="T86" s="15"/>
      <c r="U86" s="4"/>
      <c r="V86" s="4"/>
      <c r="W86" s="4"/>
      <c r="X86" s="4"/>
      <c r="Y86" s="4"/>
      <c r="Z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row>
    <row r="87" spans="1:136" x14ac:dyDescent="0.35">
      <c r="A87" s="4"/>
      <c r="B87" s="4"/>
      <c r="C87" s="4"/>
      <c r="D87" s="4"/>
      <c r="E87" s="4"/>
      <c r="F87" s="4"/>
      <c r="G87" s="4"/>
      <c r="H87" s="4"/>
      <c r="I87" s="4"/>
      <c r="J87" s="4"/>
      <c r="K87" s="4"/>
      <c r="L87" s="4"/>
      <c r="M87" s="4"/>
      <c r="N87" s="4"/>
      <c r="R87" s="4"/>
      <c r="S87" s="15"/>
      <c r="T87" s="15"/>
      <c r="U87" s="4"/>
      <c r="V87" s="4"/>
      <c r="W87" s="4"/>
      <c r="X87" s="4"/>
      <c r="Y87" s="4"/>
      <c r="Z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row>
    <row r="88" spans="1:136" x14ac:dyDescent="0.35">
      <c r="A88" s="4"/>
      <c r="B88" s="4"/>
      <c r="C88" s="4"/>
      <c r="D88" s="4"/>
      <c r="E88" s="4"/>
      <c r="F88" s="4"/>
      <c r="G88" s="4"/>
      <c r="H88" s="4"/>
      <c r="I88" s="4"/>
      <c r="J88" s="4"/>
      <c r="K88" s="4"/>
      <c r="L88" s="4"/>
      <c r="M88" s="4"/>
      <c r="N88" s="4"/>
      <c r="R88" s="4"/>
      <c r="S88" s="15"/>
      <c r="T88" s="15"/>
      <c r="U88" s="4"/>
      <c r="V88" s="4"/>
      <c r="W88" s="4"/>
      <c r="X88" s="4"/>
      <c r="Y88" s="4"/>
      <c r="Z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row>
    <row r="89" spans="1:136" x14ac:dyDescent="0.35">
      <c r="A89" s="4"/>
      <c r="B89" s="4"/>
      <c r="C89" s="4"/>
      <c r="D89" s="4"/>
      <c r="E89" s="4"/>
      <c r="F89" s="4"/>
      <c r="G89" s="4"/>
      <c r="H89" s="4"/>
      <c r="I89" s="4"/>
      <c r="J89" s="4"/>
      <c r="K89" s="4"/>
      <c r="L89" s="4"/>
      <c r="M89" s="4"/>
      <c r="N89" s="4"/>
      <c r="R89" s="4"/>
      <c r="S89" s="15"/>
      <c r="T89" s="15"/>
      <c r="U89" s="4"/>
      <c r="V89" s="4"/>
      <c r="W89" s="4"/>
      <c r="X89" s="4"/>
      <c r="Y89" s="4"/>
      <c r="Z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row>
    <row r="90" spans="1:136" x14ac:dyDescent="0.35">
      <c r="A90" s="4"/>
      <c r="B90" s="4"/>
      <c r="C90" s="4"/>
      <c r="D90" s="4"/>
      <c r="E90" s="4"/>
      <c r="F90" s="4"/>
      <c r="G90" s="4"/>
      <c r="H90" s="4"/>
      <c r="I90" s="4"/>
      <c r="J90" s="4"/>
      <c r="K90" s="4"/>
      <c r="L90" s="4"/>
      <c r="M90" s="4"/>
      <c r="N90" s="4"/>
      <c r="R90" s="4"/>
      <c r="S90" s="15"/>
      <c r="T90" s="15"/>
      <c r="U90" s="4"/>
      <c r="V90" s="4"/>
      <c r="W90" s="4"/>
      <c r="X90" s="4"/>
      <c r="Y90" s="4"/>
      <c r="Z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row>
    <row r="91" spans="1:136" x14ac:dyDescent="0.35">
      <c r="A91" s="4"/>
      <c r="B91" s="4"/>
      <c r="C91" s="4"/>
      <c r="D91" s="4"/>
      <c r="E91" s="4"/>
      <c r="F91" s="4"/>
      <c r="G91" s="4"/>
      <c r="H91" s="4"/>
      <c r="I91" s="4"/>
      <c r="J91" s="4"/>
      <c r="K91" s="4"/>
      <c r="L91" s="4"/>
      <c r="M91" s="4"/>
      <c r="N91" s="4"/>
      <c r="R91" s="4"/>
      <c r="S91" s="15"/>
      <c r="T91" s="15"/>
      <c r="U91" s="4"/>
      <c r="V91" s="4"/>
      <c r="W91" s="4"/>
      <c r="X91" s="4"/>
      <c r="Y91" s="4"/>
      <c r="Z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row>
    <row r="92" spans="1:136" x14ac:dyDescent="0.35">
      <c r="A92" s="4"/>
      <c r="B92" s="4"/>
      <c r="C92" s="4"/>
      <c r="D92" s="4"/>
      <c r="E92" s="4"/>
      <c r="F92" s="4"/>
      <c r="G92" s="4"/>
      <c r="H92" s="4"/>
      <c r="I92" s="4"/>
      <c r="J92" s="4"/>
      <c r="K92" s="4"/>
      <c r="L92" s="4"/>
      <c r="M92" s="4"/>
      <c r="N92" s="4"/>
      <c r="R92" s="4"/>
      <c r="S92" s="15"/>
      <c r="T92" s="15"/>
      <c r="U92" s="4"/>
      <c r="V92" s="4"/>
      <c r="W92" s="4"/>
      <c r="X92" s="4"/>
      <c r="Y92" s="4"/>
      <c r="Z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row>
    <row r="93" spans="1:136" x14ac:dyDescent="0.35">
      <c r="A93" s="4"/>
      <c r="B93" s="4"/>
      <c r="C93" s="4"/>
      <c r="D93" s="4"/>
      <c r="E93" s="4"/>
      <c r="F93" s="4"/>
      <c r="G93" s="4"/>
      <c r="H93" s="4"/>
      <c r="I93" s="4"/>
      <c r="J93" s="4"/>
      <c r="K93" s="4"/>
      <c r="L93" s="4"/>
      <c r="M93" s="4"/>
      <c r="N93" s="4"/>
      <c r="R93" s="4"/>
      <c r="S93" s="15"/>
      <c r="T93" s="15"/>
      <c r="U93" s="4"/>
      <c r="V93" s="4"/>
      <c r="W93" s="4"/>
      <c r="X93" s="4"/>
      <c r="Y93" s="4"/>
      <c r="Z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row>
    <row r="94" spans="1:136" x14ac:dyDescent="0.35">
      <c r="A94" s="4"/>
      <c r="B94" s="4"/>
      <c r="C94" s="4"/>
      <c r="D94" s="4"/>
      <c r="E94" s="4"/>
      <c r="F94" s="4"/>
      <c r="G94" s="4"/>
      <c r="H94" s="4"/>
      <c r="I94" s="4"/>
      <c r="J94" s="4"/>
      <c r="K94" s="4"/>
      <c r="L94" s="4"/>
      <c r="M94" s="4"/>
      <c r="N94" s="4"/>
      <c r="R94" s="4"/>
      <c r="S94" s="4"/>
      <c r="T94" s="15"/>
      <c r="U94" s="15"/>
      <c r="V94" s="4"/>
      <c r="W94" s="4"/>
      <c r="X94" s="4"/>
      <c r="Y94" s="4"/>
      <c r="Z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row>
    <row r="95" spans="1:136" x14ac:dyDescent="0.35">
      <c r="A95" s="4"/>
      <c r="B95" s="4"/>
      <c r="C95" s="4"/>
      <c r="D95" s="4"/>
      <c r="E95" s="4"/>
      <c r="F95" s="4"/>
      <c r="G95" s="4"/>
      <c r="H95" s="4"/>
      <c r="I95" s="4"/>
      <c r="J95" s="4"/>
      <c r="K95" s="4"/>
      <c r="L95" s="4"/>
      <c r="M95" s="4"/>
      <c r="N95" s="4"/>
      <c r="R95" s="4"/>
      <c r="S95" s="4"/>
      <c r="T95" s="15"/>
      <c r="U95" s="15"/>
      <c r="V95" s="4"/>
      <c r="W95" s="4"/>
      <c r="X95" s="4"/>
      <c r="Y95" s="4"/>
      <c r="Z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row>
    <row r="96" spans="1:136" x14ac:dyDescent="0.35">
      <c r="A96" s="4"/>
      <c r="B96" s="4"/>
      <c r="C96" s="4"/>
      <c r="D96" s="4"/>
      <c r="E96" s="4"/>
      <c r="F96" s="4"/>
      <c r="G96" s="4"/>
      <c r="H96" s="4"/>
      <c r="I96" s="4"/>
      <c r="J96" s="4"/>
      <c r="K96" s="4"/>
      <c r="L96" s="4"/>
      <c r="M96" s="4"/>
      <c r="N96" s="4"/>
      <c r="R96" s="4"/>
      <c r="S96" s="4"/>
      <c r="T96" s="15"/>
      <c r="U96" s="15"/>
      <c r="V96" s="4"/>
      <c r="W96" s="4"/>
      <c r="X96" s="4"/>
      <c r="Y96" s="4"/>
      <c r="Z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row>
    <row r="97" spans="1:136" x14ac:dyDescent="0.35">
      <c r="A97" s="4"/>
      <c r="B97" s="4"/>
      <c r="C97" s="4"/>
      <c r="D97" s="4"/>
      <c r="E97" s="4"/>
      <c r="F97" s="4"/>
      <c r="G97" s="4"/>
      <c r="H97" s="4"/>
      <c r="I97" s="4"/>
      <c r="J97" s="4"/>
      <c r="K97" s="4"/>
      <c r="L97" s="4"/>
      <c r="M97" s="4"/>
      <c r="N97" s="4"/>
      <c r="R97" s="4"/>
      <c r="S97" s="4"/>
      <c r="T97" s="15"/>
      <c r="U97" s="15"/>
      <c r="V97" s="4"/>
      <c r="W97" s="4"/>
      <c r="X97" s="4"/>
      <c r="Y97" s="4"/>
      <c r="Z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row>
    <row r="98" spans="1:136" x14ac:dyDescent="0.35">
      <c r="A98" s="4"/>
      <c r="B98" s="4"/>
      <c r="C98" s="4"/>
      <c r="D98" s="4"/>
      <c r="E98" s="4"/>
      <c r="F98" s="4"/>
      <c r="G98" s="4"/>
      <c r="H98" s="4"/>
      <c r="I98" s="4"/>
      <c r="J98" s="4"/>
      <c r="K98" s="4"/>
      <c r="L98" s="4"/>
      <c r="M98" s="4"/>
      <c r="N98" s="4"/>
      <c r="R98" s="4"/>
      <c r="S98" s="4"/>
      <c r="T98" s="15"/>
      <c r="U98" s="15"/>
      <c r="V98" s="4"/>
      <c r="W98" s="4"/>
      <c r="X98" s="4"/>
      <c r="Y98" s="4"/>
      <c r="Z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row>
    <row r="99" spans="1:136" x14ac:dyDescent="0.35">
      <c r="A99" s="4"/>
      <c r="B99" s="4"/>
      <c r="C99" s="4"/>
      <c r="D99" s="4"/>
      <c r="E99" s="4"/>
      <c r="F99" s="4"/>
      <c r="G99" s="4"/>
      <c r="H99" s="4"/>
      <c r="I99" s="4"/>
      <c r="J99" s="4"/>
      <c r="K99" s="4"/>
      <c r="L99" s="4"/>
      <c r="M99" s="4"/>
      <c r="N99" s="4"/>
      <c r="R99" s="4"/>
      <c r="S99" s="4"/>
      <c r="T99" s="15"/>
      <c r="U99" s="15"/>
      <c r="V99" s="4"/>
      <c r="W99" s="4"/>
      <c r="X99" s="4"/>
      <c r="Y99" s="4"/>
      <c r="Z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row>
    <row r="100" spans="1:136" x14ac:dyDescent="0.35">
      <c r="A100" s="4"/>
      <c r="B100" s="4"/>
      <c r="C100" s="4"/>
      <c r="D100" s="4"/>
      <c r="E100" s="4"/>
      <c r="F100" s="4"/>
      <c r="G100" s="4"/>
      <c r="H100" s="4"/>
      <c r="I100" s="4"/>
      <c r="J100" s="4"/>
      <c r="K100" s="4"/>
      <c r="L100" s="4"/>
      <c r="M100" s="4"/>
      <c r="N100" s="4"/>
      <c r="R100" s="4"/>
      <c r="S100" s="4"/>
      <c r="T100" s="15"/>
      <c r="U100" s="15"/>
      <c r="V100" s="4"/>
      <c r="W100" s="4"/>
      <c r="X100" s="4"/>
      <c r="Y100" s="4"/>
      <c r="Z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row>
    <row r="101" spans="1:136" ht="19.5" customHeight="1" x14ac:dyDescent="0.35">
      <c r="A101" s="4"/>
      <c r="B101" s="4"/>
      <c r="C101" s="4"/>
      <c r="D101" s="4"/>
      <c r="E101" s="4"/>
      <c r="F101" s="4"/>
      <c r="G101" s="4"/>
      <c r="H101" s="4"/>
      <c r="I101" s="4"/>
      <c r="J101" s="4"/>
      <c r="K101" s="4"/>
      <c r="L101" s="4"/>
      <c r="M101" s="4"/>
      <c r="N101" s="4"/>
      <c r="R101" s="4"/>
      <c r="S101" s="4"/>
      <c r="T101" s="15"/>
      <c r="U101" s="15"/>
      <c r="V101" s="4"/>
      <c r="W101" s="4"/>
      <c r="X101" s="4"/>
      <c r="Y101" s="4"/>
      <c r="Z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row>
    <row r="102" spans="1:136" ht="28.5" customHeight="1" x14ac:dyDescent="0.35">
      <c r="A102" s="291" t="s">
        <v>82</v>
      </c>
      <c r="B102" s="323"/>
      <c r="C102" s="292"/>
      <c r="D102" s="285"/>
      <c r="E102" s="285"/>
      <c r="F102" s="285"/>
      <c r="G102" s="285"/>
      <c r="H102" s="285"/>
      <c r="I102" s="285"/>
      <c r="J102" s="285"/>
      <c r="K102" s="285"/>
      <c r="L102" s="285"/>
      <c r="M102" s="285"/>
      <c r="N102" s="285"/>
      <c r="O102" s="285"/>
      <c r="P102" s="285"/>
      <c r="Q102" s="285"/>
      <c r="R102" s="285"/>
      <c r="S102" s="285"/>
      <c r="T102" s="286"/>
      <c r="U102" s="286"/>
      <c r="V102" s="285"/>
      <c r="W102" s="285"/>
      <c r="X102" s="285"/>
      <c r="Y102" s="285"/>
      <c r="Z102" s="285"/>
      <c r="AA102" s="285"/>
      <c r="AB102" s="285"/>
      <c r="AC102" s="285"/>
      <c r="AD102" s="285"/>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row>
    <row r="103" spans="1:136" ht="21" hidden="1" customHeight="1" x14ac:dyDescent="0.35">
      <c r="A103" s="311"/>
      <c r="B103" s="324"/>
      <c r="C103" s="312"/>
      <c r="D103" s="313"/>
      <c r="E103" s="313"/>
      <c r="F103" s="313"/>
      <c r="G103" s="313"/>
      <c r="H103" s="313"/>
      <c r="I103" s="313"/>
      <c r="J103" s="313"/>
      <c r="K103" s="313"/>
      <c r="L103" s="313"/>
      <c r="M103" s="313"/>
      <c r="N103" s="313"/>
      <c r="O103" s="313"/>
      <c r="P103" s="313"/>
      <c r="Q103" s="313"/>
      <c r="R103" s="313"/>
      <c r="S103" s="314"/>
      <c r="T103" s="315"/>
      <c r="U103" s="315"/>
      <c r="V103" s="313"/>
      <c r="W103" s="313"/>
      <c r="X103" s="313"/>
      <c r="Y103" s="316"/>
      <c r="Z103" s="313"/>
      <c r="AA103" s="313"/>
      <c r="AB103" s="313"/>
      <c r="AC103" s="288"/>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row>
    <row r="104" spans="1:136" ht="14.25" hidden="1" customHeight="1" x14ac:dyDescent="0.35">
      <c r="A104" s="290"/>
      <c r="B104" s="4"/>
      <c r="C104" s="4"/>
      <c r="D104" s="4"/>
      <c r="E104" s="4"/>
      <c r="F104" s="4"/>
      <c r="G104" s="4"/>
      <c r="H104" s="4"/>
      <c r="I104" s="4"/>
      <c r="J104" s="4"/>
      <c r="K104" s="4"/>
      <c r="L104" s="4"/>
      <c r="M104" s="4"/>
      <c r="N104" s="4"/>
      <c r="R104" s="4"/>
      <c r="S104" s="4"/>
      <c r="T104" s="4"/>
      <c r="U104" s="4"/>
      <c r="V104" s="4"/>
      <c r="W104" s="4"/>
      <c r="X104" s="4"/>
      <c r="Y104" s="4"/>
      <c r="Z104" s="4"/>
      <c r="AC104" s="288"/>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row>
    <row r="105" spans="1:136" ht="24" hidden="1" customHeight="1" x14ac:dyDescent="0.35">
      <c r="A105" s="290"/>
      <c r="B105" s="4"/>
      <c r="C105" s="4"/>
      <c r="D105" s="4"/>
      <c r="E105" s="4"/>
      <c r="F105" s="4"/>
      <c r="G105" s="4"/>
      <c r="H105" s="4"/>
      <c r="I105" s="4"/>
      <c r="J105" s="4"/>
      <c r="K105" s="4"/>
      <c r="L105" s="4"/>
      <c r="M105" s="4"/>
      <c r="N105" s="4"/>
      <c r="R105" s="4"/>
      <c r="S105" s="304" t="s">
        <v>103</v>
      </c>
      <c r="T105" s="4"/>
      <c r="U105" s="4"/>
      <c r="V105" s="4"/>
      <c r="W105" s="4"/>
      <c r="X105" s="4"/>
      <c r="Y105" s="4"/>
      <c r="Z105" s="4"/>
      <c r="AC105" s="288"/>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row>
    <row r="106" spans="1:136" ht="21.75" hidden="1" customHeight="1" x14ac:dyDescent="0.35">
      <c r="A106" s="290"/>
      <c r="B106" s="4"/>
      <c r="C106" s="4"/>
      <c r="D106" s="4"/>
      <c r="E106" s="4"/>
      <c r="F106" s="4"/>
      <c r="G106" s="4"/>
      <c r="H106" s="4"/>
      <c r="I106" s="4"/>
      <c r="J106" s="4"/>
      <c r="K106" s="4"/>
      <c r="L106" s="4"/>
      <c r="M106" s="4"/>
      <c r="N106" s="4"/>
      <c r="R106" s="4"/>
      <c r="S106" s="144" t="s">
        <v>104</v>
      </c>
      <c r="T106" s="1"/>
      <c r="U106" s="1"/>
      <c r="V106" s="1"/>
      <c r="W106" s="1"/>
      <c r="X106" s="1"/>
      <c r="Y106" s="1"/>
      <c r="Z106" s="1"/>
      <c r="AC106" s="288"/>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row>
    <row r="107" spans="1:136" ht="23.25" hidden="1" customHeight="1" x14ac:dyDescent="0.35">
      <c r="A107" s="290"/>
      <c r="B107" s="4"/>
      <c r="C107" s="4"/>
      <c r="D107" s="4"/>
      <c r="E107" s="4"/>
      <c r="F107" s="4"/>
      <c r="G107" s="4"/>
      <c r="H107" s="4"/>
      <c r="I107" s="4"/>
      <c r="J107" s="4"/>
      <c r="K107" s="4"/>
      <c r="L107" s="4"/>
      <c r="M107" s="4"/>
      <c r="N107" s="4"/>
      <c r="O107" s="1"/>
      <c r="P107" s="1"/>
      <c r="Q107" s="1"/>
      <c r="R107" s="251"/>
      <c r="S107" s="305" t="s">
        <v>105</v>
      </c>
      <c r="T107" s="1"/>
      <c r="U107" s="1"/>
      <c r="V107" s="1"/>
      <c r="W107" s="1"/>
      <c r="X107" s="1"/>
      <c r="Y107" s="15"/>
      <c r="Z107" s="1"/>
      <c r="AC107" s="288"/>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row>
    <row r="108" spans="1:136" hidden="1" x14ac:dyDescent="0.35">
      <c r="A108" s="290"/>
      <c r="B108" s="4"/>
      <c r="C108" s="4"/>
      <c r="D108" s="4"/>
      <c r="E108" s="4"/>
      <c r="F108" s="4"/>
      <c r="G108" s="4"/>
      <c r="H108" s="4"/>
      <c r="I108" s="4"/>
      <c r="J108" s="4"/>
      <c r="K108" s="4"/>
      <c r="L108" s="4"/>
      <c r="M108" s="4"/>
      <c r="N108" s="4"/>
      <c r="O108" s="280" t="s">
        <v>77</v>
      </c>
      <c r="P108" s="280" t="s">
        <v>77</v>
      </c>
      <c r="Q108" s="1"/>
      <c r="R108" s="251"/>
      <c r="S108" s="79"/>
      <c r="T108" s="80"/>
      <c r="U108" s="81"/>
      <c r="V108" s="82"/>
      <c r="W108" s="83" t="s">
        <v>20</v>
      </c>
      <c r="X108" s="83" t="s">
        <v>19</v>
      </c>
      <c r="Y108" s="81" t="s">
        <v>19</v>
      </c>
      <c r="Z108" s="246" t="s">
        <v>24</v>
      </c>
      <c r="AA108" s="84"/>
      <c r="AB108" s="246" t="s">
        <v>17</v>
      </c>
      <c r="AC108" s="288"/>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row>
    <row r="109" spans="1:136" ht="52" hidden="1" x14ac:dyDescent="0.35">
      <c r="A109" s="290"/>
      <c r="B109" s="4"/>
      <c r="C109" s="306"/>
      <c r="D109" s="4"/>
      <c r="E109" s="4"/>
      <c r="F109" s="4"/>
      <c r="G109" s="4"/>
      <c r="H109" s="4"/>
      <c r="I109" s="4"/>
      <c r="J109" s="4"/>
      <c r="K109" s="4"/>
      <c r="L109" s="4"/>
      <c r="M109" s="4"/>
      <c r="N109" s="4"/>
      <c r="O109" s="281"/>
      <c r="P109" s="280"/>
      <c r="Q109" s="1"/>
      <c r="R109" s="251"/>
      <c r="S109" s="85" t="s">
        <v>14</v>
      </c>
      <c r="T109" s="86" t="s">
        <v>21</v>
      </c>
      <c r="U109" s="249" t="s">
        <v>195</v>
      </c>
      <c r="V109" s="88" t="s">
        <v>5</v>
      </c>
      <c r="W109" s="88" t="s">
        <v>5</v>
      </c>
      <c r="X109" s="88" t="s">
        <v>5</v>
      </c>
      <c r="Y109" s="87" t="s">
        <v>7</v>
      </c>
      <c r="Z109" s="247" t="s">
        <v>16</v>
      </c>
      <c r="AA109" s="89"/>
      <c r="AB109" s="90" t="s">
        <v>31</v>
      </c>
      <c r="AC109" s="288"/>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row>
    <row r="110" spans="1:136" hidden="1" x14ac:dyDescent="0.35">
      <c r="A110" s="290"/>
      <c r="B110" s="4"/>
      <c r="C110" s="4"/>
      <c r="D110" s="4"/>
      <c r="E110" s="4"/>
      <c r="F110" s="4"/>
      <c r="G110" s="4"/>
      <c r="H110" s="4"/>
      <c r="I110" s="4"/>
      <c r="J110" s="4"/>
      <c r="K110" s="4"/>
      <c r="L110" s="4"/>
      <c r="M110" s="4"/>
      <c r="N110" s="4"/>
      <c r="O110" s="16" t="s">
        <v>99</v>
      </c>
      <c r="P110" s="252"/>
      <c r="Q110" s="1"/>
      <c r="R110" s="251"/>
      <c r="S110" s="277"/>
      <c r="T110" s="24"/>
      <c r="U110" s="278"/>
      <c r="V110" s="278"/>
      <c r="W110" s="278"/>
      <c r="X110" s="278"/>
      <c r="Y110" s="278"/>
      <c r="Z110" s="278"/>
      <c r="AA110" s="278"/>
      <c r="AB110" s="279"/>
      <c r="AC110" s="288"/>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row>
    <row r="111" spans="1:136" hidden="1" x14ac:dyDescent="0.35">
      <c r="A111" s="290"/>
      <c r="B111" s="4"/>
      <c r="C111" s="4"/>
      <c r="D111" s="4"/>
      <c r="E111" s="4"/>
      <c r="F111" s="4"/>
      <c r="G111" s="4"/>
      <c r="H111" s="4"/>
      <c r="I111" s="4"/>
      <c r="J111" s="4"/>
      <c r="K111" s="4"/>
      <c r="L111" s="4"/>
      <c r="M111" s="4"/>
      <c r="N111" s="4"/>
      <c r="O111" s="16" t="s">
        <v>80</v>
      </c>
      <c r="P111" s="16" t="s">
        <v>202</v>
      </c>
      <c r="Q111" s="1"/>
      <c r="R111" s="251"/>
      <c r="S111" s="253" t="str">
        <f>O112</f>
        <v>Low gain &lt;110 kg/hd/year</v>
      </c>
      <c r="T111" s="16" t="str">
        <f t="shared" ref="T111:T120" si="62">P111</f>
        <v>Female - weaner to 1yo</v>
      </c>
      <c r="U111" s="17"/>
      <c r="V111" s="17">
        <v>0.56999999999999995</v>
      </c>
      <c r="W111" s="17"/>
      <c r="X111" s="17"/>
      <c r="Y111" s="254">
        <v>4.74</v>
      </c>
      <c r="Z111" s="17">
        <f t="shared" ref="Z111:Z140" si="63">AB111*V111</f>
        <v>4.8449999999999998</v>
      </c>
      <c r="AA111" s="17"/>
      <c r="AB111" s="248">
        <v>8.5</v>
      </c>
      <c r="AC111" s="287"/>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row>
    <row r="112" spans="1:136" hidden="1" x14ac:dyDescent="0.35">
      <c r="A112" s="290"/>
      <c r="B112" s="4"/>
      <c r="C112" s="4"/>
      <c r="D112" s="4"/>
      <c r="E112" s="4"/>
      <c r="F112" s="4"/>
      <c r="G112" s="4"/>
      <c r="H112" s="4"/>
      <c r="I112" s="4"/>
      <c r="J112" s="4"/>
      <c r="K112" s="4"/>
      <c r="L112" s="4"/>
      <c r="M112" s="4"/>
      <c r="N112" s="4"/>
      <c r="O112" s="252" t="s">
        <v>100</v>
      </c>
      <c r="P112" s="16" t="s">
        <v>203</v>
      </c>
      <c r="Q112" s="1"/>
      <c r="R112" s="251"/>
      <c r="S112" s="253" t="str">
        <f>S111</f>
        <v>Low gain &lt;110 kg/hd/year</v>
      </c>
      <c r="T112" s="16" t="str">
        <f t="shared" si="62"/>
        <v>Female 1-2 (p+l for 'high' only)</v>
      </c>
      <c r="U112" s="17"/>
      <c r="V112" s="17">
        <v>0.72</v>
      </c>
      <c r="W112" s="17"/>
      <c r="X112" s="17"/>
      <c r="Y112" s="254">
        <v>6.02</v>
      </c>
      <c r="Z112" s="17">
        <f t="shared" si="63"/>
        <v>6.12</v>
      </c>
      <c r="AA112" s="17"/>
      <c r="AB112" s="248">
        <v>8.5</v>
      </c>
      <c r="AC112" s="287"/>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row>
    <row r="113" spans="1:136" hidden="1" x14ac:dyDescent="0.35">
      <c r="A113" s="290"/>
      <c r="B113" s="4"/>
      <c r="C113" s="4"/>
      <c r="D113" s="4"/>
      <c r="E113" s="4"/>
      <c r="F113" s="4"/>
      <c r="G113" s="4"/>
      <c r="H113" s="4"/>
      <c r="I113" s="4"/>
      <c r="J113" s="4"/>
      <c r="K113" s="4"/>
      <c r="L113" s="4"/>
      <c r="M113" s="4"/>
      <c r="N113" s="4"/>
      <c r="O113" s="252" t="s">
        <v>101</v>
      </c>
      <c r="P113" s="16" t="s">
        <v>122</v>
      </c>
      <c r="Q113" s="1"/>
      <c r="R113" s="251"/>
      <c r="S113" s="253" t="str">
        <f t="shared" ref="S113:S120" si="64">S112</f>
        <v>Low gain &lt;110 kg/hd/year</v>
      </c>
      <c r="T113" s="16" t="str">
        <f t="shared" si="62"/>
        <v>Cows 2-3 (p+l)</v>
      </c>
      <c r="U113" s="17"/>
      <c r="V113" s="17">
        <v>0.96</v>
      </c>
      <c r="W113" s="17"/>
      <c r="X113" s="17"/>
      <c r="Y113" s="254">
        <v>8.0399999999999991</v>
      </c>
      <c r="Z113" s="17">
        <f t="shared" si="63"/>
        <v>8.16</v>
      </c>
      <c r="AA113" s="17"/>
      <c r="AB113" s="248">
        <v>8.5</v>
      </c>
      <c r="AC113" s="287"/>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row>
    <row r="114" spans="1:136" hidden="1" x14ac:dyDescent="0.35">
      <c r="A114" s="290"/>
      <c r="B114" s="4"/>
      <c r="C114" s="306"/>
      <c r="D114" s="4"/>
      <c r="E114" s="4"/>
      <c r="F114" s="4"/>
      <c r="G114" s="4"/>
      <c r="H114" s="4"/>
      <c r="I114" s="4"/>
      <c r="J114" s="4"/>
      <c r="K114" s="4"/>
      <c r="L114" s="4"/>
      <c r="M114" s="4"/>
      <c r="N114" s="4"/>
      <c r="O114" s="252" t="s">
        <v>102</v>
      </c>
      <c r="P114" s="16" t="s">
        <v>123</v>
      </c>
      <c r="Q114" s="1"/>
      <c r="R114" s="251"/>
      <c r="S114" s="253" t="str">
        <f t="shared" si="64"/>
        <v>Low gain &lt;110 kg/hd/year</v>
      </c>
      <c r="T114" s="16" t="str">
        <f t="shared" si="62"/>
        <v>Cows 3-4 (p+l)</v>
      </c>
      <c r="U114" s="17"/>
      <c r="V114" s="17">
        <v>1.18</v>
      </c>
      <c r="W114" s="17"/>
      <c r="X114" s="17"/>
      <c r="Y114" s="254">
        <v>9.85</v>
      </c>
      <c r="Z114" s="17">
        <f t="shared" si="63"/>
        <v>10.029999999999999</v>
      </c>
      <c r="AA114" s="17"/>
      <c r="AB114" s="248">
        <v>8.5</v>
      </c>
      <c r="AC114" s="287"/>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row>
    <row r="115" spans="1:136" hidden="1" x14ac:dyDescent="0.35">
      <c r="A115" s="290"/>
      <c r="B115" s="4"/>
      <c r="C115" s="4"/>
      <c r="D115" s="4"/>
      <c r="E115" s="4"/>
      <c r="F115" s="4"/>
      <c r="G115" s="4"/>
      <c r="H115" s="4"/>
      <c r="I115" s="4"/>
      <c r="J115" s="4"/>
      <c r="K115" s="4"/>
      <c r="L115" s="4"/>
      <c r="M115" s="4"/>
      <c r="N115" s="4"/>
      <c r="O115" s="16" t="s">
        <v>81</v>
      </c>
      <c r="P115" s="16" t="s">
        <v>130</v>
      </c>
      <c r="Q115" s="1"/>
      <c r="R115" s="251"/>
      <c r="S115" s="253" t="str">
        <f t="shared" si="64"/>
        <v>Low gain &lt;110 kg/hd/year</v>
      </c>
      <c r="T115" s="16" t="str">
        <f t="shared" si="62"/>
        <v>Cows  4+ (p+l)</v>
      </c>
      <c r="U115" s="17"/>
      <c r="V115" s="17">
        <v>1.08</v>
      </c>
      <c r="W115" s="17"/>
      <c r="X115" s="17"/>
      <c r="Y115" s="254">
        <v>9.1</v>
      </c>
      <c r="Z115" s="17">
        <f t="shared" si="63"/>
        <v>9.18</v>
      </c>
      <c r="AA115" s="17"/>
      <c r="AB115" s="248">
        <v>8.5</v>
      </c>
      <c r="AC115" s="287"/>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row>
    <row r="116" spans="1:136" hidden="1" x14ac:dyDescent="0.35">
      <c r="A116" s="290"/>
      <c r="B116" s="4"/>
      <c r="C116" s="4"/>
      <c r="D116" s="4"/>
      <c r="E116" s="4"/>
      <c r="F116" s="4"/>
      <c r="G116" s="4"/>
      <c r="H116" s="4"/>
      <c r="I116" s="4"/>
      <c r="J116" s="4"/>
      <c r="K116" s="4"/>
      <c r="L116" s="4"/>
      <c r="M116" s="4"/>
      <c r="N116" s="4"/>
      <c r="O116" s="252"/>
      <c r="P116" s="16" t="s">
        <v>79</v>
      </c>
      <c r="Q116" s="1"/>
      <c r="R116" s="251"/>
      <c r="S116" s="253" t="str">
        <f t="shared" si="64"/>
        <v>Low gain &lt;110 kg/hd/year</v>
      </c>
      <c r="T116" s="16" t="str">
        <f t="shared" si="62"/>
        <v>Steer - weaner to 1yo</v>
      </c>
      <c r="U116" s="17"/>
      <c r="V116" s="17">
        <v>0.6</v>
      </c>
      <c r="W116" s="17"/>
      <c r="X116" s="17"/>
      <c r="Y116" s="254">
        <v>5.0199999999999996</v>
      </c>
      <c r="Z116" s="17">
        <f t="shared" si="63"/>
        <v>5.0999999999999996</v>
      </c>
      <c r="AA116" s="17"/>
      <c r="AB116" s="248">
        <v>8.5</v>
      </c>
      <c r="AC116" s="287"/>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row>
    <row r="117" spans="1:136" hidden="1" x14ac:dyDescent="0.35">
      <c r="A117" s="290"/>
      <c r="B117" s="4"/>
      <c r="C117" s="4"/>
      <c r="D117" s="4"/>
      <c r="E117" s="4"/>
      <c r="F117" s="4"/>
      <c r="G117" s="4"/>
      <c r="H117" s="4"/>
      <c r="I117" s="4"/>
      <c r="J117" s="4"/>
      <c r="K117" s="4"/>
      <c r="L117" s="4"/>
      <c r="M117" s="4"/>
      <c r="N117" s="4"/>
      <c r="O117" s="280" t="s">
        <v>115</v>
      </c>
      <c r="P117" s="16" t="s">
        <v>138</v>
      </c>
      <c r="Q117" s="1"/>
      <c r="R117" s="251"/>
      <c r="S117" s="253" t="str">
        <f t="shared" si="64"/>
        <v>Low gain &lt;110 kg/hd/year</v>
      </c>
      <c r="T117" s="16" t="str">
        <f t="shared" si="62"/>
        <v>Steers 1-2</v>
      </c>
      <c r="U117" s="17"/>
      <c r="V117" s="17">
        <v>0.78</v>
      </c>
      <c r="W117" s="17"/>
      <c r="X117" s="17"/>
      <c r="Y117" s="254">
        <v>6.55</v>
      </c>
      <c r="Z117" s="17">
        <f t="shared" si="63"/>
        <v>6.63</v>
      </c>
      <c r="AA117" s="17"/>
      <c r="AB117" s="248">
        <v>8.5</v>
      </c>
      <c r="AC117" s="287"/>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row>
    <row r="118" spans="1:136" hidden="1" x14ac:dyDescent="0.35">
      <c r="A118" s="290"/>
      <c r="B118" s="4"/>
      <c r="C118" s="4"/>
      <c r="D118" s="4"/>
      <c r="E118" s="4"/>
      <c r="F118" s="4"/>
      <c r="G118" s="4"/>
      <c r="H118" s="4"/>
      <c r="I118" s="4"/>
      <c r="J118" s="4"/>
      <c r="K118" s="4"/>
      <c r="L118" s="4"/>
      <c r="M118" s="4"/>
      <c r="N118" s="4"/>
      <c r="O118" s="252"/>
      <c r="P118" s="16" t="s">
        <v>139</v>
      </c>
      <c r="Q118" s="1"/>
      <c r="R118" s="251"/>
      <c r="S118" s="253" t="str">
        <f t="shared" si="64"/>
        <v>Low gain &lt;110 kg/hd/year</v>
      </c>
      <c r="T118" s="16" t="str">
        <f t="shared" si="62"/>
        <v>Steers 2-3</v>
      </c>
      <c r="U118" s="17"/>
      <c r="V118" s="17">
        <v>1.02</v>
      </c>
      <c r="W118" s="17"/>
      <c r="X118" s="17"/>
      <c r="Y118" s="254">
        <v>8.51</v>
      </c>
      <c r="Z118" s="17">
        <f t="shared" si="63"/>
        <v>8.67</v>
      </c>
      <c r="AA118" s="17"/>
      <c r="AB118" s="248">
        <v>8.5</v>
      </c>
      <c r="AC118" s="287"/>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row>
    <row r="119" spans="1:136" hidden="1" x14ac:dyDescent="0.35">
      <c r="A119" s="290"/>
      <c r="B119" s="4"/>
      <c r="C119" s="306"/>
      <c r="D119" s="4"/>
      <c r="E119" s="4"/>
      <c r="F119" s="4"/>
      <c r="G119" s="4"/>
      <c r="H119" s="4"/>
      <c r="I119" s="4"/>
      <c r="J119" s="4"/>
      <c r="K119" s="4"/>
      <c r="L119" s="4"/>
      <c r="M119" s="4"/>
      <c r="N119" s="4"/>
      <c r="O119" s="252" t="s">
        <v>13</v>
      </c>
      <c r="P119" s="16" t="s">
        <v>140</v>
      </c>
      <c r="Q119" s="1"/>
      <c r="R119" s="251"/>
      <c r="S119" s="253" t="str">
        <f t="shared" si="64"/>
        <v>Low gain &lt;110 kg/hd/year</v>
      </c>
      <c r="T119" s="16" t="str">
        <f t="shared" si="62"/>
        <v>Steers 3-4</v>
      </c>
      <c r="U119" s="17"/>
      <c r="V119" s="17">
        <v>1.1499999999999999</v>
      </c>
      <c r="W119" s="17"/>
      <c r="X119" s="17"/>
      <c r="Y119" s="254">
        <v>9.65</v>
      </c>
      <c r="Z119" s="17">
        <f t="shared" si="63"/>
        <v>9.7749999999999986</v>
      </c>
      <c r="AA119" s="17"/>
      <c r="AB119" s="248">
        <v>8.5</v>
      </c>
      <c r="AC119" s="287"/>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row>
    <row r="120" spans="1:136" hidden="1" x14ac:dyDescent="0.35">
      <c r="A120" s="290"/>
      <c r="B120" s="4"/>
      <c r="C120" s="4"/>
      <c r="D120" s="4"/>
      <c r="E120" s="4"/>
      <c r="F120" s="4"/>
      <c r="G120" s="4"/>
      <c r="H120" s="4"/>
      <c r="I120" s="4"/>
      <c r="J120" s="4"/>
      <c r="K120" s="4"/>
      <c r="L120" s="4"/>
      <c r="M120" s="4"/>
      <c r="N120" s="4"/>
      <c r="O120" s="252" t="s">
        <v>11</v>
      </c>
      <c r="P120" s="16" t="s">
        <v>4</v>
      </c>
      <c r="Q120" s="1"/>
      <c r="R120" s="251"/>
      <c r="S120" s="253" t="str">
        <f t="shared" si="64"/>
        <v>Low gain &lt;110 kg/hd/year</v>
      </c>
      <c r="T120" s="16" t="str">
        <f t="shared" si="62"/>
        <v>Grown Bulls</v>
      </c>
      <c r="U120" s="17"/>
      <c r="V120" s="17">
        <v>1.48</v>
      </c>
      <c r="W120" s="17"/>
      <c r="X120" s="17"/>
      <c r="Y120" s="254">
        <v>12.35</v>
      </c>
      <c r="Z120" s="17">
        <f t="shared" si="63"/>
        <v>12.58</v>
      </c>
      <c r="AA120" s="17"/>
      <c r="AB120" s="248">
        <v>8.5</v>
      </c>
      <c r="AC120" s="287"/>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row>
    <row r="121" spans="1:136" hidden="1" x14ac:dyDescent="0.35">
      <c r="A121" s="290"/>
      <c r="B121" s="4"/>
      <c r="C121" s="4"/>
      <c r="D121" s="4"/>
      <c r="E121" s="4"/>
      <c r="F121" s="4"/>
      <c r="G121" s="4"/>
      <c r="H121" s="4"/>
      <c r="I121" s="4"/>
      <c r="J121" s="4"/>
      <c r="K121" s="4"/>
      <c r="L121" s="4"/>
      <c r="M121" s="4"/>
      <c r="N121" s="4"/>
      <c r="O121" s="255" t="s">
        <v>80</v>
      </c>
      <c r="P121" s="16"/>
      <c r="Q121" s="1"/>
      <c r="R121" s="251"/>
      <c r="S121" s="257" t="str">
        <f>O113</f>
        <v>Mod gain 110-150 kg/hd/year</v>
      </c>
      <c r="T121" s="258" t="str">
        <f t="shared" ref="T121:T130" si="65">P111</f>
        <v>Female - weaner to 1yo</v>
      </c>
      <c r="U121" s="259"/>
      <c r="V121" s="259">
        <v>0.68</v>
      </c>
      <c r="W121" s="259"/>
      <c r="X121" s="259"/>
      <c r="Y121" s="260">
        <v>5.69</v>
      </c>
      <c r="Z121" s="259">
        <f t="shared" si="63"/>
        <v>5.44</v>
      </c>
      <c r="AA121" s="259"/>
      <c r="AB121" s="261">
        <v>8</v>
      </c>
      <c r="AC121" s="287"/>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row>
    <row r="122" spans="1:136" hidden="1" x14ac:dyDescent="0.35">
      <c r="A122" s="290"/>
      <c r="B122" s="4"/>
      <c r="C122" s="4"/>
      <c r="D122" s="4"/>
      <c r="E122" s="4"/>
      <c r="F122" s="4"/>
      <c r="G122" s="4"/>
      <c r="H122" s="4"/>
      <c r="I122" s="4"/>
      <c r="J122" s="4"/>
      <c r="K122" s="4"/>
      <c r="L122" s="4"/>
      <c r="M122" s="4"/>
      <c r="N122" s="4"/>
      <c r="O122" s="282" t="s">
        <v>116</v>
      </c>
      <c r="P122" s="280" t="s">
        <v>116</v>
      </c>
      <c r="Q122" s="1"/>
      <c r="R122" s="251"/>
      <c r="S122" s="257" t="str">
        <f>S121</f>
        <v>Mod gain 110-150 kg/hd/year</v>
      </c>
      <c r="T122" s="258" t="str">
        <f t="shared" si="65"/>
        <v>Female 1-2 (p+l for 'high' only)</v>
      </c>
      <c r="U122" s="259"/>
      <c r="V122" s="259">
        <v>0.91</v>
      </c>
      <c r="W122" s="259"/>
      <c r="X122" s="259"/>
      <c r="Y122" s="260">
        <v>7.65</v>
      </c>
      <c r="Z122" s="259">
        <f t="shared" si="63"/>
        <v>7.28</v>
      </c>
      <c r="AA122" s="259"/>
      <c r="AB122" s="261">
        <v>8</v>
      </c>
      <c r="AC122" s="287"/>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row>
    <row r="123" spans="1:136" hidden="1" x14ac:dyDescent="0.35">
      <c r="A123" s="290"/>
      <c r="B123" s="4"/>
      <c r="C123" s="4"/>
      <c r="D123" s="4"/>
      <c r="E123" s="4"/>
      <c r="F123" s="4"/>
      <c r="G123" s="4"/>
      <c r="H123" s="4"/>
      <c r="I123" s="4"/>
      <c r="J123" s="4"/>
      <c r="K123" s="4"/>
      <c r="L123" s="4"/>
      <c r="M123" s="4"/>
      <c r="N123" s="4"/>
      <c r="O123" s="252"/>
      <c r="P123" s="252"/>
      <c r="Q123" s="1"/>
      <c r="R123" s="251"/>
      <c r="S123" s="257" t="str">
        <f t="shared" ref="S123:S130" si="66">S122</f>
        <v>Mod gain 110-150 kg/hd/year</v>
      </c>
      <c r="T123" s="258" t="str">
        <f t="shared" si="65"/>
        <v>Cows 2-3 (p+l)</v>
      </c>
      <c r="U123" s="259"/>
      <c r="V123" s="259">
        <v>1.1200000000000001</v>
      </c>
      <c r="W123" s="259"/>
      <c r="X123" s="259"/>
      <c r="Y123" s="260">
        <v>9.34</v>
      </c>
      <c r="Z123" s="259">
        <f t="shared" si="63"/>
        <v>8.9600000000000009</v>
      </c>
      <c r="AA123" s="259"/>
      <c r="AB123" s="261">
        <v>8</v>
      </c>
      <c r="AC123" s="287"/>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row>
    <row r="124" spans="1:136" hidden="1" x14ac:dyDescent="0.35">
      <c r="A124" s="290"/>
      <c r="B124" s="4"/>
      <c r="C124" s="306"/>
      <c r="D124" s="4"/>
      <c r="E124" s="4"/>
      <c r="F124" s="4"/>
      <c r="G124" s="4"/>
      <c r="H124" s="4"/>
      <c r="I124" s="4"/>
      <c r="J124" s="4"/>
      <c r="K124" s="4"/>
      <c r="L124" s="4"/>
      <c r="M124" s="4"/>
      <c r="N124" s="4"/>
      <c r="O124" s="256" t="s">
        <v>10</v>
      </c>
      <c r="P124" s="16" t="s">
        <v>109</v>
      </c>
      <c r="Q124" s="1"/>
      <c r="R124" s="251"/>
      <c r="S124" s="257" t="str">
        <f t="shared" si="66"/>
        <v>Mod gain 110-150 kg/hd/year</v>
      </c>
      <c r="T124" s="258" t="str">
        <f t="shared" si="65"/>
        <v>Cows 3-4 (p+l)</v>
      </c>
      <c r="U124" s="259"/>
      <c r="V124" s="259">
        <v>1.49</v>
      </c>
      <c r="W124" s="259"/>
      <c r="X124" s="259"/>
      <c r="Y124" s="260">
        <v>12.43</v>
      </c>
      <c r="Z124" s="259">
        <f t="shared" si="63"/>
        <v>11.92</v>
      </c>
      <c r="AA124" s="259"/>
      <c r="AB124" s="261">
        <v>8</v>
      </c>
      <c r="AC124" s="287"/>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row>
    <row r="125" spans="1:136" hidden="1" x14ac:dyDescent="0.35">
      <c r="A125" s="290"/>
      <c r="B125" s="4"/>
      <c r="C125" s="4"/>
      <c r="D125" s="4"/>
      <c r="E125" s="4"/>
      <c r="F125" s="4"/>
      <c r="G125" s="4"/>
      <c r="H125" s="4"/>
      <c r="I125" s="4"/>
      <c r="J125" s="4"/>
      <c r="K125" s="4"/>
      <c r="L125" s="4"/>
      <c r="M125" s="4"/>
      <c r="N125" s="4"/>
      <c r="O125" s="252" t="s">
        <v>9</v>
      </c>
      <c r="P125" s="16" t="s">
        <v>119</v>
      </c>
      <c r="Q125" s="1"/>
      <c r="R125" s="251"/>
      <c r="S125" s="257" t="str">
        <f t="shared" si="66"/>
        <v>Mod gain 110-150 kg/hd/year</v>
      </c>
      <c r="T125" s="258" t="str">
        <f t="shared" si="65"/>
        <v>Cows  4+ (p+l)</v>
      </c>
      <c r="U125" s="259"/>
      <c r="V125" s="259">
        <v>1.28</v>
      </c>
      <c r="W125" s="259"/>
      <c r="X125" s="259"/>
      <c r="Y125" s="260">
        <v>10.75</v>
      </c>
      <c r="Z125" s="259">
        <f t="shared" si="63"/>
        <v>10.24</v>
      </c>
      <c r="AA125" s="259"/>
      <c r="AB125" s="261">
        <v>8</v>
      </c>
      <c r="AC125" s="287"/>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row>
    <row r="126" spans="1:136" hidden="1" x14ac:dyDescent="0.35">
      <c r="A126" s="290"/>
      <c r="B126" s="4"/>
      <c r="C126" s="4"/>
      <c r="D126" s="4"/>
      <c r="E126" s="4"/>
      <c r="F126" s="4"/>
      <c r="G126" s="4"/>
      <c r="H126" s="4"/>
      <c r="I126" s="4"/>
      <c r="J126" s="4"/>
      <c r="K126" s="4"/>
      <c r="L126" s="4"/>
      <c r="M126" s="4"/>
      <c r="N126" s="4"/>
      <c r="O126" s="256" t="s">
        <v>8</v>
      </c>
      <c r="P126" s="16" t="s">
        <v>120</v>
      </c>
      <c r="Q126" s="1"/>
      <c r="R126" s="251"/>
      <c r="S126" s="257" t="str">
        <f t="shared" si="66"/>
        <v>Mod gain 110-150 kg/hd/year</v>
      </c>
      <c r="T126" s="258" t="str">
        <f t="shared" si="65"/>
        <v>Steer - weaner to 1yo</v>
      </c>
      <c r="U126" s="259"/>
      <c r="V126" s="259">
        <v>0.72</v>
      </c>
      <c r="W126" s="259"/>
      <c r="X126" s="259"/>
      <c r="Y126" s="260">
        <v>6.05</v>
      </c>
      <c r="Z126" s="259">
        <f t="shared" si="63"/>
        <v>5.76</v>
      </c>
      <c r="AA126" s="259"/>
      <c r="AB126" s="261">
        <v>8</v>
      </c>
      <c r="AC126" s="287"/>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row>
    <row r="127" spans="1:136" hidden="1" x14ac:dyDescent="0.35">
      <c r="A127" s="290"/>
      <c r="B127" s="4"/>
      <c r="C127" s="4"/>
      <c r="D127" s="4"/>
      <c r="E127" s="4"/>
      <c r="F127" s="4"/>
      <c r="G127" s="4"/>
      <c r="H127" s="4"/>
      <c r="I127" s="4"/>
      <c r="J127" s="4"/>
      <c r="K127" s="4"/>
      <c r="L127" s="4"/>
      <c r="M127" s="4"/>
      <c r="N127" s="4"/>
      <c r="O127" s="16"/>
      <c r="P127" s="16" t="s">
        <v>121</v>
      </c>
      <c r="Q127" s="1"/>
      <c r="R127" s="251"/>
      <c r="S127" s="257" t="str">
        <f t="shared" si="66"/>
        <v>Mod gain 110-150 kg/hd/year</v>
      </c>
      <c r="T127" s="258" t="str">
        <f t="shared" si="65"/>
        <v>Steers 1-2</v>
      </c>
      <c r="U127" s="259"/>
      <c r="V127" s="259">
        <v>1.03</v>
      </c>
      <c r="W127" s="259"/>
      <c r="X127" s="259"/>
      <c r="Y127" s="260">
        <v>8.6300000000000008</v>
      </c>
      <c r="Z127" s="259">
        <f t="shared" si="63"/>
        <v>8.24</v>
      </c>
      <c r="AA127" s="259"/>
      <c r="AB127" s="261">
        <v>8</v>
      </c>
      <c r="AC127" s="287"/>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row>
    <row r="128" spans="1:136" hidden="1" x14ac:dyDescent="0.35">
      <c r="A128" s="290"/>
      <c r="B128" s="4"/>
      <c r="C128" s="4"/>
      <c r="D128" s="4"/>
      <c r="E128" s="4"/>
      <c r="F128" s="4"/>
      <c r="G128" s="4"/>
      <c r="H128" s="4"/>
      <c r="I128" s="4"/>
      <c r="J128" s="4"/>
      <c r="K128" s="4"/>
      <c r="L128" s="4"/>
      <c r="M128" s="4"/>
      <c r="N128" s="4"/>
      <c r="O128" s="280" t="s">
        <v>75</v>
      </c>
      <c r="P128" s="252" t="s">
        <v>114</v>
      </c>
      <c r="Q128" s="1"/>
      <c r="R128" s="251"/>
      <c r="S128" s="257" t="str">
        <f t="shared" si="66"/>
        <v>Mod gain 110-150 kg/hd/year</v>
      </c>
      <c r="T128" s="258" t="str">
        <f t="shared" si="65"/>
        <v>Steers 2-3</v>
      </c>
      <c r="U128" s="259"/>
      <c r="V128" s="259">
        <v>1.27</v>
      </c>
      <c r="W128" s="259"/>
      <c r="X128" s="259"/>
      <c r="Y128" s="260">
        <v>10.65</v>
      </c>
      <c r="Z128" s="259">
        <f t="shared" si="63"/>
        <v>10.16</v>
      </c>
      <c r="AA128" s="259"/>
      <c r="AB128" s="261">
        <v>8</v>
      </c>
      <c r="AC128" s="287"/>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row>
    <row r="129" spans="1:136" hidden="1" x14ac:dyDescent="0.35">
      <c r="A129" s="290"/>
      <c r="B129" s="4"/>
      <c r="C129" s="306"/>
      <c r="D129" s="4"/>
      <c r="E129" s="4"/>
      <c r="F129" s="4"/>
      <c r="G129" s="4"/>
      <c r="H129" s="4"/>
      <c r="I129" s="4"/>
      <c r="J129" s="4"/>
      <c r="K129" s="4"/>
      <c r="L129" s="4"/>
      <c r="M129" s="4"/>
      <c r="N129" s="4"/>
      <c r="O129" s="252"/>
      <c r="P129" s="16" t="s">
        <v>108</v>
      </c>
      <c r="Q129" s="1"/>
      <c r="R129" s="251"/>
      <c r="S129" s="257" t="str">
        <f t="shared" si="66"/>
        <v>Mod gain 110-150 kg/hd/year</v>
      </c>
      <c r="T129" s="258" t="str">
        <f t="shared" si="65"/>
        <v>Steers 3-4</v>
      </c>
      <c r="U129" s="259"/>
      <c r="V129" s="259">
        <v>1.39</v>
      </c>
      <c r="W129" s="259"/>
      <c r="X129" s="259"/>
      <c r="Y129" s="260">
        <v>11.65</v>
      </c>
      <c r="Z129" s="259">
        <f t="shared" si="63"/>
        <v>11.12</v>
      </c>
      <c r="AA129" s="259"/>
      <c r="AB129" s="261">
        <v>8</v>
      </c>
      <c r="AC129" s="287"/>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row>
    <row r="130" spans="1:136" hidden="1" x14ac:dyDescent="0.35">
      <c r="A130" s="290"/>
      <c r="B130" s="4"/>
      <c r="C130" s="4"/>
      <c r="D130" s="4"/>
      <c r="E130" s="4"/>
      <c r="F130" s="4"/>
      <c r="G130" s="4"/>
      <c r="H130" s="4"/>
      <c r="I130" s="4"/>
      <c r="J130" s="4"/>
      <c r="K130" s="4"/>
      <c r="L130" s="4"/>
      <c r="M130" s="4"/>
      <c r="N130" s="4"/>
      <c r="O130" s="256" t="s">
        <v>6</v>
      </c>
      <c r="P130" s="16" t="s">
        <v>72</v>
      </c>
      <c r="Q130" s="1"/>
      <c r="R130" s="251"/>
      <c r="S130" s="257" t="str">
        <f t="shared" si="66"/>
        <v>Mod gain 110-150 kg/hd/year</v>
      </c>
      <c r="T130" s="258" t="str">
        <f t="shared" si="65"/>
        <v>Grown Bulls</v>
      </c>
      <c r="U130" s="259"/>
      <c r="V130" s="259">
        <v>1.73</v>
      </c>
      <c r="W130" s="259"/>
      <c r="X130" s="259"/>
      <c r="Y130" s="260">
        <v>14.43</v>
      </c>
      <c r="Z130" s="259">
        <f t="shared" si="63"/>
        <v>13.84</v>
      </c>
      <c r="AA130" s="259"/>
      <c r="AB130" s="261">
        <v>8</v>
      </c>
      <c r="AC130" s="287"/>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row>
    <row r="131" spans="1:136" hidden="1" x14ac:dyDescent="0.35">
      <c r="A131" s="290"/>
      <c r="B131" s="4"/>
      <c r="C131" s="4"/>
      <c r="D131" s="4"/>
      <c r="E131" s="4"/>
      <c r="F131" s="4"/>
      <c r="G131" s="4"/>
      <c r="H131" s="4"/>
      <c r="I131" s="4"/>
      <c r="J131" s="4"/>
      <c r="K131" s="4"/>
      <c r="L131" s="4"/>
      <c r="M131" s="4"/>
      <c r="N131" s="4"/>
      <c r="O131" s="256" t="s">
        <v>12</v>
      </c>
      <c r="P131" s="16" t="s">
        <v>73</v>
      </c>
      <c r="Q131" s="1"/>
      <c r="R131" s="251"/>
      <c r="S131" s="253" t="str">
        <f>O114</f>
        <v>High gain &gt;150 kg/hd/year</v>
      </c>
      <c r="T131" s="16" t="str">
        <f t="shared" ref="T131:T140" si="67">P111</f>
        <v>Female - weaner to 1yo</v>
      </c>
      <c r="U131" s="17"/>
      <c r="V131" s="17">
        <v>0.77</v>
      </c>
      <c r="W131" s="17"/>
      <c r="X131" s="17"/>
      <c r="Y131" s="254">
        <v>6.45</v>
      </c>
      <c r="Z131" s="17">
        <f t="shared" si="63"/>
        <v>5.7750000000000004</v>
      </c>
      <c r="AA131" s="17"/>
      <c r="AB131" s="248">
        <v>7.5</v>
      </c>
      <c r="AC131" s="287"/>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row>
    <row r="132" spans="1:136" hidden="1" x14ac:dyDescent="0.35">
      <c r="A132" s="290"/>
      <c r="B132" s="4"/>
      <c r="C132" s="4"/>
      <c r="D132" s="4"/>
      <c r="E132" s="4"/>
      <c r="F132" s="4"/>
      <c r="G132" s="4"/>
      <c r="H132" s="4"/>
      <c r="I132" s="4"/>
      <c r="J132" s="4"/>
      <c r="K132" s="4"/>
      <c r="L132" s="4"/>
      <c r="M132" s="4"/>
      <c r="N132" s="4"/>
      <c r="O132" s="16"/>
      <c r="P132" s="16" t="s">
        <v>74</v>
      </c>
      <c r="Q132" s="1"/>
      <c r="R132" s="251"/>
      <c r="S132" s="253" t="str">
        <f>S131</f>
        <v>High gain &gt;150 kg/hd/year</v>
      </c>
      <c r="T132" s="16" t="str">
        <f t="shared" si="67"/>
        <v>Female 1-2 (p+l for 'high' only)</v>
      </c>
      <c r="U132" s="17"/>
      <c r="V132" s="17">
        <v>1.1000000000000001</v>
      </c>
      <c r="W132" s="17"/>
      <c r="X132" s="17"/>
      <c r="Y132" s="254">
        <v>9.2200000000000006</v>
      </c>
      <c r="Z132" s="17">
        <f t="shared" si="63"/>
        <v>8.25</v>
      </c>
      <c r="AA132" s="17"/>
      <c r="AB132" s="248">
        <v>7.5</v>
      </c>
      <c r="AC132" s="287"/>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row>
    <row r="133" spans="1:136" hidden="1" x14ac:dyDescent="0.35">
      <c r="A133" s="290"/>
      <c r="B133" s="4"/>
      <c r="C133" s="4"/>
      <c r="D133" s="4"/>
      <c r="E133" s="4"/>
      <c r="F133" s="4"/>
      <c r="G133" s="4"/>
      <c r="H133" s="4"/>
      <c r="I133" s="4"/>
      <c r="J133" s="4"/>
      <c r="K133" s="4"/>
      <c r="L133" s="4"/>
      <c r="M133" s="4"/>
      <c r="N133" s="4"/>
      <c r="O133" s="280" t="s">
        <v>78</v>
      </c>
      <c r="P133" s="16" t="s">
        <v>106</v>
      </c>
      <c r="Q133" s="1"/>
      <c r="R133" s="251"/>
      <c r="S133" s="253" t="str">
        <f t="shared" ref="S133:S140" si="68">S132</f>
        <v>High gain &gt;150 kg/hd/year</v>
      </c>
      <c r="T133" s="16" t="str">
        <f t="shared" si="67"/>
        <v>Cows 2-3 (p+l)</v>
      </c>
      <c r="U133" s="17"/>
      <c r="V133" s="254">
        <v>1.74</v>
      </c>
      <c r="W133" s="254"/>
      <c r="X133" s="254"/>
      <c r="Y133" s="254">
        <v>14.52</v>
      </c>
      <c r="Z133" s="254">
        <f t="shared" si="63"/>
        <v>13.05</v>
      </c>
      <c r="AA133" s="254"/>
      <c r="AB133" s="248">
        <v>7.5</v>
      </c>
      <c r="AC133" s="287"/>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row>
    <row r="134" spans="1:136" hidden="1" x14ac:dyDescent="0.35">
      <c r="A134" s="290"/>
      <c r="B134" s="4"/>
      <c r="C134" s="306"/>
      <c r="D134" s="4"/>
      <c r="E134" s="4"/>
      <c r="F134" s="4"/>
      <c r="G134" s="4"/>
      <c r="H134" s="4"/>
      <c r="I134" s="4"/>
      <c r="J134" s="4"/>
      <c r="K134" s="4"/>
      <c r="L134" s="4"/>
      <c r="M134" s="4"/>
      <c r="N134" s="4"/>
      <c r="O134" s="252"/>
      <c r="P134" s="16"/>
      <c r="Q134" s="1"/>
      <c r="R134" s="251"/>
      <c r="S134" s="253" t="str">
        <f t="shared" si="68"/>
        <v>High gain &gt;150 kg/hd/year</v>
      </c>
      <c r="T134" s="16" t="str">
        <f t="shared" si="67"/>
        <v>Cows 3-4 (p+l)</v>
      </c>
      <c r="U134" s="17"/>
      <c r="V134" s="254">
        <v>1.61</v>
      </c>
      <c r="W134" s="254"/>
      <c r="X134" s="254"/>
      <c r="Y134" s="254">
        <v>13.46</v>
      </c>
      <c r="Z134" s="254">
        <f t="shared" si="63"/>
        <v>12.075000000000001</v>
      </c>
      <c r="AA134" s="254"/>
      <c r="AB134" s="248">
        <v>7.5</v>
      </c>
      <c r="AC134" s="287"/>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row>
    <row r="135" spans="1:136" hidden="1" x14ac:dyDescent="0.35">
      <c r="A135" s="290"/>
      <c r="B135" s="4"/>
      <c r="C135" s="4"/>
      <c r="D135" s="4"/>
      <c r="E135" s="4"/>
      <c r="F135" s="4"/>
      <c r="G135" s="4"/>
      <c r="H135" s="4"/>
      <c r="I135" s="4"/>
      <c r="J135" s="4"/>
      <c r="K135" s="4"/>
      <c r="L135" s="4"/>
      <c r="M135" s="4"/>
      <c r="N135" s="4"/>
      <c r="O135" s="256" t="s">
        <v>32</v>
      </c>
      <c r="P135" s="280" t="s">
        <v>115</v>
      </c>
      <c r="Q135" s="1"/>
      <c r="R135" s="251"/>
      <c r="S135" s="253" t="str">
        <f t="shared" si="68"/>
        <v>High gain &gt;150 kg/hd/year</v>
      </c>
      <c r="T135" s="16" t="str">
        <f t="shared" si="67"/>
        <v>Cows  4+ (p+l)</v>
      </c>
      <c r="U135" s="17"/>
      <c r="V135" s="254">
        <v>1.53</v>
      </c>
      <c r="W135" s="254"/>
      <c r="X135" s="254"/>
      <c r="Y135" s="254">
        <v>12.79</v>
      </c>
      <c r="Z135" s="254">
        <f t="shared" si="63"/>
        <v>11.475</v>
      </c>
      <c r="AA135" s="254"/>
      <c r="AB135" s="248">
        <v>7.5</v>
      </c>
      <c r="AC135" s="287"/>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row>
    <row r="136" spans="1:136" hidden="1" x14ac:dyDescent="0.35">
      <c r="A136" s="290"/>
      <c r="B136" s="4"/>
      <c r="C136" s="4"/>
      <c r="D136" s="4"/>
      <c r="E136" s="4"/>
      <c r="F136" s="4"/>
      <c r="G136" s="4"/>
      <c r="H136" s="4"/>
      <c r="I136" s="4"/>
      <c r="J136" s="4"/>
      <c r="K136" s="4"/>
      <c r="L136" s="4"/>
      <c r="M136" s="4"/>
      <c r="N136" s="4"/>
      <c r="O136" s="256" t="s">
        <v>33</v>
      </c>
      <c r="P136" s="16"/>
      <c r="Q136" s="1"/>
      <c r="R136" s="251"/>
      <c r="S136" s="253" t="str">
        <f t="shared" si="68"/>
        <v>High gain &gt;150 kg/hd/year</v>
      </c>
      <c r="T136" s="16" t="str">
        <f t="shared" si="67"/>
        <v>Steer - weaner to 1yo</v>
      </c>
      <c r="U136" s="17"/>
      <c r="V136" s="254">
        <v>0.8</v>
      </c>
      <c r="W136" s="254"/>
      <c r="X136" s="254"/>
      <c r="Y136" s="254">
        <v>6.73</v>
      </c>
      <c r="Z136" s="254">
        <f t="shared" si="63"/>
        <v>6</v>
      </c>
      <c r="AA136" s="254"/>
      <c r="AB136" s="248">
        <v>7.5</v>
      </c>
      <c r="AC136" s="287"/>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row>
    <row r="137" spans="1:136" hidden="1" x14ac:dyDescent="0.35">
      <c r="A137" s="290"/>
      <c r="B137" s="4"/>
      <c r="C137" s="4"/>
      <c r="D137" s="4"/>
      <c r="E137" s="4"/>
      <c r="F137" s="4"/>
      <c r="G137" s="4"/>
      <c r="H137" s="4"/>
      <c r="I137" s="4"/>
      <c r="J137" s="4"/>
      <c r="K137" s="4"/>
      <c r="L137" s="4"/>
      <c r="M137" s="4"/>
      <c r="N137" s="4"/>
      <c r="O137" s="256" t="s">
        <v>111</v>
      </c>
      <c r="P137" s="16" t="s">
        <v>109</v>
      </c>
      <c r="Q137" s="1"/>
      <c r="R137" s="251"/>
      <c r="S137" s="253" t="str">
        <f t="shared" si="68"/>
        <v>High gain &gt;150 kg/hd/year</v>
      </c>
      <c r="T137" s="16" t="str">
        <f t="shared" si="67"/>
        <v>Steers 1-2</v>
      </c>
      <c r="U137" s="17"/>
      <c r="V137" s="254">
        <v>1.31</v>
      </c>
      <c r="W137" s="254"/>
      <c r="X137" s="254"/>
      <c r="Y137" s="254">
        <v>10.94</v>
      </c>
      <c r="Z137" s="254">
        <f t="shared" si="63"/>
        <v>9.8250000000000011</v>
      </c>
      <c r="AA137" s="254"/>
      <c r="AB137" s="248">
        <v>7.5</v>
      </c>
      <c r="AC137" s="287"/>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row>
    <row r="138" spans="1:136" hidden="1" x14ac:dyDescent="0.35">
      <c r="A138" s="290"/>
      <c r="B138" s="4"/>
      <c r="C138" s="4"/>
      <c r="D138" s="4"/>
      <c r="E138" s="4"/>
      <c r="F138" s="4"/>
      <c r="G138" s="4"/>
      <c r="H138" s="4"/>
      <c r="I138" s="4"/>
      <c r="J138" s="4"/>
      <c r="K138" s="4"/>
      <c r="L138" s="4"/>
      <c r="M138" s="4"/>
      <c r="N138" s="4"/>
      <c r="O138" s="256" t="s">
        <v>112</v>
      </c>
      <c r="P138" s="16" t="s">
        <v>127</v>
      </c>
      <c r="Q138" s="1"/>
      <c r="R138" s="251"/>
      <c r="S138" s="253" t="str">
        <f t="shared" si="68"/>
        <v>High gain &gt;150 kg/hd/year</v>
      </c>
      <c r="T138" s="16" t="str">
        <f t="shared" si="67"/>
        <v>Steers 2-3</v>
      </c>
      <c r="U138" s="17"/>
      <c r="V138" s="254">
        <v>1.6</v>
      </c>
      <c r="W138" s="254"/>
      <c r="X138" s="254"/>
      <c r="Y138" s="254">
        <v>13.38</v>
      </c>
      <c r="Z138" s="254">
        <f t="shared" si="63"/>
        <v>12</v>
      </c>
      <c r="AA138" s="254"/>
      <c r="AB138" s="248">
        <v>7.5</v>
      </c>
      <c r="AC138" s="287"/>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row>
    <row r="139" spans="1:136" hidden="1" x14ac:dyDescent="0.35">
      <c r="A139" s="290"/>
      <c r="B139" s="4"/>
      <c r="C139" s="306"/>
      <c r="D139" s="4"/>
      <c r="E139" s="4"/>
      <c r="F139" s="4"/>
      <c r="G139" s="4"/>
      <c r="H139" s="4"/>
      <c r="I139" s="4"/>
      <c r="J139" s="4"/>
      <c r="K139" s="4"/>
      <c r="L139" s="4"/>
      <c r="M139" s="4"/>
      <c r="N139" s="4"/>
      <c r="O139" s="252" t="s">
        <v>34</v>
      </c>
      <c r="P139" s="16" t="s">
        <v>128</v>
      </c>
      <c r="Q139" s="1"/>
      <c r="R139" s="251"/>
      <c r="S139" s="253" t="str">
        <f t="shared" si="68"/>
        <v>High gain &gt;150 kg/hd/year</v>
      </c>
      <c r="T139" s="16" t="str">
        <f t="shared" si="67"/>
        <v>Steers 3-4</v>
      </c>
      <c r="U139" s="17"/>
      <c r="V139" s="254">
        <v>1.52</v>
      </c>
      <c r="W139" s="254"/>
      <c r="X139" s="254"/>
      <c r="Y139" s="254">
        <v>12.77</v>
      </c>
      <c r="Z139" s="254">
        <f t="shared" si="63"/>
        <v>11.4</v>
      </c>
      <c r="AA139" s="254"/>
      <c r="AB139" s="248">
        <v>7.5</v>
      </c>
      <c r="AC139" s="287"/>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row>
    <row r="140" spans="1:136" hidden="1" x14ac:dyDescent="0.35">
      <c r="A140" s="290"/>
      <c r="B140" s="4"/>
      <c r="C140" s="4"/>
      <c r="D140" s="4"/>
      <c r="E140" s="4"/>
      <c r="F140" s="4"/>
      <c r="G140" s="4"/>
      <c r="H140" s="4"/>
      <c r="I140" s="4"/>
      <c r="J140" s="4"/>
      <c r="K140" s="4"/>
      <c r="L140" s="4"/>
      <c r="M140" s="4"/>
      <c r="N140" s="4"/>
      <c r="O140" s="252" t="s">
        <v>113</v>
      </c>
      <c r="P140" s="16" t="s">
        <v>129</v>
      </c>
      <c r="Q140" s="1"/>
      <c r="R140" s="251"/>
      <c r="S140" s="253" t="str">
        <f t="shared" si="68"/>
        <v>High gain &gt;150 kg/hd/year</v>
      </c>
      <c r="T140" s="16" t="str">
        <f t="shared" si="67"/>
        <v>Grown Bulls</v>
      </c>
      <c r="U140" s="17"/>
      <c r="V140" s="254">
        <v>1.78</v>
      </c>
      <c r="W140" s="254"/>
      <c r="X140" s="254"/>
      <c r="Y140" s="254">
        <v>14.85</v>
      </c>
      <c r="Z140" s="254">
        <f t="shared" si="63"/>
        <v>13.35</v>
      </c>
      <c r="AA140" s="254"/>
      <c r="AB140" s="248">
        <v>7.5</v>
      </c>
      <c r="AC140" s="287"/>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row>
    <row r="141" spans="1:136" hidden="1" x14ac:dyDescent="0.35">
      <c r="A141" s="290"/>
      <c r="B141" s="4"/>
      <c r="C141" s="4"/>
      <c r="D141" s="4"/>
      <c r="E141" s="4"/>
      <c r="F141" s="4"/>
      <c r="G141" s="4"/>
      <c r="H141" s="4"/>
      <c r="I141" s="4"/>
      <c r="J141" s="4"/>
      <c r="K141" s="4"/>
      <c r="L141" s="4"/>
      <c r="M141" s="4"/>
      <c r="N141" s="4"/>
      <c r="P141" s="252" t="s">
        <v>114</v>
      </c>
      <c r="Q141" s="1"/>
      <c r="R141" s="251"/>
      <c r="S141" s="262" t="s">
        <v>13</v>
      </c>
      <c r="T141" s="262" t="str">
        <f>P137</f>
        <v>Ewes - weaner to 1 yo</v>
      </c>
      <c r="U141" s="263"/>
      <c r="V141" s="456">
        <v>0.16</v>
      </c>
      <c r="W141" s="456"/>
      <c r="X141" s="456"/>
      <c r="Y141" s="456">
        <v>1.4</v>
      </c>
      <c r="Z141" s="456">
        <v>1.32</v>
      </c>
      <c r="AA141" s="456"/>
      <c r="AB141" s="264">
        <v>0.96</v>
      </c>
      <c r="AC141" s="287"/>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row>
    <row r="142" spans="1:136" hidden="1" x14ac:dyDescent="0.35">
      <c r="A142" s="290"/>
      <c r="B142" s="4"/>
      <c r="C142" s="4"/>
      <c r="D142" s="4"/>
      <c r="E142" s="4"/>
      <c r="F142" s="4"/>
      <c r="G142" s="4"/>
      <c r="H142" s="4"/>
      <c r="I142" s="4"/>
      <c r="J142" s="4"/>
      <c r="K142" s="4"/>
      <c r="L142" s="4"/>
      <c r="M142" s="4"/>
      <c r="N142" s="4"/>
      <c r="P142" s="16" t="s">
        <v>108</v>
      </c>
      <c r="Q142" s="1"/>
      <c r="R142" s="251"/>
      <c r="S142" s="262" t="s">
        <v>13</v>
      </c>
      <c r="T142" s="262" t="str">
        <f>P138</f>
        <v>Ewes 1-2 (p+l)</v>
      </c>
      <c r="U142" s="263"/>
      <c r="V142" s="456">
        <v>0.17</v>
      </c>
      <c r="W142" s="456"/>
      <c r="X142" s="456"/>
      <c r="Y142" s="456">
        <v>1.4</v>
      </c>
      <c r="Z142" s="456">
        <f t="shared" ref="Z142:Z174" si="69">AB142*Y142</f>
        <v>1.3439999999999999</v>
      </c>
      <c r="AA142" s="456"/>
      <c r="AB142" s="264">
        <v>0.96</v>
      </c>
      <c r="AC142" s="287"/>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row>
    <row r="143" spans="1:136" hidden="1" x14ac:dyDescent="0.35">
      <c r="A143" s="290"/>
      <c r="B143" s="4"/>
      <c r="C143" s="4"/>
      <c r="D143" s="4"/>
      <c r="E143" s="4"/>
      <c r="F143" s="4"/>
      <c r="G143" s="4"/>
      <c r="H143" s="4"/>
      <c r="I143" s="4"/>
      <c r="J143" s="4"/>
      <c r="K143" s="4"/>
      <c r="L143" s="4"/>
      <c r="M143" s="4"/>
      <c r="N143" s="4"/>
      <c r="P143" s="16" t="s">
        <v>72</v>
      </c>
      <c r="Q143" s="1"/>
      <c r="R143" s="251"/>
      <c r="S143" s="262" t="s">
        <v>13</v>
      </c>
      <c r="T143" s="262" t="str">
        <f>P139</f>
        <v>Ewes 2-3 (p+l)</v>
      </c>
      <c r="U143" s="263"/>
      <c r="V143" s="456">
        <v>0.27</v>
      </c>
      <c r="W143" s="456"/>
      <c r="X143" s="456"/>
      <c r="Y143" s="456">
        <v>2.2999999999999998</v>
      </c>
      <c r="Z143" s="456">
        <v>2.17</v>
      </c>
      <c r="AA143" s="456"/>
      <c r="AB143" s="264">
        <v>0.96</v>
      </c>
      <c r="AC143" s="287"/>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row>
    <row r="144" spans="1:136" hidden="1" x14ac:dyDescent="0.35">
      <c r="A144" s="290"/>
      <c r="B144" s="4"/>
      <c r="C144" s="306"/>
      <c r="D144" s="4"/>
      <c r="E144" s="4"/>
      <c r="F144" s="4"/>
      <c r="G144" s="4"/>
      <c r="H144" s="4"/>
      <c r="I144" s="4"/>
      <c r="J144" s="4"/>
      <c r="K144" s="4"/>
      <c r="L144" s="4"/>
      <c r="M144" s="4"/>
      <c r="N144" s="4"/>
      <c r="P144" s="16" t="s">
        <v>106</v>
      </c>
      <c r="Q144" s="1"/>
      <c r="R144" s="251"/>
      <c r="S144" s="262" t="s">
        <v>13</v>
      </c>
      <c r="T144" s="262" t="str">
        <f>P140</f>
        <v>Ewes 3+  (p+l)</v>
      </c>
      <c r="U144" s="263"/>
      <c r="V144" s="456">
        <v>0.25</v>
      </c>
      <c r="W144" s="456"/>
      <c r="X144" s="456"/>
      <c r="Y144" s="456">
        <v>2.1</v>
      </c>
      <c r="Z144" s="456">
        <v>2</v>
      </c>
      <c r="AA144" s="456"/>
      <c r="AB144" s="264">
        <v>0.96</v>
      </c>
      <c r="AC144" s="287"/>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row>
    <row r="145" spans="1:136" hidden="1" x14ac:dyDescent="0.35">
      <c r="A145" s="290"/>
      <c r="B145" s="4"/>
      <c r="C145" s="4"/>
      <c r="D145" s="4"/>
      <c r="E145" s="4"/>
      <c r="F145" s="4"/>
      <c r="G145" s="4"/>
      <c r="H145" s="4"/>
      <c r="I145" s="4"/>
      <c r="J145" s="4"/>
      <c r="K145" s="4"/>
      <c r="L145" s="4"/>
      <c r="M145" s="4"/>
      <c r="N145" s="4"/>
      <c r="P145" s="280" t="s">
        <v>75</v>
      </c>
      <c r="Q145" s="1"/>
      <c r="R145" s="251"/>
      <c r="S145" s="262" t="s">
        <v>13</v>
      </c>
      <c r="T145" s="262" t="str">
        <f>P142</f>
        <v>Wether - weaner to 1yo</v>
      </c>
      <c r="U145" s="263"/>
      <c r="V145" s="456">
        <v>0.18</v>
      </c>
      <c r="W145" s="456"/>
      <c r="X145" s="456"/>
      <c r="Y145" s="456">
        <v>1.6</v>
      </c>
      <c r="Z145" s="456">
        <v>1.48</v>
      </c>
      <c r="AA145" s="456"/>
      <c r="AB145" s="264">
        <v>0.96</v>
      </c>
      <c r="AC145" s="287"/>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row>
    <row r="146" spans="1:136" hidden="1" x14ac:dyDescent="0.35">
      <c r="A146" s="290"/>
      <c r="B146" s="4"/>
      <c r="C146" s="4"/>
      <c r="D146" s="4"/>
      <c r="E146" s="4"/>
      <c r="F146" s="4"/>
      <c r="G146" s="4"/>
      <c r="H146" s="4"/>
      <c r="I146" s="4"/>
      <c r="J146" s="4"/>
      <c r="K146" s="4"/>
      <c r="L146" s="4"/>
      <c r="M146" s="4"/>
      <c r="N146" s="4"/>
      <c r="P146" s="252"/>
      <c r="Q146" s="1"/>
      <c r="R146" s="251"/>
      <c r="S146" s="262" t="s">
        <v>13</v>
      </c>
      <c r="T146" s="262" t="str">
        <f>P143</f>
        <v>Wether 1-2</v>
      </c>
      <c r="U146" s="263"/>
      <c r="V146" s="456">
        <v>0.22</v>
      </c>
      <c r="W146" s="456"/>
      <c r="X146" s="456"/>
      <c r="Y146" s="456">
        <v>1.8</v>
      </c>
      <c r="Z146" s="456">
        <v>1.75</v>
      </c>
      <c r="AA146" s="456"/>
      <c r="AB146" s="264">
        <v>0.96</v>
      </c>
      <c r="AC146" s="287"/>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row>
    <row r="147" spans="1:136" hidden="1" x14ac:dyDescent="0.35">
      <c r="A147" s="290"/>
      <c r="B147" s="4"/>
      <c r="C147" s="4"/>
      <c r="D147" s="4"/>
      <c r="E147" s="4"/>
      <c r="F147" s="4"/>
      <c r="G147" s="4"/>
      <c r="H147" s="4"/>
      <c r="I147" s="4"/>
      <c r="J147" s="4"/>
      <c r="K147" s="4"/>
      <c r="L147" s="4"/>
      <c r="M147" s="4"/>
      <c r="N147" s="4"/>
      <c r="P147" s="16" t="s">
        <v>110</v>
      </c>
      <c r="Q147" s="1"/>
      <c r="R147" s="251"/>
      <c r="S147" s="262" t="s">
        <v>13</v>
      </c>
      <c r="T147" s="262" t="str">
        <f>P144</f>
        <v>Grown Rams</v>
      </c>
      <c r="U147" s="263"/>
      <c r="V147" s="456">
        <v>0.26</v>
      </c>
      <c r="W147" s="456"/>
      <c r="X147" s="456"/>
      <c r="Y147" s="456">
        <v>2.2000000000000002</v>
      </c>
      <c r="Z147" s="456">
        <v>2.0499999999999998</v>
      </c>
      <c r="AA147" s="456"/>
      <c r="AB147" s="264">
        <v>0.96</v>
      </c>
      <c r="AC147" s="287"/>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row>
    <row r="148" spans="1:136" hidden="1" x14ac:dyDescent="0.35">
      <c r="A148" s="290"/>
      <c r="B148" s="4"/>
      <c r="C148" s="4"/>
      <c r="D148" s="4"/>
      <c r="E148" s="4"/>
      <c r="F148" s="4"/>
      <c r="G148" s="4"/>
      <c r="H148" s="4"/>
      <c r="I148" s="4"/>
      <c r="J148" s="4"/>
      <c r="K148" s="4"/>
      <c r="L148" s="4"/>
      <c r="M148" s="4"/>
      <c r="N148" s="4"/>
      <c r="P148" s="16" t="s">
        <v>125</v>
      </c>
      <c r="Q148" s="1"/>
      <c r="R148" s="251"/>
      <c r="S148" s="256" t="s">
        <v>11</v>
      </c>
      <c r="T148" s="16" t="str">
        <f>P137</f>
        <v>Ewes - weaner to 1 yo</v>
      </c>
      <c r="U148" s="17"/>
      <c r="V148" s="254">
        <v>0.22</v>
      </c>
      <c r="W148" s="254"/>
      <c r="X148" s="254"/>
      <c r="Y148" s="254">
        <v>1.9</v>
      </c>
      <c r="Z148" s="254">
        <v>1.78</v>
      </c>
      <c r="AA148" s="254"/>
      <c r="AB148" s="248">
        <v>0.96</v>
      </c>
      <c r="AC148" s="287"/>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row>
    <row r="149" spans="1:136" hidden="1" x14ac:dyDescent="0.35">
      <c r="A149" s="290"/>
      <c r="B149" s="4"/>
      <c r="C149" s="306"/>
      <c r="D149" s="4"/>
      <c r="E149" s="4"/>
      <c r="F149" s="4"/>
      <c r="G149" s="4"/>
      <c r="H149" s="4"/>
      <c r="I149" s="4"/>
      <c r="J149" s="4"/>
      <c r="K149" s="4"/>
      <c r="L149" s="4"/>
      <c r="M149" s="4"/>
      <c r="N149" s="4"/>
      <c r="P149" s="16" t="s">
        <v>126</v>
      </c>
      <c r="Q149" s="1"/>
      <c r="R149" s="251"/>
      <c r="S149" s="256" t="s">
        <v>11</v>
      </c>
      <c r="T149" s="16" t="str">
        <f>P138</f>
        <v>Ewes 1-2 (p+l)</v>
      </c>
      <c r="U149" s="17"/>
      <c r="V149" s="254">
        <v>0.19</v>
      </c>
      <c r="W149" s="457"/>
      <c r="X149" s="254"/>
      <c r="Y149" s="254">
        <f t="shared" ref="Y149" si="70">V149*8.4</f>
        <v>1.5960000000000001</v>
      </c>
      <c r="Z149" s="254">
        <f t="shared" si="69"/>
        <v>1.53216</v>
      </c>
      <c r="AA149" s="254"/>
      <c r="AB149" s="248">
        <v>0.96</v>
      </c>
      <c r="AC149" s="319"/>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row>
    <row r="150" spans="1:136" hidden="1" x14ac:dyDescent="0.35">
      <c r="A150" s="290"/>
      <c r="B150" s="4"/>
      <c r="C150" s="4"/>
      <c r="D150" s="4"/>
      <c r="E150" s="4"/>
      <c r="F150" s="4"/>
      <c r="G150" s="4"/>
      <c r="H150" s="4"/>
      <c r="I150" s="4"/>
      <c r="J150" s="4"/>
      <c r="K150" s="4"/>
      <c r="L150" s="4"/>
      <c r="M150" s="4"/>
      <c r="N150" s="4"/>
      <c r="P150" s="16" t="s">
        <v>124</v>
      </c>
      <c r="Q150" s="1"/>
      <c r="R150" s="251"/>
      <c r="S150" s="256" t="s">
        <v>11</v>
      </c>
      <c r="T150" s="16" t="str">
        <f>P139</f>
        <v>Ewes 2-3 (p+l)</v>
      </c>
      <c r="U150" s="17"/>
      <c r="V150" s="254">
        <v>0.3</v>
      </c>
      <c r="W150" s="254"/>
      <c r="X150" s="254"/>
      <c r="Y150" s="254">
        <v>2.5</v>
      </c>
      <c r="Z150" s="254">
        <v>2.4</v>
      </c>
      <c r="AA150" s="254"/>
      <c r="AB150" s="248">
        <v>0.96</v>
      </c>
      <c r="AC150" s="287"/>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row>
    <row r="151" spans="1:136" hidden="1" x14ac:dyDescent="0.35">
      <c r="A151" s="290"/>
      <c r="B151" s="4"/>
      <c r="C151" s="4"/>
      <c r="D151" s="4"/>
      <c r="E151" s="4"/>
      <c r="F151" s="4"/>
      <c r="G151" s="4"/>
      <c r="H151" s="4"/>
      <c r="I151" s="4"/>
      <c r="J151" s="4"/>
      <c r="K151" s="4"/>
      <c r="L151" s="4"/>
      <c r="M151" s="4"/>
      <c r="N151" s="4"/>
      <c r="P151" s="252" t="s">
        <v>114</v>
      </c>
      <c r="Q151" s="1"/>
      <c r="R151" s="251"/>
      <c r="S151" s="256" t="s">
        <v>11</v>
      </c>
      <c r="T151" s="16" t="str">
        <f>P140</f>
        <v>Ewes 3+  (p+l)</v>
      </c>
      <c r="U151" s="17"/>
      <c r="V151" s="254">
        <v>0.28000000000000003</v>
      </c>
      <c r="W151" s="254"/>
      <c r="X151" s="254"/>
      <c r="Y151" s="254">
        <v>2.4</v>
      </c>
      <c r="Z151" s="254">
        <v>2.27</v>
      </c>
      <c r="AA151" s="254"/>
      <c r="AB151" s="248">
        <v>0.96</v>
      </c>
      <c r="AC151" s="287"/>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row>
    <row r="152" spans="1:136" hidden="1" x14ac:dyDescent="0.35">
      <c r="A152" s="290"/>
      <c r="B152" s="4"/>
      <c r="C152" s="4"/>
      <c r="D152" s="4"/>
      <c r="E152" s="4"/>
      <c r="F152" s="4"/>
      <c r="G152" s="4"/>
      <c r="H152" s="4"/>
      <c r="I152" s="4"/>
      <c r="J152" s="4"/>
      <c r="K152" s="4"/>
      <c r="L152" s="4"/>
      <c r="M152" s="4"/>
      <c r="N152" s="4"/>
      <c r="P152" s="16" t="s">
        <v>108</v>
      </c>
      <c r="Q152" s="1"/>
      <c r="R152" s="251"/>
      <c r="S152" s="256" t="s">
        <v>11</v>
      </c>
      <c r="T152" s="16" t="str">
        <f>P142</f>
        <v>Wether - weaner to 1yo</v>
      </c>
      <c r="U152" s="17"/>
      <c r="V152" s="254">
        <v>0.23</v>
      </c>
      <c r="W152" s="254"/>
      <c r="X152" s="254"/>
      <c r="Y152" s="254">
        <v>1.9</v>
      </c>
      <c r="Z152" s="254">
        <v>1.84</v>
      </c>
      <c r="AA152" s="254"/>
      <c r="AB152" s="248">
        <v>0.96</v>
      </c>
      <c r="AC152" s="287"/>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row>
    <row r="153" spans="1:136" hidden="1" x14ac:dyDescent="0.35">
      <c r="A153" s="290"/>
      <c r="B153" s="4"/>
      <c r="C153" s="4"/>
      <c r="D153" s="4"/>
      <c r="E153" s="4"/>
      <c r="F153" s="4"/>
      <c r="G153" s="4"/>
      <c r="H153" s="4"/>
      <c r="I153" s="4"/>
      <c r="J153" s="4"/>
      <c r="K153" s="4"/>
      <c r="L153" s="4"/>
      <c r="M153" s="4"/>
      <c r="N153" s="4"/>
      <c r="P153" s="16" t="s">
        <v>72</v>
      </c>
      <c r="Q153" s="1"/>
      <c r="R153" s="251"/>
      <c r="S153" s="256" t="s">
        <v>11</v>
      </c>
      <c r="T153" s="16" t="str">
        <f>P143</f>
        <v>Wether 1-2</v>
      </c>
      <c r="U153" s="17"/>
      <c r="V153" s="254">
        <v>0.27</v>
      </c>
      <c r="W153" s="254"/>
      <c r="X153" s="254"/>
      <c r="Y153" s="254">
        <v>2.2000000000000002</v>
      </c>
      <c r="Z153" s="254">
        <v>2.12</v>
      </c>
      <c r="AA153" s="254"/>
      <c r="AB153" s="248">
        <v>0.96</v>
      </c>
      <c r="AC153" s="287"/>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row>
    <row r="154" spans="1:136" hidden="1" x14ac:dyDescent="0.35">
      <c r="A154" s="290"/>
      <c r="B154" s="4"/>
      <c r="C154" s="306"/>
      <c r="D154" s="4"/>
      <c r="E154" s="4"/>
      <c r="F154" s="4"/>
      <c r="G154" s="4"/>
      <c r="H154" s="4"/>
      <c r="I154" s="4"/>
      <c r="J154" s="4"/>
      <c r="K154" s="4"/>
      <c r="L154" s="4"/>
      <c r="M154" s="4"/>
      <c r="N154" s="4"/>
      <c r="P154" s="16" t="s">
        <v>186</v>
      </c>
      <c r="Q154" s="1"/>
      <c r="R154" s="251"/>
      <c r="S154" s="256" t="s">
        <v>11</v>
      </c>
      <c r="T154" s="16" t="str">
        <f>P144</f>
        <v>Grown Rams</v>
      </c>
      <c r="U154" s="17"/>
      <c r="V154" s="254">
        <v>0.3</v>
      </c>
      <c r="W154" s="254"/>
      <c r="X154" s="254"/>
      <c r="Y154" s="254">
        <v>2.6</v>
      </c>
      <c r="Z154" s="254">
        <v>2.44</v>
      </c>
      <c r="AA154" s="254"/>
      <c r="AB154" s="248">
        <v>0.96</v>
      </c>
      <c r="AC154" s="287"/>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row>
    <row r="155" spans="1:136" hidden="1" x14ac:dyDescent="0.35">
      <c r="A155" s="290"/>
      <c r="B155" s="4"/>
      <c r="C155" s="4"/>
      <c r="D155" s="4"/>
      <c r="E155" s="4"/>
      <c r="F155" s="4"/>
      <c r="G155" s="4"/>
      <c r="H155" s="4"/>
      <c r="I155" s="4"/>
      <c r="J155" s="4"/>
      <c r="K155" s="4"/>
      <c r="L155" s="4"/>
      <c r="M155" s="4"/>
      <c r="N155" s="4"/>
      <c r="P155" s="16" t="s">
        <v>107</v>
      </c>
      <c r="Q155" s="1"/>
      <c r="R155" s="251"/>
      <c r="S155" s="18" t="s">
        <v>10</v>
      </c>
      <c r="T155" s="265" t="str">
        <f>P124</f>
        <v>Ewes - weaner to 1 yo</v>
      </c>
      <c r="U155" s="266"/>
      <c r="V155" s="458">
        <v>0.11</v>
      </c>
      <c r="W155" s="458"/>
      <c r="X155" s="458"/>
      <c r="Y155" s="267">
        <v>1</v>
      </c>
      <c r="Z155" s="458">
        <v>0.91</v>
      </c>
      <c r="AA155" s="458"/>
      <c r="AB155" s="268">
        <v>0.96</v>
      </c>
      <c r="AC155" s="319"/>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row>
    <row r="156" spans="1:136" hidden="1" x14ac:dyDescent="0.35">
      <c r="A156" s="290"/>
      <c r="B156" s="4"/>
      <c r="C156" s="4"/>
      <c r="D156" s="4"/>
      <c r="E156" s="4"/>
      <c r="F156" s="4"/>
      <c r="G156" s="4"/>
      <c r="H156" s="4"/>
      <c r="I156" s="4"/>
      <c r="J156" s="4"/>
      <c r="K156" s="4"/>
      <c r="L156" s="4"/>
      <c r="M156" s="4"/>
      <c r="N156" s="4"/>
      <c r="P156" s="16"/>
      <c r="Q156" s="1"/>
      <c r="R156" s="251"/>
      <c r="S156" s="18" t="s">
        <v>10</v>
      </c>
      <c r="T156" s="265" t="str">
        <f>P125</f>
        <v>Ewes 1-2 (p&amp;l)</v>
      </c>
      <c r="U156" s="266"/>
      <c r="V156" s="458">
        <v>0.13</v>
      </c>
      <c r="W156" s="458"/>
      <c r="X156" s="458"/>
      <c r="Y156" s="267">
        <v>1.1000000000000001</v>
      </c>
      <c r="Z156" s="458">
        <f t="shared" si="69"/>
        <v>1.056</v>
      </c>
      <c r="AA156" s="458"/>
      <c r="AB156" s="268">
        <v>0.96</v>
      </c>
      <c r="AC156" s="319"/>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row>
    <row r="157" spans="1:136" hidden="1" x14ac:dyDescent="0.35">
      <c r="A157" s="290"/>
      <c r="B157" s="4"/>
      <c r="C157" s="4"/>
      <c r="D157" s="4"/>
      <c r="E157" s="4"/>
      <c r="F157" s="4"/>
      <c r="G157" s="4"/>
      <c r="H157" s="4"/>
      <c r="I157" s="4"/>
      <c r="J157" s="4"/>
      <c r="K157" s="4"/>
      <c r="L157" s="4"/>
      <c r="M157" s="4"/>
      <c r="N157" s="4"/>
      <c r="O157" s="1"/>
      <c r="P157" s="280" t="s">
        <v>76</v>
      </c>
      <c r="Q157" s="1"/>
      <c r="R157" s="251"/>
      <c r="S157" s="18" t="s">
        <v>10</v>
      </c>
      <c r="T157" s="265" t="str">
        <f>P126</f>
        <v>Ewes 2-3 (p&amp;l)</v>
      </c>
      <c r="U157" s="266"/>
      <c r="V157" s="458">
        <v>0.18</v>
      </c>
      <c r="W157" s="458"/>
      <c r="X157" s="458"/>
      <c r="Y157" s="267">
        <v>1.5</v>
      </c>
      <c r="Z157" s="458">
        <v>1.46</v>
      </c>
      <c r="AA157" s="458"/>
      <c r="AB157" s="268">
        <v>0.96</v>
      </c>
      <c r="AC157" s="287"/>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row>
    <row r="158" spans="1:136" hidden="1" x14ac:dyDescent="0.35">
      <c r="A158" s="290"/>
      <c r="B158" s="4"/>
      <c r="C158" s="4"/>
      <c r="D158" s="4"/>
      <c r="E158" s="4"/>
      <c r="F158" s="4"/>
      <c r="G158" s="4"/>
      <c r="H158" s="4"/>
      <c r="I158" s="4"/>
      <c r="J158" s="4"/>
      <c r="K158" s="4"/>
      <c r="L158" s="4"/>
      <c r="M158" s="4"/>
      <c r="N158" s="4"/>
      <c r="O158" s="1"/>
      <c r="P158" s="252"/>
      <c r="Q158" s="1"/>
      <c r="R158" s="251"/>
      <c r="S158" s="18" t="s">
        <v>10</v>
      </c>
      <c r="T158" s="265" t="str">
        <f>P127</f>
        <v>Ewes 3+  (p&amp;l)</v>
      </c>
      <c r="U158" s="266"/>
      <c r="V158" s="458">
        <v>0.17</v>
      </c>
      <c r="W158" s="458"/>
      <c r="X158" s="458"/>
      <c r="Y158" s="267">
        <v>1.4</v>
      </c>
      <c r="Z158" s="458">
        <v>1.33</v>
      </c>
      <c r="AA158" s="458"/>
      <c r="AB158" s="268">
        <v>0.96</v>
      </c>
      <c r="AC158" s="287"/>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row>
    <row r="159" spans="1:136" hidden="1" x14ac:dyDescent="0.35">
      <c r="A159" s="290"/>
      <c r="B159" s="4"/>
      <c r="C159" s="306"/>
      <c r="D159" s="4"/>
      <c r="E159" s="4"/>
      <c r="F159" s="4"/>
      <c r="G159" s="4"/>
      <c r="H159" s="4"/>
      <c r="I159" s="4"/>
      <c r="J159" s="4"/>
      <c r="K159" s="4"/>
      <c r="L159" s="4"/>
      <c r="M159" s="4"/>
      <c r="N159" s="4"/>
      <c r="O159" s="1"/>
      <c r="P159" s="256" t="s">
        <v>32</v>
      </c>
      <c r="Q159" s="1"/>
      <c r="R159" s="251"/>
      <c r="S159" s="18" t="s">
        <v>10</v>
      </c>
      <c r="T159" s="265" t="str">
        <f>P129</f>
        <v>Wether - weaner to 1yo</v>
      </c>
      <c r="U159" s="266"/>
      <c r="V159" s="458">
        <v>0.12</v>
      </c>
      <c r="W159" s="458"/>
      <c r="X159" s="458"/>
      <c r="Y159" s="267">
        <v>1</v>
      </c>
      <c r="Z159" s="458">
        <v>0.92</v>
      </c>
      <c r="AA159" s="458"/>
      <c r="AB159" s="268">
        <v>0.96</v>
      </c>
      <c r="AC159" s="287"/>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row>
    <row r="160" spans="1:136" hidden="1" x14ac:dyDescent="0.35">
      <c r="A160" s="290"/>
      <c r="B160" s="4"/>
      <c r="C160" s="4"/>
      <c r="D160" s="4"/>
      <c r="E160" s="4"/>
      <c r="F160" s="4"/>
      <c r="G160" s="4"/>
      <c r="H160" s="4"/>
      <c r="I160" s="4"/>
      <c r="J160" s="4"/>
      <c r="K160" s="4"/>
      <c r="L160" s="4"/>
      <c r="M160" s="4"/>
      <c r="N160" s="4"/>
      <c r="O160" s="1"/>
      <c r="P160" s="256" t="s">
        <v>33</v>
      </c>
      <c r="Q160" s="1"/>
      <c r="R160" s="251"/>
      <c r="S160" s="18" t="s">
        <v>10</v>
      </c>
      <c r="T160" s="265" t="str">
        <f>P130</f>
        <v>Wether 1-2</v>
      </c>
      <c r="U160" s="266"/>
      <c r="V160" s="458">
        <v>0.15</v>
      </c>
      <c r="W160" s="458"/>
      <c r="X160" s="458"/>
      <c r="Y160" s="267">
        <v>1.2</v>
      </c>
      <c r="Z160" s="458">
        <v>1.1599999999999999</v>
      </c>
      <c r="AA160" s="458"/>
      <c r="AB160" s="268">
        <v>0.96</v>
      </c>
      <c r="AC160" s="287"/>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row>
    <row r="161" spans="1:136" hidden="1" x14ac:dyDescent="0.35">
      <c r="A161" s="290"/>
      <c r="B161" s="4"/>
      <c r="C161" s="4"/>
      <c r="D161" s="4"/>
      <c r="E161" s="4"/>
      <c r="F161" s="4"/>
      <c r="G161" s="4"/>
      <c r="H161" s="4"/>
      <c r="I161" s="4"/>
      <c r="J161" s="4"/>
      <c r="K161" s="4"/>
      <c r="L161" s="4"/>
      <c r="M161" s="4"/>
      <c r="N161" s="4"/>
      <c r="O161" s="1"/>
      <c r="P161" s="256" t="s">
        <v>111</v>
      </c>
      <c r="Q161" s="1"/>
      <c r="R161" s="251"/>
      <c r="S161" s="18" t="s">
        <v>10</v>
      </c>
      <c r="T161" s="265" t="str">
        <f>P131</f>
        <v>Wether 2-3</v>
      </c>
      <c r="U161" s="266"/>
      <c r="V161" s="458">
        <v>0.16</v>
      </c>
      <c r="W161" s="458"/>
      <c r="X161" s="458"/>
      <c r="Y161" s="267">
        <v>1.3</v>
      </c>
      <c r="Z161" s="458">
        <v>1.26</v>
      </c>
      <c r="AA161" s="458"/>
      <c r="AB161" s="268">
        <v>0.96</v>
      </c>
      <c r="AC161" s="287"/>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row>
    <row r="162" spans="1:136" hidden="1" x14ac:dyDescent="0.35">
      <c r="A162" s="290"/>
      <c r="B162" s="4"/>
      <c r="C162" s="4"/>
      <c r="D162" s="4"/>
      <c r="E162" s="4"/>
      <c r="F162" s="4"/>
      <c r="G162" s="4"/>
      <c r="H162" s="4"/>
      <c r="I162" s="4"/>
      <c r="J162" s="4"/>
      <c r="K162" s="4"/>
      <c r="L162" s="4"/>
      <c r="M162" s="4"/>
      <c r="N162" s="4"/>
      <c r="O162" s="1"/>
      <c r="P162" s="256" t="s">
        <v>112</v>
      </c>
      <c r="Q162" s="1"/>
      <c r="R162" s="251"/>
      <c r="S162" s="18" t="s">
        <v>10</v>
      </c>
      <c r="T162" s="265" t="str">
        <f>P132</f>
        <v>Wether  3+</v>
      </c>
      <c r="U162" s="266"/>
      <c r="V162" s="458">
        <v>0.14000000000000001</v>
      </c>
      <c r="W162" s="458"/>
      <c r="X162" s="458"/>
      <c r="Y162" s="267">
        <v>1.1000000000000001</v>
      </c>
      <c r="Z162" s="458">
        <v>1.0900000000000001</v>
      </c>
      <c r="AA162" s="458"/>
      <c r="AB162" s="268">
        <v>0.96</v>
      </c>
      <c r="AC162" s="287"/>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row>
    <row r="163" spans="1:136" hidden="1" x14ac:dyDescent="0.35">
      <c r="A163" s="290"/>
      <c r="B163" s="4"/>
      <c r="C163" s="4"/>
      <c r="D163" s="4"/>
      <c r="E163" s="4"/>
      <c r="F163" s="4"/>
      <c r="G163" s="4"/>
      <c r="H163" s="4"/>
      <c r="I163" s="4"/>
      <c r="J163" s="4"/>
      <c r="K163" s="4"/>
      <c r="L163" s="4"/>
      <c r="M163" s="4"/>
      <c r="N163" s="4"/>
      <c r="O163" s="1"/>
      <c r="P163" s="252" t="s">
        <v>34</v>
      </c>
      <c r="Q163" s="1"/>
      <c r="R163" s="251"/>
      <c r="S163" s="18" t="s">
        <v>10</v>
      </c>
      <c r="T163" s="265" t="str">
        <f>P133</f>
        <v>Grown Rams</v>
      </c>
      <c r="U163" s="266"/>
      <c r="V163" s="458">
        <v>0.24</v>
      </c>
      <c r="W163" s="458"/>
      <c r="X163" s="458"/>
      <c r="Y163" s="267">
        <v>2</v>
      </c>
      <c r="Z163" s="458">
        <v>1.93</v>
      </c>
      <c r="AA163" s="458"/>
      <c r="AB163" s="268">
        <v>0.96</v>
      </c>
      <c r="AC163" s="287"/>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row>
    <row r="164" spans="1:136" hidden="1" x14ac:dyDescent="0.35">
      <c r="A164" s="290"/>
      <c r="B164" s="4"/>
      <c r="C164" s="306"/>
      <c r="D164" s="4"/>
      <c r="E164" s="4"/>
      <c r="F164" s="4"/>
      <c r="G164" s="4"/>
      <c r="H164" s="4"/>
      <c r="I164" s="4"/>
      <c r="J164" s="4"/>
      <c r="K164" s="4"/>
      <c r="L164" s="4"/>
      <c r="M164" s="4"/>
      <c r="N164" s="4"/>
      <c r="O164" s="1"/>
      <c r="P164" s="256" t="s">
        <v>113</v>
      </c>
      <c r="Q164" s="1"/>
      <c r="R164" s="251"/>
      <c r="S164" s="256" t="s">
        <v>9</v>
      </c>
      <c r="T164" s="16" t="str">
        <f>P124</f>
        <v>Ewes - weaner to 1 yo</v>
      </c>
      <c r="U164" s="17"/>
      <c r="V164" s="254">
        <v>0.15</v>
      </c>
      <c r="W164" s="254"/>
      <c r="X164" s="254"/>
      <c r="Y164" s="459">
        <v>1.2</v>
      </c>
      <c r="Z164" s="254">
        <v>1.17</v>
      </c>
      <c r="AA164" s="254"/>
      <c r="AB164" s="248">
        <v>0.96</v>
      </c>
      <c r="AC164" s="287"/>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row>
    <row r="165" spans="1:136" hidden="1" x14ac:dyDescent="0.35">
      <c r="A165" s="290"/>
      <c r="B165" s="4"/>
      <c r="C165" s="4"/>
      <c r="D165" s="4"/>
      <c r="E165" s="4"/>
      <c r="F165" s="4"/>
      <c r="G165" s="4"/>
      <c r="H165" s="4"/>
      <c r="I165" s="4"/>
      <c r="J165" s="4"/>
      <c r="K165" s="4"/>
      <c r="L165" s="4"/>
      <c r="M165" s="4"/>
      <c r="N165" s="4"/>
      <c r="O165" s="1"/>
      <c r="Q165" s="1"/>
      <c r="R165" s="251"/>
      <c r="S165" s="256" t="s">
        <v>9</v>
      </c>
      <c r="T165" s="16" t="str">
        <f>P125</f>
        <v>Ewes 1-2 (p&amp;l)</v>
      </c>
      <c r="U165" s="17"/>
      <c r="V165" s="254">
        <v>0.15</v>
      </c>
      <c r="W165" s="254"/>
      <c r="X165" s="254"/>
      <c r="Y165" s="459">
        <v>1.3</v>
      </c>
      <c r="Z165" s="254">
        <f t="shared" si="69"/>
        <v>1.248</v>
      </c>
      <c r="AA165" s="254"/>
      <c r="AB165" s="248">
        <v>0.96</v>
      </c>
      <c r="AC165" s="319"/>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row>
    <row r="166" spans="1:136" hidden="1" x14ac:dyDescent="0.35">
      <c r="A166" s="290"/>
      <c r="B166" s="4"/>
      <c r="C166" s="4"/>
      <c r="D166" s="4"/>
      <c r="E166" s="4"/>
      <c r="F166" s="4"/>
      <c r="G166" s="4"/>
      <c r="H166" s="4"/>
      <c r="I166" s="4"/>
      <c r="J166" s="4"/>
      <c r="K166" s="4"/>
      <c r="L166" s="4"/>
      <c r="M166" s="4"/>
      <c r="N166" s="4"/>
      <c r="O166" s="1"/>
      <c r="Q166" s="1"/>
      <c r="R166" s="251"/>
      <c r="S166" s="256" t="s">
        <v>9</v>
      </c>
      <c r="T166" s="16" t="str">
        <f>P126</f>
        <v>Ewes 2-3 (p&amp;l)</v>
      </c>
      <c r="U166" s="17"/>
      <c r="V166" s="254">
        <v>0.22</v>
      </c>
      <c r="W166" s="254"/>
      <c r="X166" s="254"/>
      <c r="Y166" s="459">
        <v>1.8</v>
      </c>
      <c r="Z166" s="254">
        <v>1.75</v>
      </c>
      <c r="AA166" s="254"/>
      <c r="AB166" s="248">
        <v>0.96</v>
      </c>
      <c r="AC166" s="287"/>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row>
    <row r="167" spans="1:136" hidden="1" x14ac:dyDescent="0.35">
      <c r="A167" s="290"/>
      <c r="B167" s="4"/>
      <c r="C167" s="4"/>
      <c r="D167" s="4"/>
      <c r="E167" s="4"/>
      <c r="F167" s="4"/>
      <c r="G167" s="4"/>
      <c r="H167" s="4"/>
      <c r="I167" s="4"/>
      <c r="J167" s="4"/>
      <c r="K167" s="4"/>
      <c r="L167" s="4"/>
      <c r="M167" s="4"/>
      <c r="N167" s="4"/>
      <c r="R167" s="251"/>
      <c r="S167" s="256" t="s">
        <v>9</v>
      </c>
      <c r="T167" s="16" t="str">
        <f>P127</f>
        <v>Ewes 3+  (p&amp;l)</v>
      </c>
      <c r="U167" s="17"/>
      <c r="V167" s="254">
        <v>0.2</v>
      </c>
      <c r="W167" s="254"/>
      <c r="X167" s="254"/>
      <c r="Y167" s="459">
        <v>1.6</v>
      </c>
      <c r="Z167" s="254">
        <v>1.57</v>
      </c>
      <c r="AA167" s="254"/>
      <c r="AB167" s="248">
        <v>0.96</v>
      </c>
      <c r="AC167" s="287"/>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row>
    <row r="168" spans="1:136" hidden="1" x14ac:dyDescent="0.35">
      <c r="A168" s="290"/>
      <c r="B168" s="4"/>
      <c r="C168" s="4"/>
      <c r="D168" s="4"/>
      <c r="E168" s="4"/>
      <c r="F168" s="4"/>
      <c r="G168" s="4"/>
      <c r="H168" s="4"/>
      <c r="I168" s="4"/>
      <c r="J168" s="4"/>
      <c r="K168" s="4"/>
      <c r="L168" s="4"/>
      <c r="M168" s="4"/>
      <c r="N168" s="4"/>
      <c r="O168" s="1"/>
      <c r="Q168" s="1"/>
      <c r="R168" s="251"/>
      <c r="S168" s="256" t="s">
        <v>9</v>
      </c>
      <c r="T168" s="16" t="str">
        <f>P129</f>
        <v>Wether - weaner to 1yo</v>
      </c>
      <c r="U168" s="17"/>
      <c r="V168" s="254">
        <v>0.15</v>
      </c>
      <c r="W168" s="254"/>
      <c r="X168" s="254"/>
      <c r="Y168" s="459">
        <v>1.2</v>
      </c>
      <c r="Z168" s="254">
        <v>1.17</v>
      </c>
      <c r="AA168" s="254"/>
      <c r="AB168" s="248">
        <v>0.96</v>
      </c>
      <c r="AC168" s="287"/>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row>
    <row r="169" spans="1:136" hidden="1" x14ac:dyDescent="0.35">
      <c r="A169" s="290"/>
      <c r="B169" s="4"/>
      <c r="C169" s="306"/>
      <c r="D169" s="4"/>
      <c r="E169" s="4"/>
      <c r="F169" s="4"/>
      <c r="G169" s="4"/>
      <c r="H169" s="4"/>
      <c r="I169" s="4"/>
      <c r="J169" s="4"/>
      <c r="K169" s="4"/>
      <c r="L169" s="4"/>
      <c r="M169" s="4"/>
      <c r="N169" s="4"/>
      <c r="O169" s="1"/>
      <c r="Q169" s="1"/>
      <c r="R169" s="251"/>
      <c r="S169" s="256" t="s">
        <v>9</v>
      </c>
      <c r="T169" s="16" t="str">
        <f>P130</f>
        <v>Wether 1-2</v>
      </c>
      <c r="U169" s="17"/>
      <c r="V169" s="254">
        <v>0.16</v>
      </c>
      <c r="W169" s="254"/>
      <c r="X169" s="254"/>
      <c r="Y169" s="459">
        <v>1.4</v>
      </c>
      <c r="Z169" s="254">
        <v>1.31</v>
      </c>
      <c r="AA169" s="254"/>
      <c r="AB169" s="248">
        <v>0.96</v>
      </c>
      <c r="AC169" s="287"/>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row>
    <row r="170" spans="1:136" hidden="1" x14ac:dyDescent="0.35">
      <c r="A170" s="290"/>
      <c r="B170" s="4"/>
      <c r="C170" s="4"/>
      <c r="D170" s="4"/>
      <c r="E170" s="4"/>
      <c r="F170" s="4"/>
      <c r="G170" s="4"/>
      <c r="H170" s="4"/>
      <c r="I170" s="4"/>
      <c r="J170" s="4"/>
      <c r="K170" s="4"/>
      <c r="L170" s="4"/>
      <c r="M170" s="4"/>
      <c r="N170" s="4"/>
      <c r="O170" s="1"/>
      <c r="Q170" s="1"/>
      <c r="R170" s="251"/>
      <c r="S170" s="256" t="s">
        <v>9</v>
      </c>
      <c r="T170" s="16" t="str">
        <f>P131</f>
        <v>Wether 2-3</v>
      </c>
      <c r="U170" s="17"/>
      <c r="V170" s="254">
        <v>0.18</v>
      </c>
      <c r="W170" s="254"/>
      <c r="X170" s="254"/>
      <c r="Y170" s="459">
        <v>1.5</v>
      </c>
      <c r="Z170" s="254">
        <v>1.41</v>
      </c>
      <c r="AA170" s="254"/>
      <c r="AB170" s="248">
        <v>0.96</v>
      </c>
      <c r="AC170" s="287"/>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row>
    <row r="171" spans="1:136" hidden="1" x14ac:dyDescent="0.35">
      <c r="A171" s="290"/>
      <c r="B171" s="4"/>
      <c r="C171" s="4"/>
      <c r="D171" s="4"/>
      <c r="E171" s="4"/>
      <c r="F171" s="4"/>
      <c r="G171" s="4"/>
      <c r="H171" s="4"/>
      <c r="I171" s="4"/>
      <c r="J171" s="4"/>
      <c r="K171" s="4"/>
      <c r="L171" s="4"/>
      <c r="M171" s="4"/>
      <c r="N171" s="4"/>
      <c r="O171" s="1"/>
      <c r="Q171" s="1"/>
      <c r="R171" s="251"/>
      <c r="S171" s="256" t="s">
        <v>9</v>
      </c>
      <c r="T171" s="16" t="str">
        <f>P132</f>
        <v>Wether  3+</v>
      </c>
      <c r="U171" s="17"/>
      <c r="V171" s="254">
        <v>0.15</v>
      </c>
      <c r="W171" s="254"/>
      <c r="X171" s="254"/>
      <c r="Y171" s="459">
        <v>1.3</v>
      </c>
      <c r="Z171" s="254">
        <v>1.24</v>
      </c>
      <c r="AA171" s="254"/>
      <c r="AB171" s="248">
        <v>0.96</v>
      </c>
      <c r="AC171" s="287"/>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row>
    <row r="172" spans="1:136" hidden="1" x14ac:dyDescent="0.35">
      <c r="A172" s="290"/>
      <c r="B172" s="4"/>
      <c r="C172" s="4"/>
      <c r="D172" s="4"/>
      <c r="E172" s="4"/>
      <c r="F172" s="4"/>
      <c r="G172" s="4"/>
      <c r="H172" s="4"/>
      <c r="I172" s="4"/>
      <c r="J172" s="4"/>
      <c r="K172" s="4"/>
      <c r="L172" s="4"/>
      <c r="M172" s="4"/>
      <c r="N172" s="4"/>
      <c r="O172" s="1"/>
      <c r="Q172" s="1"/>
      <c r="R172" s="251"/>
      <c r="S172" s="256" t="s">
        <v>9</v>
      </c>
      <c r="T172" s="16" t="str">
        <f>P133</f>
        <v>Grown Rams</v>
      </c>
      <c r="U172" s="17"/>
      <c r="V172" s="254">
        <v>0.27</v>
      </c>
      <c r="W172" s="254"/>
      <c r="X172" s="254"/>
      <c r="Y172" s="459">
        <v>2.2999999999999998</v>
      </c>
      <c r="Z172" s="254">
        <v>2.15</v>
      </c>
      <c r="AA172" s="254"/>
      <c r="AB172" s="248">
        <v>0.96</v>
      </c>
      <c r="AC172" s="287"/>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row>
    <row r="173" spans="1:136" hidden="1" x14ac:dyDescent="0.35">
      <c r="A173" s="290"/>
      <c r="B173" s="4"/>
      <c r="C173" s="4"/>
      <c r="D173" s="4"/>
      <c r="E173" s="4"/>
      <c r="F173" s="4"/>
      <c r="G173" s="4"/>
      <c r="H173" s="4"/>
      <c r="I173" s="4"/>
      <c r="J173" s="4"/>
      <c r="K173" s="4"/>
      <c r="L173" s="4"/>
      <c r="M173" s="4"/>
      <c r="N173" s="4"/>
      <c r="O173" s="1"/>
      <c r="Q173" s="1"/>
      <c r="R173" s="251"/>
      <c r="S173" s="269" t="s">
        <v>8</v>
      </c>
      <c r="T173" s="262" t="str">
        <f>P124</f>
        <v>Ewes - weaner to 1 yo</v>
      </c>
      <c r="U173" s="263"/>
      <c r="V173" s="456">
        <v>0.18</v>
      </c>
      <c r="W173" s="456"/>
      <c r="X173" s="456"/>
      <c r="Y173" s="460">
        <v>1.5</v>
      </c>
      <c r="Z173" s="456">
        <v>1.41</v>
      </c>
      <c r="AA173" s="456"/>
      <c r="AB173" s="264">
        <v>0.96</v>
      </c>
      <c r="AC173" s="287"/>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row>
    <row r="174" spans="1:136" hidden="1" x14ac:dyDescent="0.35">
      <c r="A174" s="290"/>
      <c r="B174" s="4"/>
      <c r="C174" s="306"/>
      <c r="D174" s="4"/>
      <c r="E174" s="4"/>
      <c r="F174" s="4"/>
      <c r="G174" s="4"/>
      <c r="H174" s="4"/>
      <c r="I174" s="4"/>
      <c r="J174" s="4"/>
      <c r="K174" s="4"/>
      <c r="L174" s="4"/>
      <c r="M174" s="4"/>
      <c r="N174" s="4"/>
      <c r="O174" s="1"/>
      <c r="Q174" s="1"/>
      <c r="R174" s="251"/>
      <c r="S174" s="269" t="s">
        <v>8</v>
      </c>
      <c r="T174" s="262" t="str">
        <f>P125</f>
        <v>Ewes 1-2 (p&amp;l)</v>
      </c>
      <c r="U174" s="263"/>
      <c r="V174" s="456">
        <v>0.18</v>
      </c>
      <c r="W174" s="456"/>
      <c r="X174" s="456"/>
      <c r="Y174" s="460">
        <v>1.5</v>
      </c>
      <c r="Z174" s="456">
        <f t="shared" si="69"/>
        <v>1.44</v>
      </c>
      <c r="AA174" s="456"/>
      <c r="AB174" s="264">
        <v>0.96</v>
      </c>
      <c r="AC174" s="319"/>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row>
    <row r="175" spans="1:136" hidden="1" x14ac:dyDescent="0.35">
      <c r="A175" s="290"/>
      <c r="B175" s="4"/>
      <c r="C175" s="4"/>
      <c r="D175" s="4"/>
      <c r="E175" s="4"/>
      <c r="F175" s="4"/>
      <c r="G175" s="4"/>
      <c r="H175" s="4"/>
      <c r="I175" s="4"/>
      <c r="J175" s="4"/>
      <c r="K175" s="4"/>
      <c r="L175" s="4"/>
      <c r="M175" s="4"/>
      <c r="N175" s="4"/>
      <c r="O175" s="1"/>
      <c r="Q175" s="1"/>
      <c r="R175" s="251"/>
      <c r="S175" s="269" t="s">
        <v>8</v>
      </c>
      <c r="T175" s="262" t="str">
        <f>P126</f>
        <v>Ewes 2-3 (p&amp;l)</v>
      </c>
      <c r="U175" s="263"/>
      <c r="V175" s="456">
        <v>0.25</v>
      </c>
      <c r="W175" s="456"/>
      <c r="X175" s="456"/>
      <c r="Y175" s="460">
        <v>2.1</v>
      </c>
      <c r="Z175" s="456">
        <v>2.0099999999999998</v>
      </c>
      <c r="AA175" s="456"/>
      <c r="AB175" s="264">
        <v>0.96</v>
      </c>
      <c r="AC175" s="287"/>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row>
    <row r="176" spans="1:136" hidden="1" x14ac:dyDescent="0.35">
      <c r="A176" s="290"/>
      <c r="B176" s="4"/>
      <c r="C176" s="4"/>
      <c r="D176" s="4"/>
      <c r="E176" s="4"/>
      <c r="F176" s="4"/>
      <c r="G176" s="4"/>
      <c r="H176" s="4"/>
      <c r="I176" s="4"/>
      <c r="J176" s="4"/>
      <c r="K176" s="4"/>
      <c r="L176" s="4"/>
      <c r="M176" s="4"/>
      <c r="N176" s="4"/>
      <c r="O176" s="1"/>
      <c r="Q176" s="1"/>
      <c r="R176" s="251"/>
      <c r="S176" s="269" t="s">
        <v>8</v>
      </c>
      <c r="T176" s="262" t="str">
        <f>P127</f>
        <v>Ewes 3+  (p&amp;l)</v>
      </c>
      <c r="U176" s="263"/>
      <c r="V176" s="456">
        <v>0.23</v>
      </c>
      <c r="W176" s="456"/>
      <c r="X176" s="456"/>
      <c r="Y176" s="460">
        <v>1.9</v>
      </c>
      <c r="Z176" s="456">
        <v>1.84</v>
      </c>
      <c r="AA176" s="456"/>
      <c r="AB176" s="264">
        <v>0.96</v>
      </c>
      <c r="AC176" s="287"/>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row>
    <row r="177" spans="1:136" hidden="1" x14ac:dyDescent="0.35">
      <c r="A177" s="290"/>
      <c r="B177" s="4"/>
      <c r="C177" s="4"/>
      <c r="D177" s="4"/>
      <c r="E177" s="4"/>
      <c r="F177" s="4"/>
      <c r="G177" s="4"/>
      <c r="H177" s="4"/>
      <c r="I177" s="4"/>
      <c r="J177" s="4"/>
      <c r="K177" s="4"/>
      <c r="L177" s="4"/>
      <c r="M177" s="4"/>
      <c r="N177" s="4"/>
      <c r="O177" s="1"/>
      <c r="Q177" s="1"/>
      <c r="R177" s="251"/>
      <c r="S177" s="269" t="s">
        <v>8</v>
      </c>
      <c r="T177" s="262" t="str">
        <f>P129</f>
        <v>Wether - weaner to 1yo</v>
      </c>
      <c r="U177" s="263"/>
      <c r="V177" s="456">
        <v>0.18</v>
      </c>
      <c r="W177" s="456"/>
      <c r="X177" s="456"/>
      <c r="Y177" s="460">
        <v>1.5</v>
      </c>
      <c r="Z177" s="456">
        <v>1.42</v>
      </c>
      <c r="AA177" s="456"/>
      <c r="AB177" s="264">
        <v>0.96</v>
      </c>
      <c r="AC177" s="287"/>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row>
    <row r="178" spans="1:136" hidden="1" x14ac:dyDescent="0.35">
      <c r="A178" s="290"/>
      <c r="B178" s="4"/>
      <c r="C178" s="4"/>
      <c r="D178" s="4"/>
      <c r="E178" s="4"/>
      <c r="F178" s="4"/>
      <c r="G178" s="4"/>
      <c r="H178" s="4"/>
      <c r="I178" s="4"/>
      <c r="J178" s="4"/>
      <c r="K178" s="4"/>
      <c r="L178" s="4"/>
      <c r="M178" s="4"/>
      <c r="N178" s="4"/>
      <c r="O178" s="1"/>
      <c r="Q178" s="1"/>
      <c r="R178" s="251"/>
      <c r="S178" s="269" t="s">
        <v>8</v>
      </c>
      <c r="T178" s="262" t="str">
        <f>P130</f>
        <v>Wether 1-2</v>
      </c>
      <c r="U178" s="263"/>
      <c r="V178" s="456">
        <v>0.18</v>
      </c>
      <c r="W178" s="456"/>
      <c r="X178" s="456"/>
      <c r="Y178" s="460">
        <v>1.5</v>
      </c>
      <c r="Z178" s="456">
        <v>1.46</v>
      </c>
      <c r="AA178" s="456"/>
      <c r="AB178" s="264">
        <v>0.96</v>
      </c>
      <c r="AC178" s="287"/>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row>
    <row r="179" spans="1:136" hidden="1" x14ac:dyDescent="0.35">
      <c r="A179" s="290"/>
      <c r="B179" s="4"/>
      <c r="C179" s="306"/>
      <c r="D179" s="4"/>
      <c r="E179" s="4"/>
      <c r="F179" s="4"/>
      <c r="G179" s="4"/>
      <c r="H179" s="4"/>
      <c r="I179" s="4"/>
      <c r="J179" s="4"/>
      <c r="K179" s="4"/>
      <c r="L179" s="4"/>
      <c r="M179" s="4"/>
      <c r="N179" s="4"/>
      <c r="O179" s="1"/>
      <c r="Q179" s="1"/>
      <c r="R179" s="251"/>
      <c r="S179" s="269" t="s">
        <v>8</v>
      </c>
      <c r="T179" s="262" t="str">
        <f>P131</f>
        <v>Wether 2-3</v>
      </c>
      <c r="U179" s="263"/>
      <c r="V179" s="456">
        <v>0.2</v>
      </c>
      <c r="W179" s="456"/>
      <c r="X179" s="456"/>
      <c r="Y179" s="460">
        <v>1.7</v>
      </c>
      <c r="Z179" s="456">
        <v>1.6</v>
      </c>
      <c r="AA179" s="456"/>
      <c r="AB179" s="264">
        <v>0.96</v>
      </c>
      <c r="AC179" s="287"/>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row>
    <row r="180" spans="1:136" hidden="1" x14ac:dyDescent="0.35">
      <c r="A180" s="290"/>
      <c r="B180" s="4"/>
      <c r="C180" s="4"/>
      <c r="D180" s="4"/>
      <c r="E180" s="4"/>
      <c r="F180" s="4"/>
      <c r="G180" s="4"/>
      <c r="H180" s="4"/>
      <c r="I180" s="4"/>
      <c r="J180" s="4"/>
      <c r="K180" s="4"/>
      <c r="L180" s="4"/>
      <c r="M180" s="4"/>
      <c r="N180" s="4"/>
      <c r="O180" s="1"/>
      <c r="Q180" s="1"/>
      <c r="R180" s="251"/>
      <c r="S180" s="269" t="s">
        <v>8</v>
      </c>
      <c r="T180" s="262" t="str">
        <f>P132</f>
        <v>Wether  3+</v>
      </c>
      <c r="U180" s="263"/>
      <c r="V180" s="456">
        <v>0.17</v>
      </c>
      <c r="W180" s="456"/>
      <c r="X180" s="456"/>
      <c r="Y180" s="460">
        <v>1.5</v>
      </c>
      <c r="Z180" s="456">
        <v>1.39</v>
      </c>
      <c r="AA180" s="456"/>
      <c r="AB180" s="264">
        <v>0.96</v>
      </c>
      <c r="AC180" s="287"/>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row>
    <row r="181" spans="1:136" hidden="1" x14ac:dyDescent="0.35">
      <c r="A181" s="290"/>
      <c r="B181" s="4"/>
      <c r="C181" s="4"/>
      <c r="D181" s="4"/>
      <c r="E181" s="4"/>
      <c r="F181" s="4"/>
      <c r="G181" s="4"/>
      <c r="H181" s="4"/>
      <c r="I181" s="4"/>
      <c r="J181" s="4"/>
      <c r="K181" s="4"/>
      <c r="L181" s="4"/>
      <c r="M181" s="4"/>
      <c r="N181" s="4"/>
      <c r="O181" s="1"/>
      <c r="Q181" s="1"/>
      <c r="R181" s="251"/>
      <c r="S181" s="269" t="s">
        <v>8</v>
      </c>
      <c r="T181" s="262" t="str">
        <f>P133</f>
        <v>Grown Rams</v>
      </c>
      <c r="U181" s="263"/>
      <c r="V181" s="456">
        <v>0.28999999999999998</v>
      </c>
      <c r="W181" s="456"/>
      <c r="X181" s="456"/>
      <c r="Y181" s="460">
        <v>2.4</v>
      </c>
      <c r="Z181" s="456">
        <v>2.2999999999999998</v>
      </c>
      <c r="AA181" s="456"/>
      <c r="AB181" s="264">
        <v>0.96</v>
      </c>
      <c r="AC181" s="287"/>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row>
    <row r="182" spans="1:136" hidden="1" x14ac:dyDescent="0.35">
      <c r="A182" s="290"/>
      <c r="B182" s="4"/>
      <c r="C182" s="4"/>
      <c r="D182" s="4"/>
      <c r="E182" s="4"/>
      <c r="F182" s="4"/>
      <c r="G182" s="4"/>
      <c r="H182" s="4"/>
      <c r="I182" s="4"/>
      <c r="J182" s="4"/>
      <c r="K182" s="4"/>
      <c r="L182" s="4"/>
      <c r="M182" s="4"/>
      <c r="N182" s="4"/>
      <c r="O182" s="1"/>
      <c r="Q182" s="1"/>
      <c r="R182" s="251"/>
      <c r="S182" s="16" t="s">
        <v>6</v>
      </c>
      <c r="T182" s="16" t="str">
        <f>P147</f>
        <v>Does - weaner to 1 yo</v>
      </c>
      <c r="U182" s="17"/>
      <c r="V182" s="254">
        <v>0.11</v>
      </c>
      <c r="W182" s="254"/>
      <c r="X182" s="254"/>
      <c r="Y182" s="254">
        <v>0.9</v>
      </c>
      <c r="Z182" s="254">
        <v>0.85</v>
      </c>
      <c r="AA182" s="254"/>
      <c r="AB182" s="248">
        <v>0.96</v>
      </c>
      <c r="AC182" s="287"/>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row>
    <row r="183" spans="1:136" hidden="1" x14ac:dyDescent="0.35">
      <c r="A183" s="290"/>
      <c r="B183" s="4"/>
      <c r="C183" s="4"/>
      <c r="D183" s="4"/>
      <c r="E183" s="4"/>
      <c r="F183" s="4"/>
      <c r="G183" s="4"/>
      <c r="H183" s="4"/>
      <c r="I183" s="4"/>
      <c r="J183" s="4"/>
      <c r="K183" s="4"/>
      <c r="L183" s="4"/>
      <c r="M183" s="4"/>
      <c r="N183" s="4"/>
      <c r="O183" s="1"/>
      <c r="Q183" s="1"/>
      <c r="R183" s="251"/>
      <c r="S183" s="16" t="s">
        <v>6</v>
      </c>
      <c r="T183" s="16" t="str">
        <f>P148</f>
        <v>Does 1-2 (p+l)</v>
      </c>
      <c r="U183" s="17"/>
      <c r="V183" s="254">
        <v>0.13</v>
      </c>
      <c r="W183" s="254"/>
      <c r="X183" s="254"/>
      <c r="Y183" s="254">
        <v>1.1000000000000001</v>
      </c>
      <c r="Z183" s="254">
        <f t="shared" ref="Z183" si="71">AB183*Y183</f>
        <v>1.056</v>
      </c>
      <c r="AA183" s="254"/>
      <c r="AB183" s="248">
        <v>0.96</v>
      </c>
      <c r="AC183" s="319"/>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row>
    <row r="184" spans="1:136" hidden="1" x14ac:dyDescent="0.35">
      <c r="A184" s="290"/>
      <c r="B184" s="4"/>
      <c r="C184" s="306"/>
      <c r="D184" s="4"/>
      <c r="E184" s="4"/>
      <c r="F184" s="4"/>
      <c r="G184" s="4"/>
      <c r="H184" s="4"/>
      <c r="I184" s="4"/>
      <c r="J184" s="4"/>
      <c r="K184" s="4"/>
      <c r="L184" s="4"/>
      <c r="M184" s="4"/>
      <c r="N184" s="4"/>
      <c r="O184" s="1"/>
      <c r="Q184" s="1"/>
      <c r="R184" s="251"/>
      <c r="S184" s="16" t="s">
        <v>6</v>
      </c>
      <c r="T184" s="16" t="str">
        <f>P149</f>
        <v>Does 2-3 (p+l)</v>
      </c>
      <c r="U184" s="17"/>
      <c r="V184" s="254">
        <v>0.17</v>
      </c>
      <c r="W184" s="254"/>
      <c r="X184" s="254"/>
      <c r="Y184" s="254">
        <v>1.4</v>
      </c>
      <c r="Z184" s="254">
        <v>1.37</v>
      </c>
      <c r="AA184" s="254"/>
      <c r="AB184" s="248">
        <v>0.96</v>
      </c>
      <c r="AC184" s="287"/>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row>
    <row r="185" spans="1:136" hidden="1" x14ac:dyDescent="0.35">
      <c r="A185" s="290"/>
      <c r="B185" s="4"/>
      <c r="C185" s="4"/>
      <c r="D185" s="4"/>
      <c r="E185" s="4"/>
      <c r="F185" s="4"/>
      <c r="G185" s="4"/>
      <c r="H185" s="4"/>
      <c r="I185" s="4"/>
      <c r="J185" s="4"/>
      <c r="K185" s="4"/>
      <c r="L185" s="4"/>
      <c r="M185" s="4"/>
      <c r="N185" s="4"/>
      <c r="O185" s="1"/>
      <c r="Q185" s="1"/>
      <c r="R185" s="251"/>
      <c r="S185" s="16" t="s">
        <v>6</v>
      </c>
      <c r="T185" s="16" t="str">
        <f>P150</f>
        <v>Does 3+  (p+l)</v>
      </c>
      <c r="U185" s="17"/>
      <c r="V185" s="254">
        <v>0.16</v>
      </c>
      <c r="W185" s="254"/>
      <c r="X185" s="254"/>
      <c r="Y185" s="254">
        <v>1.3</v>
      </c>
      <c r="Z185" s="254">
        <v>1.27</v>
      </c>
      <c r="AA185" s="254"/>
      <c r="AB185" s="248">
        <v>0.96</v>
      </c>
      <c r="AC185" s="287"/>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row>
    <row r="186" spans="1:136" hidden="1" x14ac:dyDescent="0.35">
      <c r="A186" s="290"/>
      <c r="B186" s="4"/>
      <c r="C186" s="4"/>
      <c r="D186" s="4"/>
      <c r="E186" s="4"/>
      <c r="F186" s="4"/>
      <c r="G186" s="4"/>
      <c r="H186" s="4"/>
      <c r="I186" s="4"/>
      <c r="J186" s="4"/>
      <c r="K186" s="4"/>
      <c r="L186" s="4"/>
      <c r="M186" s="4"/>
      <c r="N186" s="4"/>
      <c r="O186" s="1"/>
      <c r="Q186" s="1"/>
      <c r="R186" s="251"/>
      <c r="S186" s="16" t="s">
        <v>6</v>
      </c>
      <c r="T186" s="16" t="str">
        <f>P152</f>
        <v>Wether - weaner to 1yo</v>
      </c>
      <c r="U186" s="17"/>
      <c r="V186" s="254">
        <v>0.11</v>
      </c>
      <c r="W186" s="254"/>
      <c r="X186" s="254"/>
      <c r="Y186" s="254">
        <v>0.9</v>
      </c>
      <c r="Z186" s="254">
        <v>0.88</v>
      </c>
      <c r="AA186" s="254"/>
      <c r="AB186" s="248">
        <v>0.96</v>
      </c>
      <c r="AC186" s="287"/>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row>
    <row r="187" spans="1:136" hidden="1" x14ac:dyDescent="0.35">
      <c r="A187" s="290"/>
      <c r="B187" s="4"/>
      <c r="C187" s="4"/>
      <c r="D187" s="4"/>
      <c r="E187" s="4"/>
      <c r="F187" s="4"/>
      <c r="G187" s="4"/>
      <c r="H187" s="4"/>
      <c r="I187" s="4"/>
      <c r="J187" s="4"/>
      <c r="K187" s="4"/>
      <c r="L187" s="4"/>
      <c r="M187" s="4"/>
      <c r="N187" s="4"/>
      <c r="O187" s="1"/>
      <c r="Q187" s="1"/>
      <c r="R187" s="251"/>
      <c r="S187" s="16" t="s">
        <v>6</v>
      </c>
      <c r="T187" s="16" t="str">
        <f>P153</f>
        <v>Wether 1-2</v>
      </c>
      <c r="U187" s="17"/>
      <c r="V187" s="254">
        <v>0.14000000000000001</v>
      </c>
      <c r="W187" s="254"/>
      <c r="X187" s="254"/>
      <c r="Y187" s="254">
        <v>1.2</v>
      </c>
      <c r="Z187" s="254">
        <v>1.1100000000000001</v>
      </c>
      <c r="AA187" s="254"/>
      <c r="AB187" s="248">
        <v>0.96</v>
      </c>
      <c r="AC187" s="287"/>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row>
    <row r="188" spans="1:136" hidden="1" x14ac:dyDescent="0.35">
      <c r="A188" s="290"/>
      <c r="B188" s="4"/>
      <c r="C188" s="4"/>
      <c r="D188" s="4"/>
      <c r="E188" s="4"/>
      <c r="F188" s="4"/>
      <c r="G188" s="4"/>
      <c r="H188" s="4"/>
      <c r="I188" s="4"/>
      <c r="J188" s="4"/>
      <c r="K188" s="4"/>
      <c r="L188" s="4"/>
      <c r="M188" s="4"/>
      <c r="N188" s="4"/>
      <c r="O188" s="1"/>
      <c r="Q188" s="1"/>
      <c r="R188" s="251"/>
      <c r="S188" s="16" t="s">
        <v>6</v>
      </c>
      <c r="T188" s="16" t="str">
        <f>P154</f>
        <v>Wether 2+</v>
      </c>
      <c r="U188" s="17"/>
      <c r="V188" s="254">
        <v>0.16</v>
      </c>
      <c r="W188" s="254"/>
      <c r="X188" s="254"/>
      <c r="Y188" s="254">
        <v>1.3</v>
      </c>
      <c r="Z188" s="254">
        <v>1.28</v>
      </c>
      <c r="AA188" s="254"/>
      <c r="AB188" s="248">
        <v>0.96</v>
      </c>
      <c r="AC188" s="287"/>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row>
    <row r="189" spans="1:136" hidden="1" x14ac:dyDescent="0.35">
      <c r="A189" s="290"/>
      <c r="B189" s="4"/>
      <c r="C189" s="306"/>
      <c r="D189" s="4"/>
      <c r="E189" s="4"/>
      <c r="F189" s="4"/>
      <c r="G189" s="4"/>
      <c r="H189" s="4"/>
      <c r="I189" s="4"/>
      <c r="J189" s="4"/>
      <c r="K189" s="4"/>
      <c r="L189" s="4"/>
      <c r="M189" s="4"/>
      <c r="N189" s="4"/>
      <c r="O189" s="1"/>
      <c r="Q189" s="1"/>
      <c r="R189" s="251"/>
      <c r="S189" s="16" t="s">
        <v>6</v>
      </c>
      <c r="T189" s="16" t="str">
        <f>P155</f>
        <v>Billys</v>
      </c>
      <c r="U189" s="17"/>
      <c r="V189" s="254">
        <v>0.19</v>
      </c>
      <c r="W189" s="254"/>
      <c r="X189" s="254"/>
      <c r="Y189" s="254">
        <v>1.6</v>
      </c>
      <c r="Z189" s="254">
        <v>1.49</v>
      </c>
      <c r="AA189" s="254"/>
      <c r="AB189" s="248">
        <v>0.96</v>
      </c>
      <c r="AC189" s="287"/>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row>
    <row r="190" spans="1:136" hidden="1" x14ac:dyDescent="0.35">
      <c r="A190" s="290"/>
      <c r="B190" s="4"/>
      <c r="C190" s="4"/>
      <c r="D190" s="4"/>
      <c r="E190" s="4"/>
      <c r="F190" s="4"/>
      <c r="G190" s="4"/>
      <c r="H190" s="4"/>
      <c r="I190" s="4"/>
      <c r="J190" s="4"/>
      <c r="K190" s="4"/>
      <c r="L190" s="4"/>
      <c r="M190" s="4"/>
      <c r="N190" s="4"/>
      <c r="O190" s="1"/>
      <c r="Q190" s="1"/>
      <c r="R190" s="251"/>
      <c r="S190" s="270" t="s">
        <v>12</v>
      </c>
      <c r="T190" s="270" t="str">
        <f>P147</f>
        <v>Does - weaner to 1 yo</v>
      </c>
      <c r="U190" s="271"/>
      <c r="V190" s="461">
        <v>0.16</v>
      </c>
      <c r="W190" s="461"/>
      <c r="X190" s="461"/>
      <c r="Y190" s="461">
        <v>1.4</v>
      </c>
      <c r="Z190" s="461">
        <v>1.32</v>
      </c>
      <c r="AA190" s="461"/>
      <c r="AB190" s="272">
        <v>0.96</v>
      </c>
      <c r="AC190" s="287"/>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row>
    <row r="191" spans="1:136" hidden="1" x14ac:dyDescent="0.35">
      <c r="A191" s="290"/>
      <c r="B191" s="4"/>
      <c r="C191" s="4"/>
      <c r="D191" s="4"/>
      <c r="E191" s="4"/>
      <c r="F191" s="4"/>
      <c r="G191" s="4"/>
      <c r="H191" s="4"/>
      <c r="I191" s="4"/>
      <c r="J191" s="4"/>
      <c r="K191" s="4"/>
      <c r="L191" s="4"/>
      <c r="M191" s="4"/>
      <c r="N191" s="4"/>
      <c r="O191" s="1"/>
      <c r="Q191" s="1"/>
      <c r="R191" s="251"/>
      <c r="S191" s="270" t="s">
        <v>12</v>
      </c>
      <c r="T191" s="270" t="str">
        <f t="shared" ref="T191:T193" si="72">P148</f>
        <v>Does 1-2 (p+l)</v>
      </c>
      <c r="U191" s="271"/>
      <c r="V191" s="461">
        <v>0.17</v>
      </c>
      <c r="W191" s="461"/>
      <c r="X191" s="461"/>
      <c r="Y191" s="461">
        <v>1.4</v>
      </c>
      <c r="Z191" s="461">
        <f t="shared" ref="Z191" si="73">AB191*Y191</f>
        <v>1.3439999999999999</v>
      </c>
      <c r="AA191" s="461"/>
      <c r="AB191" s="272">
        <v>0.96</v>
      </c>
      <c r="AC191" s="319"/>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row>
    <row r="192" spans="1:136" hidden="1" x14ac:dyDescent="0.35">
      <c r="A192" s="290"/>
      <c r="B192" s="4"/>
      <c r="C192" s="4"/>
      <c r="D192" s="4"/>
      <c r="E192" s="4"/>
      <c r="F192" s="4"/>
      <c r="G192" s="4"/>
      <c r="H192" s="4"/>
      <c r="I192" s="4"/>
      <c r="J192" s="4"/>
      <c r="K192" s="4"/>
      <c r="L192" s="4"/>
      <c r="M192" s="4"/>
      <c r="N192" s="4"/>
      <c r="O192" s="1"/>
      <c r="Q192" s="1"/>
      <c r="R192" s="251"/>
      <c r="S192" s="270" t="s">
        <v>12</v>
      </c>
      <c r="T192" s="270" t="str">
        <f t="shared" si="72"/>
        <v>Does 2-3 (p+l)</v>
      </c>
      <c r="U192" s="271"/>
      <c r="V192" s="461">
        <v>0.27</v>
      </c>
      <c r="W192" s="461"/>
      <c r="X192" s="461"/>
      <c r="Y192" s="461">
        <v>2.2999999999999998</v>
      </c>
      <c r="Z192" s="461">
        <v>2.17</v>
      </c>
      <c r="AA192" s="461"/>
      <c r="AB192" s="272">
        <v>0.96</v>
      </c>
      <c r="AC192" s="287"/>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row>
    <row r="193" spans="1:136" hidden="1" x14ac:dyDescent="0.35">
      <c r="A193" s="290"/>
      <c r="B193" s="4"/>
      <c r="C193" s="4"/>
      <c r="D193" s="4"/>
      <c r="E193" s="4"/>
      <c r="F193" s="4"/>
      <c r="G193" s="4"/>
      <c r="H193" s="4"/>
      <c r="I193" s="4"/>
      <c r="J193" s="4"/>
      <c r="K193" s="4"/>
      <c r="L193" s="4"/>
      <c r="M193" s="4"/>
      <c r="N193" s="4"/>
      <c r="O193" s="1"/>
      <c r="Q193" s="1"/>
      <c r="R193" s="251"/>
      <c r="S193" s="270" t="s">
        <v>12</v>
      </c>
      <c r="T193" s="270" t="str">
        <f t="shared" si="72"/>
        <v>Does 3+  (p+l)</v>
      </c>
      <c r="U193" s="271"/>
      <c r="V193" s="461">
        <v>0.25</v>
      </c>
      <c r="W193" s="461"/>
      <c r="X193" s="461"/>
      <c r="Y193" s="461">
        <v>2.1</v>
      </c>
      <c r="Z193" s="461">
        <v>2</v>
      </c>
      <c r="AA193" s="461"/>
      <c r="AB193" s="272">
        <v>0.96</v>
      </c>
      <c r="AC193" s="287"/>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row>
    <row r="194" spans="1:136" hidden="1" x14ac:dyDescent="0.35">
      <c r="A194" s="290"/>
      <c r="B194" s="4"/>
      <c r="C194" s="306"/>
      <c r="D194" s="4"/>
      <c r="E194" s="4"/>
      <c r="F194" s="4"/>
      <c r="G194" s="4"/>
      <c r="H194" s="4"/>
      <c r="I194" s="4"/>
      <c r="J194" s="4"/>
      <c r="K194" s="4"/>
      <c r="L194" s="4"/>
      <c r="M194" s="4"/>
      <c r="N194" s="4"/>
      <c r="O194" s="1"/>
      <c r="Q194" s="1"/>
      <c r="R194" s="251"/>
      <c r="S194" s="270" t="s">
        <v>12</v>
      </c>
      <c r="T194" s="270" t="str">
        <f>P152</f>
        <v>Wether - weaner to 1yo</v>
      </c>
      <c r="U194" s="271"/>
      <c r="V194" s="461">
        <v>0.18</v>
      </c>
      <c r="W194" s="461"/>
      <c r="X194" s="461"/>
      <c r="Y194" s="461">
        <v>1.6</v>
      </c>
      <c r="Z194" s="461">
        <v>1.48</v>
      </c>
      <c r="AA194" s="461"/>
      <c r="AB194" s="272">
        <v>0.96</v>
      </c>
      <c r="AC194" s="287"/>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row>
    <row r="195" spans="1:136" hidden="1" x14ac:dyDescent="0.35">
      <c r="A195" s="290"/>
      <c r="B195" s="4"/>
      <c r="C195" s="4"/>
      <c r="D195" s="4"/>
      <c r="E195" s="4"/>
      <c r="F195" s="4"/>
      <c r="G195" s="4"/>
      <c r="H195" s="4"/>
      <c r="I195" s="4"/>
      <c r="J195" s="4"/>
      <c r="K195" s="4"/>
      <c r="L195" s="4"/>
      <c r="M195" s="4"/>
      <c r="N195" s="4"/>
      <c r="O195" s="1"/>
      <c r="Q195" s="1"/>
      <c r="R195" s="251"/>
      <c r="S195" s="270" t="s">
        <v>12</v>
      </c>
      <c r="T195" s="270" t="str">
        <f t="shared" ref="T195:T197" si="74">P153</f>
        <v>Wether 1-2</v>
      </c>
      <c r="U195" s="271"/>
      <c r="V195" s="461">
        <v>0.22</v>
      </c>
      <c r="W195" s="461"/>
      <c r="X195" s="461"/>
      <c r="Y195" s="461">
        <v>1.8</v>
      </c>
      <c r="Z195" s="461">
        <v>1.75</v>
      </c>
      <c r="AA195" s="461"/>
      <c r="AB195" s="272">
        <v>0.96</v>
      </c>
      <c r="AC195" s="287"/>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row>
    <row r="196" spans="1:136" hidden="1" x14ac:dyDescent="0.35">
      <c r="A196" s="290"/>
      <c r="B196" s="4"/>
      <c r="C196" s="4"/>
      <c r="D196" s="4"/>
      <c r="E196" s="4"/>
      <c r="F196" s="4"/>
      <c r="G196" s="4"/>
      <c r="H196" s="4"/>
      <c r="I196" s="4"/>
      <c r="J196" s="4"/>
      <c r="K196" s="4"/>
      <c r="L196" s="4"/>
      <c r="M196" s="4"/>
      <c r="N196" s="4"/>
      <c r="O196" s="1"/>
      <c r="Q196" s="1"/>
      <c r="R196" s="251"/>
      <c r="S196" s="270" t="s">
        <v>12</v>
      </c>
      <c r="T196" s="270" t="str">
        <f t="shared" si="74"/>
        <v>Wether 2+</v>
      </c>
      <c r="U196" s="271"/>
      <c r="V196" s="461">
        <v>0.24</v>
      </c>
      <c r="W196" s="462"/>
      <c r="X196" s="461"/>
      <c r="Y196" s="461">
        <v>2</v>
      </c>
      <c r="Z196" s="461">
        <f t="shared" ref="Z196" si="75">AB196*Y196</f>
        <v>1.92</v>
      </c>
      <c r="AA196" s="461"/>
      <c r="AB196" s="272">
        <v>0.96</v>
      </c>
      <c r="AC196" s="319"/>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row>
    <row r="197" spans="1:136" hidden="1" x14ac:dyDescent="0.35">
      <c r="A197" s="290"/>
      <c r="B197" s="4"/>
      <c r="C197" s="4"/>
      <c r="D197" s="4"/>
      <c r="E197" s="4"/>
      <c r="F197" s="4"/>
      <c r="G197" s="4"/>
      <c r="H197" s="4"/>
      <c r="I197" s="4"/>
      <c r="J197" s="4"/>
      <c r="K197" s="4"/>
      <c r="L197" s="4"/>
      <c r="M197" s="4"/>
      <c r="N197" s="4"/>
      <c r="O197" s="1"/>
      <c r="Q197" s="1"/>
      <c r="R197" s="251"/>
      <c r="S197" s="270" t="s">
        <v>12</v>
      </c>
      <c r="T197" s="270" t="str">
        <f t="shared" si="74"/>
        <v>Billys</v>
      </c>
      <c r="U197" s="271"/>
      <c r="V197" s="461">
        <v>0.26</v>
      </c>
      <c r="W197" s="461"/>
      <c r="X197" s="461"/>
      <c r="Y197" s="461">
        <v>2.2000000000000002</v>
      </c>
      <c r="Z197" s="461">
        <v>2.0499999999999998</v>
      </c>
      <c r="AA197" s="461"/>
      <c r="AB197" s="272">
        <v>0.96</v>
      </c>
      <c r="AC197" s="287"/>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row>
    <row r="198" spans="1:136" hidden="1" x14ac:dyDescent="0.35">
      <c r="A198" s="290"/>
      <c r="B198" s="4"/>
      <c r="C198" s="4"/>
      <c r="D198" s="4"/>
      <c r="E198" s="4"/>
      <c r="F198" s="4"/>
      <c r="G198" s="4"/>
      <c r="H198" s="4"/>
      <c r="I198" s="4"/>
      <c r="J198" s="4"/>
      <c r="K198" s="4"/>
      <c r="L198" s="4"/>
      <c r="M198" s="4"/>
      <c r="N198" s="4"/>
      <c r="O198" s="1"/>
      <c r="Q198" s="1"/>
      <c r="R198" s="251"/>
      <c r="S198" s="273" t="s">
        <v>32</v>
      </c>
      <c r="T198" s="274" t="str">
        <f t="shared" ref="T198:T203" si="76">P159</f>
        <v>Horses - large</v>
      </c>
      <c r="U198" s="275"/>
      <c r="V198" s="463">
        <v>1.5</v>
      </c>
      <c r="W198" s="463"/>
      <c r="X198" s="463"/>
      <c r="Y198" s="463">
        <f t="shared" ref="Y198:Y203" si="77">V198*8.4</f>
        <v>12.600000000000001</v>
      </c>
      <c r="Z198" s="463">
        <f t="shared" ref="Z198:Z199" si="78">AB198*V198</f>
        <v>12</v>
      </c>
      <c r="AA198" s="463"/>
      <c r="AB198" s="276">
        <v>8</v>
      </c>
      <c r="AC198" s="319"/>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row>
    <row r="199" spans="1:136" hidden="1" x14ac:dyDescent="0.35">
      <c r="A199" s="290"/>
      <c r="B199" s="4"/>
      <c r="C199" s="306"/>
      <c r="D199" s="4"/>
      <c r="E199" s="4"/>
      <c r="F199" s="4"/>
      <c r="G199" s="4"/>
      <c r="H199" s="4"/>
      <c r="I199" s="4"/>
      <c r="J199" s="4"/>
      <c r="K199" s="4"/>
      <c r="L199" s="4"/>
      <c r="M199" s="4"/>
      <c r="N199" s="4"/>
      <c r="O199" s="1"/>
      <c r="Q199" s="1"/>
      <c r="R199" s="251"/>
      <c r="S199" s="273" t="s">
        <v>33</v>
      </c>
      <c r="T199" s="274" t="str">
        <f t="shared" si="76"/>
        <v>Horses - small</v>
      </c>
      <c r="U199" s="275"/>
      <c r="V199" s="463">
        <v>0.9</v>
      </c>
      <c r="W199" s="463"/>
      <c r="X199" s="463"/>
      <c r="Y199" s="463">
        <f t="shared" si="77"/>
        <v>7.5600000000000005</v>
      </c>
      <c r="Z199" s="463">
        <f t="shared" si="78"/>
        <v>7.2</v>
      </c>
      <c r="AA199" s="463"/>
      <c r="AB199" s="276">
        <v>8</v>
      </c>
      <c r="AC199" s="287"/>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row>
    <row r="200" spans="1:136" hidden="1" x14ac:dyDescent="0.35">
      <c r="A200" s="290"/>
      <c r="B200" s="4"/>
      <c r="C200" s="4"/>
      <c r="D200" s="4"/>
      <c r="E200" s="4"/>
      <c r="F200" s="4"/>
      <c r="G200" s="4"/>
      <c r="H200" s="4"/>
      <c r="I200" s="4"/>
      <c r="J200" s="4"/>
      <c r="K200" s="4"/>
      <c r="L200" s="4"/>
      <c r="M200" s="4"/>
      <c r="N200" s="4"/>
      <c r="O200" s="1"/>
      <c r="Q200" s="1"/>
      <c r="R200" s="251"/>
      <c r="S200" s="273" t="s">
        <v>111</v>
      </c>
      <c r="T200" s="274" t="str">
        <f t="shared" si="76"/>
        <v>Donkeys</v>
      </c>
      <c r="U200" s="275"/>
      <c r="V200" s="463">
        <v>0.9</v>
      </c>
      <c r="W200" s="463"/>
      <c r="X200" s="463"/>
      <c r="Y200" s="463">
        <f t="shared" si="77"/>
        <v>7.5600000000000005</v>
      </c>
      <c r="Z200" s="463">
        <f t="shared" ref="Z200:Z201" si="79">AB200*V200</f>
        <v>7.2</v>
      </c>
      <c r="AA200" s="463"/>
      <c r="AB200" s="276">
        <v>8</v>
      </c>
      <c r="AC200" s="287"/>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row>
    <row r="201" spans="1:136" hidden="1" x14ac:dyDescent="0.35">
      <c r="A201" s="290"/>
      <c r="B201" s="4"/>
      <c r="C201" s="4"/>
      <c r="D201" s="4"/>
      <c r="E201" s="4"/>
      <c r="F201" s="4"/>
      <c r="G201" s="4"/>
      <c r="H201" s="4"/>
      <c r="I201" s="4"/>
      <c r="J201" s="4"/>
      <c r="K201" s="4"/>
      <c r="L201" s="4"/>
      <c r="M201" s="4"/>
      <c r="N201" s="4"/>
      <c r="O201" s="1"/>
      <c r="Q201" s="1"/>
      <c r="R201" s="251"/>
      <c r="S201" s="273" t="s">
        <v>112</v>
      </c>
      <c r="T201" s="274" t="str">
        <f t="shared" si="76"/>
        <v>Camels</v>
      </c>
      <c r="U201" s="275"/>
      <c r="V201" s="463">
        <v>1.2</v>
      </c>
      <c r="W201" s="463"/>
      <c r="X201" s="463"/>
      <c r="Y201" s="463">
        <f t="shared" si="77"/>
        <v>10.08</v>
      </c>
      <c r="Z201" s="463">
        <f t="shared" si="79"/>
        <v>9.6</v>
      </c>
      <c r="AA201" s="463"/>
      <c r="AB201" s="276">
        <v>8</v>
      </c>
      <c r="AC201" s="287"/>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row>
    <row r="202" spans="1:136" hidden="1" x14ac:dyDescent="0.35">
      <c r="A202" s="290"/>
      <c r="B202" s="4"/>
      <c r="C202" s="4"/>
      <c r="D202" s="4"/>
      <c r="E202" s="4"/>
      <c r="F202" s="4"/>
      <c r="G202" s="4"/>
      <c r="H202" s="4"/>
      <c r="I202" s="4"/>
      <c r="J202" s="4"/>
      <c r="K202" s="4"/>
      <c r="L202" s="4"/>
      <c r="M202" s="4"/>
      <c r="N202" s="4"/>
      <c r="O202" s="1"/>
      <c r="Q202" s="1"/>
      <c r="R202" s="251"/>
      <c r="S202" s="273" t="s">
        <v>34</v>
      </c>
      <c r="T202" s="274" t="str">
        <f t="shared" si="76"/>
        <v>Kangaroos (av 25kg)</v>
      </c>
      <c r="U202" s="275"/>
      <c r="V202" s="464">
        <v>6.6000000000000003E-2</v>
      </c>
      <c r="W202" s="463"/>
      <c r="X202" s="463"/>
      <c r="Y202" s="463">
        <f t="shared" si="77"/>
        <v>0.5544</v>
      </c>
      <c r="Z202" s="463">
        <f t="shared" ref="Z202" si="80">AB202*V202</f>
        <v>0.52800000000000002</v>
      </c>
      <c r="AA202" s="463"/>
      <c r="AB202" s="276">
        <v>8</v>
      </c>
      <c r="AC202" s="287"/>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row>
    <row r="203" spans="1:136" hidden="1" x14ac:dyDescent="0.35">
      <c r="A203" s="290"/>
      <c r="B203" s="4"/>
      <c r="C203" s="4"/>
      <c r="D203" s="4"/>
      <c r="E203" s="4"/>
      <c r="F203" s="4"/>
      <c r="G203" s="4"/>
      <c r="H203" s="4"/>
      <c r="I203" s="4"/>
      <c r="J203" s="4"/>
      <c r="K203" s="4"/>
      <c r="L203" s="4"/>
      <c r="M203" s="4"/>
      <c r="N203" s="4"/>
      <c r="O203" s="1"/>
      <c r="Q203" s="1"/>
      <c r="R203" s="251"/>
      <c r="S203" s="273" t="s">
        <v>113</v>
      </c>
      <c r="T203" s="274" t="str">
        <f t="shared" si="76"/>
        <v>Other</v>
      </c>
      <c r="U203" s="275"/>
      <c r="V203" s="464">
        <v>1E-8</v>
      </c>
      <c r="W203" s="463"/>
      <c r="X203" s="463"/>
      <c r="Y203" s="463">
        <f t="shared" si="77"/>
        <v>8.4000000000000011E-8</v>
      </c>
      <c r="Z203" s="463">
        <f>AB203*V203</f>
        <v>8.0000000000000002E-8</v>
      </c>
      <c r="AA203" s="463"/>
      <c r="AB203" s="276">
        <v>8</v>
      </c>
      <c r="AC203" s="287"/>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row>
    <row r="204" spans="1:136" hidden="1" x14ac:dyDescent="0.35">
      <c r="A204" s="290"/>
      <c r="B204" s="4"/>
      <c r="C204" s="306"/>
      <c r="D204" s="4"/>
      <c r="E204" s="4"/>
      <c r="F204" s="4"/>
      <c r="G204" s="4"/>
      <c r="H204" s="4"/>
      <c r="I204" s="4"/>
      <c r="J204" s="4"/>
      <c r="K204" s="4"/>
      <c r="L204" s="4"/>
      <c r="M204" s="4"/>
      <c r="N204" s="4"/>
      <c r="O204" s="1"/>
      <c r="Q204" s="1"/>
      <c r="R204" s="251"/>
      <c r="S204" s="283"/>
      <c r="T204" s="283"/>
      <c r="U204" s="283"/>
      <c r="V204" s="283"/>
      <c r="W204" s="283"/>
      <c r="X204" s="283"/>
      <c r="Y204" s="283"/>
      <c r="Z204" s="283"/>
      <c r="AA204" s="283"/>
      <c r="AB204" s="283"/>
      <c r="AC204" s="287"/>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row>
    <row r="205" spans="1:136" hidden="1" x14ac:dyDescent="0.35">
      <c r="A205" s="290"/>
      <c r="B205" s="4"/>
      <c r="C205" s="4"/>
      <c r="D205" s="4"/>
      <c r="E205" s="4"/>
      <c r="F205" s="4"/>
      <c r="G205" s="4"/>
      <c r="H205" s="4"/>
      <c r="I205" s="4"/>
      <c r="J205" s="4"/>
      <c r="K205" s="4"/>
      <c r="L205" s="4"/>
      <c r="M205" s="4"/>
      <c r="N205" s="4"/>
      <c r="O205" s="1"/>
      <c r="Q205" s="1"/>
      <c r="R205" s="251"/>
      <c r="S205" s="19"/>
      <c r="T205" s="20"/>
      <c r="U205" s="21" t="s">
        <v>197</v>
      </c>
      <c r="V205" s="22"/>
      <c r="W205" s="21"/>
      <c r="X205" s="22"/>
      <c r="Y205" s="21" t="s">
        <v>198</v>
      </c>
      <c r="Z205" s="22" t="s">
        <v>37</v>
      </c>
      <c r="AA205" s="38"/>
      <c r="AB205" s="22" t="s">
        <v>17</v>
      </c>
      <c r="AC205" s="288"/>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row>
    <row r="206" spans="1:136" hidden="1" x14ac:dyDescent="0.35">
      <c r="A206" s="290"/>
      <c r="B206" s="4"/>
      <c r="C206" s="4"/>
      <c r="D206" s="4"/>
      <c r="E206" s="4"/>
      <c r="F206" s="4"/>
      <c r="G206" s="4"/>
      <c r="H206" s="4"/>
      <c r="I206" s="4"/>
      <c r="J206" s="4"/>
      <c r="K206" s="4"/>
      <c r="L206" s="4"/>
      <c r="M206" s="4"/>
      <c r="N206" s="4"/>
      <c r="O206" s="1"/>
      <c r="Q206" s="1"/>
      <c r="R206" s="251"/>
      <c r="S206" s="23" t="s">
        <v>14</v>
      </c>
      <c r="T206" s="24" t="s">
        <v>21</v>
      </c>
      <c r="U206" s="284" t="s">
        <v>196</v>
      </c>
      <c r="V206" s="26" t="s">
        <v>5</v>
      </c>
      <c r="W206" s="25" t="s">
        <v>35</v>
      </c>
      <c r="X206" s="26" t="s">
        <v>36</v>
      </c>
      <c r="Y206" s="25" t="s">
        <v>19</v>
      </c>
      <c r="Z206" s="26" t="s">
        <v>38</v>
      </c>
      <c r="AA206" s="39"/>
      <c r="AB206" s="26" t="s">
        <v>18</v>
      </c>
      <c r="AC206" s="288"/>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row>
    <row r="207" spans="1:136" hidden="1" x14ac:dyDescent="0.35">
      <c r="A207" s="290"/>
      <c r="B207" s="4"/>
      <c r="C207" s="4"/>
      <c r="D207" s="4"/>
      <c r="E207" s="4"/>
      <c r="F207" s="4"/>
      <c r="G207" s="4"/>
      <c r="H207" s="4"/>
      <c r="I207" s="4"/>
      <c r="J207" s="4"/>
      <c r="K207" s="4"/>
      <c r="L207" s="4"/>
      <c r="M207" s="4"/>
      <c r="N207" s="4"/>
      <c r="R207" s="4"/>
      <c r="S207" s="4"/>
      <c r="T207" s="4"/>
      <c r="U207" s="4"/>
      <c r="V207" s="4"/>
      <c r="W207" s="4"/>
      <c r="X207" s="4"/>
      <c r="Y207" s="4"/>
      <c r="Z207" s="4"/>
      <c r="AC207" s="288"/>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row>
    <row r="208" spans="1:136" hidden="1" x14ac:dyDescent="0.35">
      <c r="A208" s="290"/>
      <c r="B208" s="4"/>
      <c r="C208" s="4"/>
      <c r="D208" s="4"/>
      <c r="E208" s="4"/>
      <c r="F208" s="4"/>
      <c r="G208" s="4"/>
      <c r="H208" s="4"/>
      <c r="I208" s="4"/>
      <c r="J208" s="4"/>
      <c r="K208" s="4"/>
      <c r="L208" s="4"/>
      <c r="M208" s="4"/>
      <c r="N208" s="4"/>
      <c r="R208" s="4"/>
      <c r="S208" s="4"/>
      <c r="T208" s="4"/>
      <c r="U208" s="4"/>
      <c r="V208" s="4"/>
      <c r="W208" s="4"/>
      <c r="X208" s="4"/>
      <c r="Y208" s="4"/>
      <c r="Z208" s="4"/>
      <c r="AC208" s="288"/>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row>
    <row r="209" spans="1:136" hidden="1" x14ac:dyDescent="0.35">
      <c r="A209" s="290"/>
      <c r="B209" s="4"/>
      <c r="C209" s="4"/>
      <c r="D209" s="4"/>
      <c r="E209" s="4"/>
      <c r="F209" s="4"/>
      <c r="G209" s="4"/>
      <c r="H209" s="4"/>
      <c r="I209" s="4"/>
      <c r="J209" s="4"/>
      <c r="K209" s="4"/>
      <c r="L209" s="4"/>
      <c r="M209" s="4"/>
      <c r="N209" s="4"/>
      <c r="R209" s="4"/>
      <c r="S209" s="4"/>
      <c r="T209" s="1"/>
      <c r="U209" s="1"/>
      <c r="V209" s="1"/>
      <c r="W209" s="1"/>
      <c r="X209" s="1"/>
      <c r="Y209" s="1"/>
      <c r="Z209" s="1"/>
      <c r="AA209" s="1"/>
      <c r="AC209" s="288"/>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row>
    <row r="210" spans="1:136" ht="25.5" hidden="1" customHeight="1" x14ac:dyDescent="0.35">
      <c r="A210" s="317"/>
      <c r="B210" s="325"/>
      <c r="C210" s="318"/>
      <c r="D210" s="285"/>
      <c r="E210" s="285"/>
      <c r="F210" s="285"/>
      <c r="G210" s="285"/>
      <c r="H210" s="285"/>
      <c r="I210" s="285"/>
      <c r="J210" s="285"/>
      <c r="K210" s="285"/>
      <c r="L210" s="285"/>
      <c r="M210" s="285"/>
      <c r="N210" s="285"/>
      <c r="O210" s="285"/>
      <c r="P210" s="285"/>
      <c r="Q210" s="285"/>
      <c r="R210" s="285"/>
      <c r="S210" s="285"/>
      <c r="T210" s="192"/>
      <c r="U210" s="192"/>
      <c r="V210" s="285"/>
      <c r="W210" s="192"/>
      <c r="X210" s="285"/>
      <c r="Y210" s="192"/>
      <c r="Z210" s="285"/>
      <c r="AA210" s="192"/>
      <c r="AB210" s="285"/>
      <c r="AC210" s="289"/>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row>
    <row r="211" spans="1:136" ht="27" customHeight="1" x14ac:dyDescent="0.35">
      <c r="A211" s="294" t="s">
        <v>199</v>
      </c>
      <c r="B211" s="326"/>
      <c r="C211" s="293"/>
      <c r="D211" s="4"/>
      <c r="E211" s="4"/>
      <c r="F211" s="4"/>
      <c r="G211" s="4"/>
      <c r="H211" s="4"/>
      <c r="I211" s="4"/>
      <c r="J211" s="4"/>
      <c r="K211" s="4"/>
      <c r="L211" s="4"/>
      <c r="M211" s="4"/>
      <c r="N211" s="4"/>
      <c r="R211" s="4"/>
      <c r="S211" s="4"/>
      <c r="T211" s="1"/>
      <c r="U211" s="1"/>
      <c r="V211" s="4"/>
      <c r="W211" s="1"/>
      <c r="X211" s="4"/>
      <c r="Y211" s="1"/>
      <c r="Z211" s="4"/>
      <c r="AA211" s="1"/>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row>
    <row r="212" spans="1:136" x14ac:dyDescent="0.35">
      <c r="A212" s="4"/>
      <c r="B212" s="4"/>
      <c r="C212" s="4"/>
      <c r="D212" s="4"/>
      <c r="E212" s="4"/>
      <c r="F212" s="4"/>
      <c r="G212" s="4"/>
      <c r="H212" s="4"/>
      <c r="I212" s="4"/>
      <c r="J212" s="4"/>
      <c r="K212" s="4"/>
      <c r="L212" s="4"/>
      <c r="M212" s="4"/>
      <c r="N212" s="4"/>
      <c r="O212" s="1"/>
      <c r="Q212" s="1"/>
      <c r="R212" s="251"/>
      <c r="S212" s="251"/>
      <c r="T212" s="1"/>
      <c r="U212" s="1"/>
      <c r="V212" s="251"/>
      <c r="W212" s="1"/>
      <c r="X212" s="251"/>
      <c r="Y212" s="1"/>
      <c r="Z212" s="251"/>
      <c r="AA212" s="1"/>
      <c r="AB212" s="251"/>
      <c r="AC212" s="251"/>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row>
    <row r="213" spans="1:136" x14ac:dyDescent="0.35">
      <c r="A213" s="4"/>
      <c r="B213" s="4"/>
      <c r="C213" s="4"/>
      <c r="D213" s="4"/>
      <c r="E213" s="4"/>
      <c r="F213" s="4"/>
      <c r="G213" s="4"/>
      <c r="H213" s="4"/>
      <c r="I213" s="4"/>
      <c r="J213" s="4"/>
      <c r="K213" s="4"/>
      <c r="L213" s="4"/>
      <c r="M213" s="4"/>
      <c r="N213" s="4"/>
      <c r="R213" s="4"/>
      <c r="S213" s="4"/>
      <c r="T213" s="1"/>
      <c r="U213" s="1"/>
      <c r="V213" s="4"/>
      <c r="W213" s="1"/>
      <c r="X213" s="4"/>
      <c r="Y213" s="1"/>
      <c r="Z213" s="4"/>
      <c r="AA213" s="1"/>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row>
    <row r="214" spans="1:136" x14ac:dyDescent="0.35">
      <c r="A214" s="4"/>
      <c r="B214" s="4"/>
      <c r="C214" s="4"/>
      <c r="D214" s="4"/>
      <c r="E214" s="4"/>
      <c r="F214" s="4"/>
      <c r="G214" s="4"/>
      <c r="H214" s="4"/>
      <c r="I214" s="4"/>
      <c r="J214" s="4"/>
      <c r="K214" s="4"/>
      <c r="L214" s="4"/>
      <c r="M214" s="4"/>
      <c r="N214" s="4"/>
      <c r="R214" s="4"/>
      <c r="S214" s="4"/>
      <c r="T214" s="1"/>
      <c r="U214" s="1"/>
      <c r="V214" s="4"/>
      <c r="W214" s="1"/>
      <c r="X214" s="4"/>
      <c r="Y214" s="1"/>
      <c r="Z214" s="4"/>
      <c r="AA214" s="1"/>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row>
    <row r="215" spans="1:136" x14ac:dyDescent="0.35">
      <c r="A215" s="4"/>
      <c r="B215" s="4"/>
      <c r="C215" s="4"/>
      <c r="D215" s="4"/>
      <c r="E215" s="4"/>
      <c r="F215" s="4"/>
      <c r="G215" s="4"/>
      <c r="H215" s="4"/>
      <c r="I215" s="4"/>
      <c r="J215" s="4"/>
      <c r="K215" s="4"/>
      <c r="L215" s="4"/>
      <c r="M215" s="4"/>
      <c r="N215" s="4"/>
      <c r="R215" s="4"/>
      <c r="S215" s="4"/>
      <c r="T215" s="1"/>
      <c r="U215" s="1"/>
      <c r="V215" s="4"/>
      <c r="W215" s="1"/>
      <c r="X215" s="4"/>
      <c r="Y215" s="1"/>
      <c r="Z215" s="4"/>
      <c r="AA215" s="1"/>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row>
    <row r="216" spans="1:136" x14ac:dyDescent="0.35">
      <c r="A216" s="4"/>
      <c r="B216" s="4"/>
      <c r="C216" s="4"/>
      <c r="D216" s="4"/>
      <c r="E216" s="4"/>
      <c r="F216" s="4"/>
      <c r="G216" s="4"/>
      <c r="H216" s="4"/>
      <c r="I216" s="4"/>
      <c r="J216" s="4"/>
      <c r="K216" s="4"/>
      <c r="L216" s="4"/>
      <c r="M216" s="4"/>
      <c r="N216" s="4"/>
      <c r="O216" s="1"/>
      <c r="Q216" s="1"/>
      <c r="R216" s="251"/>
      <c r="S216" s="251"/>
      <c r="T216" s="1"/>
      <c r="U216" s="1"/>
      <c r="V216" s="251"/>
      <c r="W216" s="1"/>
      <c r="X216" s="251"/>
      <c r="Y216" s="1"/>
      <c r="Z216" s="251"/>
      <c r="AA216" s="1"/>
      <c r="AB216" s="251"/>
      <c r="AC216" s="251"/>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row>
    <row r="217" spans="1:136" x14ac:dyDescent="0.35">
      <c r="A217" s="4"/>
      <c r="B217" s="4"/>
      <c r="C217" s="4"/>
      <c r="D217" s="4"/>
      <c r="E217" s="4"/>
      <c r="F217" s="4"/>
      <c r="G217" s="4"/>
      <c r="H217" s="4"/>
      <c r="I217" s="4"/>
      <c r="J217" s="4"/>
      <c r="K217" s="4"/>
      <c r="L217" s="4"/>
      <c r="M217" s="4"/>
      <c r="N217" s="4"/>
      <c r="R217" s="4"/>
      <c r="S217" s="4"/>
      <c r="T217" s="1"/>
      <c r="U217" s="1"/>
      <c r="V217" s="4"/>
      <c r="W217" s="1"/>
      <c r="X217" s="4"/>
      <c r="Y217" s="1"/>
      <c r="Z217" s="4"/>
      <c r="AA217" s="1"/>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row>
    <row r="218" spans="1:136" x14ac:dyDescent="0.35">
      <c r="A218" s="4"/>
      <c r="B218" s="4"/>
      <c r="C218" s="4"/>
      <c r="D218" s="4"/>
      <c r="E218" s="4"/>
      <c r="F218" s="4"/>
      <c r="G218" s="4"/>
      <c r="H218" s="4"/>
      <c r="I218" s="4"/>
      <c r="J218" s="4"/>
      <c r="K218" s="4"/>
      <c r="L218" s="4"/>
      <c r="M218" s="4"/>
      <c r="N218" s="4"/>
      <c r="R218" s="4"/>
      <c r="S218" s="4"/>
      <c r="T218" s="4"/>
      <c r="U218" s="4"/>
      <c r="V218" s="4"/>
      <c r="W218" s="4"/>
      <c r="X218" s="4"/>
      <c r="Y218" s="4"/>
      <c r="Z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row>
    <row r="219" spans="1:136" x14ac:dyDescent="0.35">
      <c r="A219" s="4"/>
      <c r="B219" s="4"/>
      <c r="C219" s="4"/>
      <c r="D219" s="4"/>
      <c r="E219" s="4"/>
      <c r="F219" s="4"/>
      <c r="G219" s="4"/>
      <c r="H219" s="4"/>
      <c r="I219" s="4"/>
      <c r="J219" s="4"/>
      <c r="K219" s="4"/>
      <c r="L219" s="4"/>
      <c r="M219" s="4"/>
      <c r="N219" s="4"/>
      <c r="R219" s="4"/>
      <c r="S219" s="4"/>
      <c r="T219" s="4"/>
      <c r="U219" s="4"/>
      <c r="V219" s="4"/>
      <c r="W219" s="4"/>
      <c r="X219" s="4"/>
      <c r="Y219" s="4"/>
      <c r="Z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row>
    <row r="220" spans="1:136" x14ac:dyDescent="0.35">
      <c r="A220" s="4"/>
      <c r="B220" s="4"/>
      <c r="C220" s="4"/>
      <c r="D220" s="4"/>
      <c r="E220" s="4"/>
      <c r="F220" s="4"/>
      <c r="G220" s="4"/>
      <c r="H220" s="4"/>
      <c r="I220" s="4"/>
      <c r="J220" s="4"/>
      <c r="K220" s="4"/>
      <c r="L220" s="4"/>
      <c r="M220" s="4"/>
      <c r="N220" s="4"/>
      <c r="R220" s="4"/>
      <c r="S220" s="4"/>
      <c r="T220" s="4"/>
      <c r="U220" s="4"/>
      <c r="V220" s="4"/>
      <c r="W220" s="4"/>
      <c r="X220" s="4"/>
      <c r="Y220" s="4"/>
      <c r="Z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row>
    <row r="221" spans="1:136" x14ac:dyDescent="0.35">
      <c r="A221" s="4"/>
      <c r="B221" s="4"/>
      <c r="C221" s="4"/>
      <c r="D221" s="4"/>
      <c r="E221" s="4"/>
      <c r="F221" s="4"/>
      <c r="G221" s="4"/>
      <c r="H221" s="4"/>
      <c r="I221" s="4"/>
      <c r="J221" s="4"/>
      <c r="K221" s="4"/>
      <c r="L221" s="4"/>
      <c r="M221" s="4"/>
      <c r="N221" s="4"/>
      <c r="R221" s="4"/>
      <c r="S221" s="4"/>
      <c r="T221" s="4"/>
      <c r="U221" s="4"/>
      <c r="V221" s="4"/>
      <c r="W221" s="4"/>
      <c r="X221" s="4"/>
      <c r="Y221" s="4"/>
      <c r="Z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row>
    <row r="222" spans="1:136" x14ac:dyDescent="0.35">
      <c r="A222" s="4"/>
      <c r="B222" s="4"/>
      <c r="C222" s="4"/>
      <c r="D222" s="4"/>
      <c r="E222" s="4"/>
      <c r="F222" s="4"/>
      <c r="G222" s="4"/>
      <c r="H222" s="4"/>
      <c r="I222" s="4"/>
      <c r="J222" s="4"/>
      <c r="K222" s="4"/>
      <c r="L222" s="4"/>
      <c r="M222" s="4"/>
      <c r="N222" s="4"/>
      <c r="R222" s="4"/>
      <c r="S222" s="4"/>
      <c r="T222" s="4"/>
      <c r="U222" s="4"/>
      <c r="V222" s="4"/>
      <c r="W222" s="4"/>
      <c r="X222" s="4"/>
      <c r="Y222" s="4"/>
      <c r="Z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row>
    <row r="223" spans="1:136" x14ac:dyDescent="0.35">
      <c r="A223" s="4"/>
      <c r="B223" s="4"/>
      <c r="C223" s="4"/>
      <c r="D223" s="4"/>
      <c r="E223" s="4"/>
      <c r="F223" s="4"/>
      <c r="G223" s="4"/>
      <c r="H223" s="4"/>
      <c r="I223" s="4"/>
      <c r="J223" s="4"/>
      <c r="K223" s="4"/>
      <c r="L223" s="4"/>
      <c r="M223" s="4"/>
      <c r="N223" s="4"/>
      <c r="R223" s="4"/>
      <c r="S223" s="4"/>
      <c r="T223" s="4"/>
      <c r="U223" s="4"/>
      <c r="V223" s="4"/>
      <c r="W223" s="4"/>
      <c r="X223" s="4"/>
      <c r="Y223" s="4"/>
      <c r="Z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row>
    <row r="224" spans="1:136" x14ac:dyDescent="0.35">
      <c r="A224" s="4"/>
      <c r="B224" s="4"/>
      <c r="C224" s="4"/>
      <c r="D224" s="4"/>
      <c r="E224" s="4"/>
      <c r="F224" s="4"/>
      <c r="G224" s="4"/>
      <c r="H224" s="4"/>
      <c r="I224" s="4"/>
      <c r="J224" s="4"/>
      <c r="K224" s="4"/>
      <c r="L224" s="4"/>
      <c r="M224" s="4"/>
      <c r="N224" s="4"/>
      <c r="R224" s="4"/>
      <c r="S224" s="4"/>
      <c r="T224" s="4"/>
      <c r="U224" s="4"/>
      <c r="V224" s="4"/>
      <c r="W224" s="4"/>
      <c r="X224" s="4"/>
      <c r="Y224" s="4"/>
      <c r="Z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row>
    <row r="225" spans="1:136" x14ac:dyDescent="0.35">
      <c r="A225" s="4"/>
      <c r="B225" s="4"/>
      <c r="C225" s="4"/>
      <c r="D225" s="4"/>
      <c r="E225" s="4"/>
      <c r="F225" s="4"/>
      <c r="G225" s="4"/>
      <c r="H225" s="4"/>
      <c r="I225" s="4"/>
      <c r="J225" s="4"/>
      <c r="K225" s="4"/>
      <c r="L225" s="4"/>
      <c r="M225" s="4"/>
      <c r="N225" s="4"/>
      <c r="R225" s="4"/>
      <c r="S225" s="4"/>
      <c r="T225" s="4"/>
      <c r="U225" s="4"/>
      <c r="V225" s="4"/>
      <c r="W225" s="4"/>
      <c r="X225" s="4"/>
      <c r="Y225" s="4"/>
      <c r="Z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row>
    <row r="226" spans="1:136" x14ac:dyDescent="0.35">
      <c r="A226" s="4"/>
      <c r="B226" s="4"/>
      <c r="C226" s="4"/>
      <c r="D226" s="4"/>
      <c r="E226" s="4"/>
      <c r="F226" s="4"/>
      <c r="G226" s="4"/>
      <c r="H226" s="4"/>
      <c r="I226" s="4"/>
      <c r="J226" s="4"/>
      <c r="K226" s="4"/>
      <c r="L226" s="4"/>
      <c r="M226" s="4"/>
      <c r="N226" s="4"/>
      <c r="R226" s="4"/>
      <c r="S226" s="4"/>
      <c r="T226" s="4"/>
      <c r="U226" s="4"/>
      <c r="V226" s="4"/>
      <c r="W226" s="4"/>
      <c r="X226" s="4"/>
      <c r="Y226" s="4"/>
      <c r="Z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row>
    <row r="227" spans="1:136" x14ac:dyDescent="0.35">
      <c r="A227" s="4"/>
      <c r="B227" s="4"/>
      <c r="C227" s="4"/>
      <c r="D227" s="4"/>
      <c r="E227" s="4"/>
      <c r="F227" s="4"/>
      <c r="G227" s="4"/>
      <c r="H227" s="4"/>
      <c r="I227" s="4"/>
      <c r="J227" s="4"/>
      <c r="K227" s="4"/>
      <c r="L227" s="4"/>
      <c r="M227" s="4"/>
      <c r="N227" s="4"/>
      <c r="R227" s="4"/>
      <c r="S227" s="4"/>
      <c r="T227" s="4"/>
      <c r="U227" s="4"/>
      <c r="V227" s="4"/>
      <c r="W227" s="4"/>
      <c r="X227" s="4"/>
      <c r="Y227" s="4"/>
      <c r="Z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row>
    <row r="228" spans="1:136" x14ac:dyDescent="0.35">
      <c r="A228" s="4"/>
      <c r="B228" s="4"/>
      <c r="C228" s="4"/>
      <c r="D228" s="4"/>
      <c r="E228" s="4"/>
      <c r="F228" s="4"/>
      <c r="G228" s="4"/>
      <c r="H228" s="4"/>
      <c r="I228" s="4"/>
      <c r="J228" s="4"/>
      <c r="K228" s="4"/>
      <c r="L228" s="4"/>
      <c r="M228" s="4"/>
      <c r="N228" s="4"/>
      <c r="R228" s="4"/>
      <c r="S228" s="4"/>
      <c r="T228" s="4"/>
      <c r="U228" s="4"/>
      <c r="V228" s="4"/>
      <c r="W228" s="4"/>
      <c r="X228" s="4"/>
      <c r="Y228" s="4"/>
      <c r="Z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row>
    <row r="229" spans="1:136" x14ac:dyDescent="0.35">
      <c r="A229" s="4"/>
      <c r="B229" s="4"/>
      <c r="C229" s="4"/>
      <c r="D229" s="4"/>
      <c r="E229" s="4"/>
      <c r="F229" s="4"/>
      <c r="G229" s="4"/>
      <c r="H229" s="4"/>
      <c r="I229" s="4"/>
      <c r="J229" s="4"/>
      <c r="K229" s="4"/>
      <c r="L229" s="4"/>
      <c r="M229" s="4"/>
      <c r="N229" s="4"/>
      <c r="R229" s="4"/>
      <c r="S229" s="4"/>
      <c r="T229" s="4"/>
      <c r="U229" s="4"/>
      <c r="V229" s="4"/>
      <c r="W229" s="4"/>
      <c r="X229" s="4"/>
      <c r="Y229" s="4"/>
      <c r="Z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row>
    <row r="230" spans="1:136" x14ac:dyDescent="0.35">
      <c r="A230" s="4"/>
      <c r="B230" s="4"/>
      <c r="C230" s="4"/>
      <c r="D230" s="4"/>
      <c r="E230" s="4"/>
      <c r="F230" s="4"/>
      <c r="G230" s="4"/>
      <c r="H230" s="4"/>
      <c r="I230" s="4"/>
      <c r="J230" s="4"/>
      <c r="K230" s="4"/>
      <c r="L230" s="4"/>
      <c r="M230" s="4"/>
      <c r="N230" s="4"/>
      <c r="R230" s="4"/>
      <c r="S230" s="4"/>
      <c r="T230" s="4"/>
      <c r="U230" s="4"/>
      <c r="V230" s="4"/>
      <c r="W230" s="4"/>
      <c r="X230" s="4"/>
      <c r="Y230" s="4"/>
      <c r="Z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row>
    <row r="231" spans="1:136" x14ac:dyDescent="0.35">
      <c r="A231" s="4"/>
      <c r="B231" s="4"/>
      <c r="C231" s="4"/>
      <c r="D231" s="4"/>
      <c r="E231" s="4"/>
      <c r="F231" s="4"/>
      <c r="G231" s="4"/>
      <c r="H231" s="4"/>
      <c r="I231" s="4"/>
      <c r="J231" s="4"/>
      <c r="K231" s="4"/>
      <c r="L231" s="4"/>
      <c r="M231" s="4"/>
      <c r="N231" s="4"/>
      <c r="R231" s="4"/>
      <c r="S231" s="4"/>
      <c r="T231" s="4"/>
      <c r="U231" s="4"/>
      <c r="V231" s="4"/>
      <c r="W231" s="4"/>
      <c r="X231" s="4"/>
      <c r="Y231" s="4"/>
      <c r="Z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row>
    <row r="232" spans="1:136" x14ac:dyDescent="0.35">
      <c r="A232" s="4"/>
      <c r="B232" s="4"/>
      <c r="C232" s="4"/>
      <c r="D232" s="4"/>
      <c r="E232" s="4"/>
      <c r="F232" s="4"/>
      <c r="G232" s="4"/>
      <c r="H232" s="4"/>
      <c r="I232" s="4"/>
      <c r="J232" s="4"/>
      <c r="K232" s="4"/>
      <c r="L232" s="4"/>
      <c r="M232" s="4"/>
      <c r="N232" s="4"/>
      <c r="R232" s="4"/>
      <c r="S232" s="4"/>
      <c r="T232" s="4"/>
      <c r="U232" s="4"/>
      <c r="V232" s="4"/>
      <c r="W232" s="4"/>
      <c r="X232" s="4"/>
      <c r="Y232" s="4"/>
      <c r="Z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row>
    <row r="233" spans="1:136" x14ac:dyDescent="0.35">
      <c r="A233" s="4"/>
      <c r="B233" s="4"/>
      <c r="C233" s="4"/>
      <c r="D233" s="4"/>
      <c r="E233" s="4"/>
      <c r="F233" s="4"/>
      <c r="G233" s="4"/>
      <c r="H233" s="4"/>
      <c r="I233" s="4"/>
      <c r="J233" s="4"/>
      <c r="K233" s="4"/>
      <c r="L233" s="4"/>
      <c r="M233" s="4"/>
      <c r="N233" s="4"/>
      <c r="R233" s="4"/>
      <c r="S233" s="4"/>
      <c r="T233" s="4"/>
      <c r="U233" s="4"/>
      <c r="V233" s="4"/>
      <c r="W233" s="4"/>
      <c r="X233" s="4"/>
      <c r="Y233" s="4"/>
      <c r="Z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row>
    <row r="234" spans="1:136" x14ac:dyDescent="0.35">
      <c r="A234" s="4"/>
      <c r="B234" s="4"/>
      <c r="C234" s="4"/>
      <c r="D234" s="4"/>
      <c r="E234" s="4"/>
      <c r="F234" s="4"/>
      <c r="G234" s="4"/>
      <c r="H234" s="4"/>
      <c r="I234" s="4"/>
      <c r="J234" s="4"/>
      <c r="K234" s="4"/>
      <c r="L234" s="4"/>
      <c r="M234" s="4"/>
      <c r="N234" s="4"/>
      <c r="R234" s="4"/>
      <c r="S234" s="4"/>
      <c r="T234" s="4"/>
      <c r="U234" s="4"/>
      <c r="V234" s="4"/>
      <c r="W234" s="4"/>
      <c r="X234" s="4"/>
      <c r="Y234" s="4"/>
      <c r="Z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row>
    <row r="235" spans="1:136" x14ac:dyDescent="0.35">
      <c r="A235" s="4"/>
      <c r="B235" s="4"/>
      <c r="C235" s="4"/>
      <c r="D235" s="4"/>
      <c r="E235" s="4"/>
      <c r="F235" s="4"/>
      <c r="G235" s="4"/>
      <c r="H235" s="4"/>
      <c r="I235" s="4"/>
      <c r="J235" s="4"/>
      <c r="K235" s="4"/>
      <c r="L235" s="4"/>
      <c r="M235" s="4"/>
      <c r="N235" s="4"/>
      <c r="R235" s="4"/>
      <c r="S235" s="4"/>
      <c r="T235" s="4"/>
      <c r="U235" s="4"/>
      <c r="V235" s="4"/>
      <c r="W235" s="4"/>
      <c r="X235" s="4"/>
      <c r="Y235" s="4"/>
      <c r="Z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row>
    <row r="236" spans="1:136" x14ac:dyDescent="0.35">
      <c r="A236" s="4"/>
      <c r="B236" s="4"/>
      <c r="C236" s="4"/>
      <c r="D236" s="4"/>
      <c r="E236" s="4"/>
      <c r="F236" s="4"/>
      <c r="G236" s="4"/>
      <c r="H236" s="4"/>
      <c r="I236" s="4"/>
      <c r="J236" s="4"/>
      <c r="K236" s="4"/>
      <c r="L236" s="4"/>
      <c r="M236" s="4"/>
      <c r="N236" s="4"/>
      <c r="R236" s="4"/>
      <c r="S236" s="4"/>
      <c r="T236" s="4"/>
      <c r="U236" s="4"/>
      <c r="V236" s="4"/>
      <c r="W236" s="4"/>
      <c r="X236" s="4"/>
      <c r="Y236" s="4"/>
      <c r="Z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row>
    <row r="237" spans="1:136" x14ac:dyDescent="0.35">
      <c r="A237" s="4"/>
      <c r="B237" s="4"/>
      <c r="C237" s="4"/>
      <c r="D237" s="4"/>
      <c r="E237" s="4"/>
      <c r="F237" s="4"/>
      <c r="G237" s="4"/>
      <c r="H237" s="4"/>
      <c r="I237" s="4"/>
      <c r="J237" s="4"/>
      <c r="K237" s="4"/>
      <c r="L237" s="4"/>
      <c r="M237" s="4"/>
      <c r="N237" s="4"/>
      <c r="R237" s="4"/>
      <c r="S237" s="4"/>
      <c r="T237" s="4"/>
      <c r="U237" s="4"/>
      <c r="V237" s="4"/>
      <c r="W237" s="4"/>
      <c r="X237" s="4"/>
      <c r="Y237" s="4"/>
      <c r="Z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row>
    <row r="238" spans="1:136" x14ac:dyDescent="0.35">
      <c r="A238" s="4"/>
      <c r="B238" s="4"/>
      <c r="C238" s="4"/>
      <c r="D238" s="4"/>
      <c r="E238" s="4"/>
      <c r="F238" s="4"/>
      <c r="G238" s="4"/>
      <c r="H238" s="4"/>
      <c r="I238" s="4"/>
      <c r="J238" s="4"/>
      <c r="K238" s="4"/>
      <c r="L238" s="4"/>
      <c r="M238" s="4"/>
      <c r="N238" s="4"/>
      <c r="R238" s="4"/>
      <c r="S238" s="4"/>
      <c r="T238" s="4"/>
      <c r="U238" s="4"/>
      <c r="V238" s="4"/>
      <c r="W238" s="4"/>
      <c r="X238" s="4"/>
      <c r="Y238" s="4"/>
      <c r="Z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row>
    <row r="239" spans="1:136" x14ac:dyDescent="0.35">
      <c r="A239" s="4"/>
      <c r="B239" s="4"/>
      <c r="C239" s="4"/>
      <c r="D239" s="4"/>
      <c r="E239" s="4"/>
      <c r="F239" s="4"/>
      <c r="G239" s="4"/>
      <c r="H239" s="4"/>
      <c r="I239" s="4"/>
      <c r="J239" s="4"/>
      <c r="K239" s="4"/>
      <c r="L239" s="4"/>
      <c r="M239" s="4"/>
      <c r="N239" s="4"/>
      <c r="R239" s="4"/>
      <c r="S239" s="4"/>
      <c r="T239" s="4"/>
      <c r="U239" s="4"/>
      <c r="V239" s="4"/>
      <c r="W239" s="4"/>
      <c r="X239" s="4"/>
      <c r="Y239" s="4"/>
      <c r="Z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row>
    <row r="240" spans="1:136" x14ac:dyDescent="0.35">
      <c r="A240" s="4"/>
      <c r="B240" s="4"/>
      <c r="C240" s="4"/>
      <c r="D240" s="4"/>
      <c r="E240" s="4"/>
      <c r="F240" s="4"/>
      <c r="G240" s="4"/>
      <c r="H240" s="4"/>
      <c r="I240" s="4"/>
      <c r="J240" s="4"/>
      <c r="K240" s="4"/>
      <c r="L240" s="4"/>
      <c r="M240" s="4"/>
      <c r="N240" s="4"/>
      <c r="R240" s="4"/>
      <c r="S240" s="4"/>
      <c r="T240" s="4"/>
      <c r="U240" s="4"/>
      <c r="V240" s="4"/>
      <c r="W240" s="4"/>
      <c r="X240" s="4"/>
      <c r="Y240" s="4"/>
      <c r="Z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row>
    <row r="241" spans="1:136" x14ac:dyDescent="0.35">
      <c r="A241" s="4"/>
      <c r="B241" s="4"/>
      <c r="C241" s="4"/>
      <c r="D241" s="4"/>
      <c r="E241" s="4"/>
      <c r="F241" s="4"/>
      <c r="G241" s="4"/>
      <c r="H241" s="4"/>
      <c r="I241" s="4"/>
      <c r="J241" s="4"/>
      <c r="K241" s="4"/>
      <c r="L241" s="4"/>
      <c r="M241" s="4"/>
      <c r="N241" s="4"/>
      <c r="R241" s="4"/>
      <c r="S241" s="4"/>
      <c r="T241" s="4"/>
      <c r="U241" s="4"/>
      <c r="V241" s="4"/>
      <c r="W241" s="4"/>
      <c r="X241" s="4"/>
      <c r="Y241" s="4"/>
      <c r="Z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row>
    <row r="242" spans="1:136" x14ac:dyDescent="0.35">
      <c r="A242" s="4"/>
      <c r="B242" s="4"/>
      <c r="C242" s="4"/>
      <c r="D242" s="4"/>
      <c r="E242" s="4"/>
      <c r="F242" s="4"/>
      <c r="G242" s="4"/>
      <c r="H242" s="4"/>
      <c r="I242" s="4"/>
      <c r="J242" s="4"/>
      <c r="K242" s="4"/>
      <c r="L242" s="4"/>
      <c r="M242" s="4"/>
      <c r="N242" s="4"/>
      <c r="R242" s="4"/>
      <c r="S242" s="4"/>
      <c r="T242" s="4"/>
      <c r="U242" s="4"/>
      <c r="V242" s="4"/>
      <c r="W242" s="4"/>
      <c r="X242" s="4"/>
      <c r="Y242" s="4"/>
      <c r="Z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row>
    <row r="243" spans="1:136" x14ac:dyDescent="0.35">
      <c r="A243" s="4"/>
      <c r="B243" s="4"/>
      <c r="C243" s="4"/>
      <c r="D243" s="4"/>
      <c r="E243" s="4"/>
      <c r="F243" s="4"/>
      <c r="G243" s="4"/>
      <c r="H243" s="4"/>
      <c r="I243" s="4"/>
      <c r="J243" s="4"/>
      <c r="K243" s="4"/>
      <c r="L243" s="4"/>
      <c r="M243" s="4"/>
      <c r="N243" s="4"/>
      <c r="R243" s="4"/>
      <c r="S243" s="4"/>
      <c r="T243" s="4"/>
      <c r="U243" s="4"/>
      <c r="V243" s="4"/>
      <c r="W243" s="4"/>
      <c r="X243" s="4"/>
      <c r="Y243" s="4"/>
      <c r="Z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row>
    <row r="244" spans="1:136" x14ac:dyDescent="0.35">
      <c r="A244" s="4"/>
      <c r="B244" s="4"/>
      <c r="C244" s="4"/>
      <c r="D244" s="4"/>
      <c r="E244" s="4"/>
      <c r="F244" s="4"/>
      <c r="G244" s="4"/>
      <c r="H244" s="4"/>
      <c r="I244" s="4"/>
      <c r="J244" s="4"/>
      <c r="K244" s="4"/>
      <c r="L244" s="4"/>
      <c r="M244" s="4"/>
      <c r="N244" s="4"/>
      <c r="R244" s="4"/>
      <c r="S244" s="4"/>
      <c r="T244" s="4"/>
      <c r="U244" s="4"/>
      <c r="V244" s="4"/>
      <c r="W244" s="4"/>
      <c r="X244" s="4"/>
      <c r="Y244" s="4"/>
      <c r="Z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row>
    <row r="245" spans="1:136" x14ac:dyDescent="0.35">
      <c r="A245" s="4"/>
      <c r="B245" s="4"/>
      <c r="C245" s="4"/>
      <c r="D245" s="4"/>
      <c r="E245" s="4"/>
      <c r="F245" s="4"/>
      <c r="G245" s="4"/>
      <c r="H245" s="4"/>
      <c r="I245" s="4"/>
      <c r="J245" s="4"/>
      <c r="K245" s="4"/>
      <c r="L245" s="4"/>
      <c r="M245" s="4"/>
      <c r="N245" s="4"/>
      <c r="R245" s="4"/>
      <c r="S245" s="4"/>
      <c r="T245" s="4"/>
      <c r="U245" s="4"/>
      <c r="V245" s="4"/>
      <c r="W245" s="4"/>
      <c r="X245" s="4"/>
      <c r="Y245" s="4"/>
      <c r="Z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row>
    <row r="246" spans="1:136" x14ac:dyDescent="0.35">
      <c r="A246" s="4"/>
      <c r="B246" s="4"/>
      <c r="C246" s="4"/>
      <c r="D246" s="4"/>
      <c r="E246" s="4"/>
      <c r="F246" s="4"/>
      <c r="G246" s="4"/>
      <c r="H246" s="4"/>
      <c r="I246" s="4"/>
      <c r="J246" s="4"/>
      <c r="K246" s="4"/>
      <c r="L246" s="4"/>
      <c r="M246" s="4"/>
      <c r="N246" s="4"/>
      <c r="R246" s="4"/>
      <c r="S246" s="4"/>
      <c r="T246" s="4"/>
      <c r="U246" s="4"/>
      <c r="V246" s="4"/>
      <c r="W246" s="4"/>
      <c r="X246" s="4"/>
      <c r="Y246" s="4"/>
      <c r="Z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row>
    <row r="247" spans="1:136" x14ac:dyDescent="0.35">
      <c r="A247" s="4"/>
      <c r="B247" s="4"/>
      <c r="C247" s="4"/>
      <c r="D247" s="4"/>
      <c r="E247" s="4"/>
      <c r="F247" s="4"/>
      <c r="G247" s="4"/>
      <c r="H247" s="4"/>
      <c r="I247" s="4"/>
      <c r="J247" s="4"/>
      <c r="K247" s="4"/>
      <c r="L247" s="4"/>
      <c r="M247" s="4"/>
      <c r="N247" s="4"/>
      <c r="R247" s="4"/>
      <c r="S247" s="4"/>
      <c r="T247" s="4"/>
      <c r="U247" s="4"/>
      <c r="V247" s="4"/>
      <c r="W247" s="4"/>
      <c r="X247" s="4"/>
      <c r="Y247" s="4"/>
      <c r="Z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row>
    <row r="248" spans="1:136" x14ac:dyDescent="0.35">
      <c r="A248" s="4"/>
      <c r="B248" s="4"/>
      <c r="C248" s="4"/>
      <c r="D248" s="4"/>
      <c r="E248" s="4"/>
      <c r="F248" s="4"/>
      <c r="G248" s="4"/>
      <c r="H248" s="4"/>
      <c r="I248" s="4"/>
      <c r="J248" s="4"/>
      <c r="K248" s="4"/>
      <c r="L248" s="4"/>
      <c r="M248" s="4"/>
      <c r="N248" s="4"/>
      <c r="R248" s="4"/>
      <c r="S248" s="4"/>
      <c r="T248" s="4"/>
      <c r="U248" s="4"/>
      <c r="V248" s="4"/>
      <c r="W248" s="4"/>
      <c r="X248" s="4"/>
      <c r="Y248" s="4"/>
      <c r="Z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row>
    <row r="249" spans="1:136" x14ac:dyDescent="0.35">
      <c r="A249" s="4"/>
      <c r="B249" s="4"/>
      <c r="C249" s="4"/>
      <c r="D249" s="4"/>
      <c r="E249" s="4"/>
      <c r="F249" s="4"/>
      <c r="G249" s="4"/>
      <c r="H249" s="4"/>
      <c r="I249" s="4"/>
      <c r="J249" s="4"/>
      <c r="K249" s="4"/>
      <c r="L249" s="4"/>
      <c r="M249" s="4"/>
      <c r="N249" s="4"/>
      <c r="R249" s="4"/>
      <c r="S249" s="4"/>
      <c r="T249" s="4"/>
      <c r="U249" s="4"/>
      <c r="V249" s="4"/>
      <c r="W249" s="4"/>
      <c r="X249" s="4"/>
      <c r="Y249" s="4"/>
      <c r="Z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row>
    <row r="250" spans="1:136" x14ac:dyDescent="0.35">
      <c r="A250" s="4"/>
      <c r="B250" s="4"/>
      <c r="C250" s="4"/>
      <c r="D250" s="4"/>
      <c r="E250" s="4"/>
      <c r="F250" s="4"/>
      <c r="G250" s="4"/>
      <c r="H250" s="4"/>
      <c r="I250" s="4"/>
      <c r="J250" s="4"/>
      <c r="K250" s="4"/>
      <c r="L250" s="4"/>
      <c r="M250" s="4"/>
      <c r="N250" s="4"/>
      <c r="R250" s="4"/>
      <c r="S250" s="4"/>
      <c r="T250" s="4"/>
      <c r="U250" s="4"/>
      <c r="V250" s="4"/>
      <c r="W250" s="4"/>
      <c r="X250" s="4"/>
      <c r="Y250" s="4"/>
      <c r="Z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row>
    <row r="251" spans="1:136" x14ac:dyDescent="0.35">
      <c r="A251" s="4"/>
      <c r="B251" s="4"/>
      <c r="C251" s="4"/>
      <c r="D251" s="4"/>
      <c r="E251" s="4"/>
      <c r="F251" s="4"/>
      <c r="G251" s="4"/>
      <c r="H251" s="4"/>
      <c r="I251" s="4"/>
      <c r="J251" s="4"/>
      <c r="K251" s="4"/>
      <c r="L251" s="4"/>
      <c r="M251" s="4"/>
      <c r="N251" s="4"/>
      <c r="R251" s="4"/>
      <c r="S251" s="4"/>
      <c r="T251" s="4"/>
      <c r="U251" s="4"/>
      <c r="V251" s="4"/>
      <c r="W251" s="4"/>
      <c r="X251" s="4"/>
      <c r="Y251" s="4"/>
      <c r="Z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row>
    <row r="252" spans="1:136" x14ac:dyDescent="0.35">
      <c r="A252" s="4"/>
      <c r="B252" s="4"/>
      <c r="C252" s="4"/>
      <c r="D252" s="4"/>
      <c r="E252" s="4"/>
      <c r="F252" s="4"/>
      <c r="G252" s="4"/>
      <c r="H252" s="4"/>
      <c r="I252" s="4"/>
      <c r="J252" s="4"/>
      <c r="K252" s="4"/>
      <c r="L252" s="4"/>
      <c r="M252" s="4"/>
      <c r="N252" s="4"/>
      <c r="R252" s="4"/>
      <c r="S252" s="4"/>
      <c r="T252" s="4"/>
      <c r="U252" s="4"/>
      <c r="V252" s="4"/>
      <c r="W252" s="4"/>
      <c r="X252" s="4"/>
      <c r="Y252" s="4"/>
      <c r="Z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row>
    <row r="253" spans="1:136" x14ac:dyDescent="0.35">
      <c r="A253" s="4"/>
      <c r="B253" s="4"/>
      <c r="C253" s="4"/>
      <c r="D253" s="4"/>
      <c r="E253" s="4"/>
      <c r="F253" s="4"/>
      <c r="G253" s="4"/>
      <c r="H253" s="4"/>
      <c r="I253" s="4"/>
      <c r="J253" s="4"/>
      <c r="K253" s="4"/>
      <c r="L253" s="4"/>
      <c r="M253" s="4"/>
      <c r="N253" s="4"/>
      <c r="R253" s="4"/>
      <c r="S253" s="4"/>
      <c r="T253" s="4"/>
      <c r="U253" s="4"/>
      <c r="V253" s="4"/>
      <c r="W253" s="4"/>
      <c r="X253" s="4"/>
      <c r="Y253" s="4"/>
      <c r="Z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row>
    <row r="254" spans="1:136" x14ac:dyDescent="0.35">
      <c r="A254" s="4"/>
      <c r="B254" s="4"/>
      <c r="C254" s="4"/>
      <c r="D254" s="4"/>
      <c r="E254" s="4"/>
      <c r="F254" s="4"/>
      <c r="G254" s="4"/>
      <c r="H254" s="4"/>
      <c r="I254" s="4"/>
      <c r="J254" s="4"/>
      <c r="K254" s="4"/>
      <c r="L254" s="4"/>
      <c r="M254" s="4"/>
      <c r="N254" s="4"/>
      <c r="R254" s="4"/>
      <c r="S254" s="4"/>
      <c r="T254" s="4"/>
      <c r="U254" s="4"/>
      <c r="V254" s="4"/>
      <c r="W254" s="4"/>
      <c r="X254" s="4"/>
      <c r="Y254" s="4"/>
      <c r="Z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row>
    <row r="255" spans="1:136" x14ac:dyDescent="0.35">
      <c r="A255" s="4"/>
      <c r="B255" s="4"/>
      <c r="C255" s="4"/>
      <c r="D255" s="4"/>
      <c r="E255" s="4"/>
      <c r="F255" s="4"/>
      <c r="G255" s="4"/>
      <c r="H255" s="4"/>
      <c r="I255" s="4"/>
      <c r="J255" s="4"/>
      <c r="K255" s="4"/>
      <c r="L255" s="4"/>
      <c r="M255" s="4"/>
      <c r="N255" s="4"/>
      <c r="R255" s="4"/>
      <c r="S255" s="4"/>
      <c r="T255" s="4"/>
      <c r="U255" s="4"/>
      <c r="V255" s="4"/>
      <c r="W255" s="4"/>
      <c r="X255" s="4"/>
      <c r="Y255" s="4"/>
      <c r="Z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row>
    <row r="256" spans="1:136" x14ac:dyDescent="0.35">
      <c r="A256" s="4"/>
      <c r="B256" s="4"/>
      <c r="C256" s="4"/>
      <c r="D256" s="4"/>
      <c r="E256" s="4"/>
      <c r="F256" s="4"/>
      <c r="G256" s="4"/>
      <c r="H256" s="4"/>
      <c r="I256" s="4"/>
      <c r="J256" s="4"/>
      <c r="K256" s="4"/>
      <c r="L256" s="4"/>
      <c r="M256" s="4"/>
      <c r="N256" s="4"/>
      <c r="R256" s="4"/>
      <c r="S256" s="4"/>
      <c r="T256" s="4"/>
      <c r="U256" s="4"/>
      <c r="V256" s="4"/>
      <c r="W256" s="4"/>
      <c r="X256" s="4"/>
      <c r="Y256" s="4"/>
      <c r="Z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row>
    <row r="257" spans="1:136" x14ac:dyDescent="0.35">
      <c r="A257" s="4"/>
      <c r="B257" s="4"/>
      <c r="C257" s="4"/>
      <c r="D257" s="4"/>
      <c r="E257" s="4"/>
      <c r="F257" s="4"/>
      <c r="G257" s="4"/>
      <c r="H257" s="4"/>
      <c r="I257" s="4"/>
      <c r="J257" s="4"/>
      <c r="K257" s="4"/>
      <c r="L257" s="4"/>
      <c r="M257" s="4"/>
      <c r="N257" s="4"/>
      <c r="R257" s="4"/>
      <c r="S257" s="4"/>
      <c r="T257" s="4"/>
      <c r="U257" s="4"/>
      <c r="V257" s="4"/>
      <c r="W257" s="4"/>
      <c r="X257" s="4"/>
      <c r="Y257" s="4"/>
      <c r="Z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row>
    <row r="258" spans="1:136" x14ac:dyDescent="0.35">
      <c r="A258" s="4"/>
      <c r="B258" s="4"/>
      <c r="C258" s="4"/>
      <c r="D258" s="4"/>
      <c r="E258" s="4"/>
      <c r="F258" s="4"/>
      <c r="G258" s="4"/>
      <c r="H258" s="4"/>
      <c r="I258" s="4"/>
      <c r="J258" s="4"/>
      <c r="K258" s="4"/>
      <c r="L258" s="4"/>
      <c r="M258" s="4"/>
      <c r="N258" s="4"/>
      <c r="R258" s="4"/>
      <c r="S258" s="4"/>
      <c r="T258" s="4"/>
      <c r="U258" s="4"/>
      <c r="V258" s="4"/>
      <c r="W258" s="4"/>
      <c r="X258" s="4"/>
      <c r="Y258" s="4"/>
      <c r="Z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row>
    <row r="259" spans="1:136" x14ac:dyDescent="0.35">
      <c r="A259" s="4"/>
      <c r="B259" s="4"/>
      <c r="C259" s="4"/>
      <c r="D259" s="4"/>
      <c r="E259" s="4"/>
      <c r="F259" s="4"/>
      <c r="G259" s="4"/>
      <c r="H259" s="4"/>
      <c r="I259" s="4"/>
      <c r="J259" s="4"/>
      <c r="K259" s="4"/>
      <c r="L259" s="4"/>
      <c r="M259" s="4"/>
      <c r="N259" s="4"/>
      <c r="R259" s="4"/>
      <c r="S259" s="4"/>
      <c r="T259" s="4"/>
      <c r="U259" s="4"/>
      <c r="V259" s="4"/>
      <c r="W259" s="4"/>
      <c r="X259" s="4"/>
      <c r="Y259" s="4"/>
      <c r="Z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row>
    <row r="260" spans="1:136" x14ac:dyDescent="0.35">
      <c r="A260" s="4"/>
      <c r="B260" s="4"/>
      <c r="C260" s="4"/>
      <c r="D260" s="4"/>
      <c r="E260" s="4"/>
      <c r="F260" s="4"/>
      <c r="G260" s="4"/>
      <c r="H260" s="4"/>
      <c r="I260" s="4"/>
      <c r="J260" s="4"/>
      <c r="K260" s="4"/>
      <c r="L260" s="4"/>
      <c r="M260" s="4"/>
      <c r="N260" s="4"/>
      <c r="R260" s="4"/>
      <c r="S260" s="4"/>
      <c r="T260" s="4"/>
      <c r="U260" s="4"/>
      <c r="V260" s="4"/>
      <c r="W260" s="4"/>
      <c r="X260" s="4"/>
      <c r="Y260" s="4"/>
      <c r="Z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row>
    <row r="261" spans="1:136" x14ac:dyDescent="0.35">
      <c r="A261" s="4"/>
      <c r="B261" s="4"/>
      <c r="C261" s="4"/>
      <c r="D261" s="4"/>
      <c r="E261" s="4"/>
      <c r="F261" s="4"/>
      <c r="G261" s="4"/>
      <c r="H261" s="4"/>
      <c r="I261" s="4"/>
      <c r="J261" s="4"/>
      <c r="K261" s="4"/>
      <c r="L261" s="4"/>
      <c r="M261" s="4"/>
      <c r="N261" s="4"/>
      <c r="R261" s="4"/>
      <c r="S261" s="4"/>
      <c r="T261" s="4"/>
      <c r="U261" s="4"/>
      <c r="V261" s="4"/>
      <c r="W261" s="4"/>
      <c r="X261" s="4"/>
      <c r="Y261" s="4"/>
      <c r="Z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row>
    <row r="262" spans="1:136" x14ac:dyDescent="0.35">
      <c r="A262" s="4"/>
      <c r="B262" s="4"/>
      <c r="C262" s="4"/>
      <c r="D262" s="4"/>
      <c r="E262" s="4"/>
      <c r="F262" s="4"/>
      <c r="G262" s="4"/>
      <c r="H262" s="4"/>
      <c r="I262" s="4"/>
      <c r="J262" s="4"/>
      <c r="K262" s="4"/>
      <c r="L262" s="4"/>
      <c r="M262" s="4"/>
      <c r="N262" s="4"/>
      <c r="R262" s="4"/>
      <c r="S262" s="4"/>
      <c r="T262" s="4"/>
      <c r="U262" s="4"/>
      <c r="V262" s="4"/>
      <c r="W262" s="4"/>
      <c r="X262" s="4"/>
      <c r="Y262" s="4"/>
      <c r="Z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row>
    <row r="263" spans="1:136" x14ac:dyDescent="0.35">
      <c r="A263" s="4"/>
      <c r="B263" s="4"/>
      <c r="C263" s="4"/>
      <c r="D263" s="4"/>
      <c r="E263" s="4"/>
      <c r="F263" s="4"/>
      <c r="G263" s="4"/>
      <c r="H263" s="4"/>
      <c r="I263" s="4"/>
      <c r="J263" s="4"/>
      <c r="K263" s="4"/>
      <c r="L263" s="4"/>
      <c r="M263" s="4"/>
      <c r="N263" s="4"/>
      <c r="R263" s="4"/>
      <c r="S263" s="4"/>
      <c r="T263" s="4"/>
      <c r="U263" s="4"/>
      <c r="V263" s="4"/>
      <c r="W263" s="4"/>
      <c r="X263" s="4"/>
      <c r="Y263" s="4"/>
      <c r="Z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row>
    <row r="264" spans="1:136" x14ac:dyDescent="0.35">
      <c r="A264" s="4"/>
      <c r="B264" s="4"/>
      <c r="C264" s="4"/>
      <c r="D264" s="4"/>
      <c r="E264" s="4"/>
      <c r="F264" s="4"/>
      <c r="G264" s="4"/>
      <c r="H264" s="4"/>
      <c r="I264" s="4"/>
      <c r="J264" s="4"/>
      <c r="K264" s="4"/>
      <c r="L264" s="4"/>
      <c r="M264" s="4"/>
      <c r="N264" s="4"/>
      <c r="R264" s="4"/>
      <c r="S264" s="4"/>
      <c r="T264" s="4"/>
      <c r="U264" s="4"/>
      <c r="V264" s="4"/>
      <c r="W264" s="4"/>
      <c r="X264" s="4"/>
      <c r="Y264" s="4"/>
      <c r="Z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row>
    <row r="265" spans="1:136" x14ac:dyDescent="0.35">
      <c r="A265" s="4"/>
      <c r="B265" s="4"/>
      <c r="C265" s="4"/>
      <c r="D265" s="4"/>
      <c r="E265" s="4"/>
      <c r="F265" s="4"/>
      <c r="G265" s="4"/>
      <c r="H265" s="4"/>
      <c r="I265" s="4"/>
      <c r="J265" s="4"/>
      <c r="K265" s="4"/>
      <c r="L265" s="4"/>
      <c r="M265" s="4"/>
      <c r="N265" s="4"/>
      <c r="R265" s="4"/>
      <c r="S265" s="4"/>
      <c r="T265" s="4"/>
      <c r="U265" s="4"/>
      <c r="V265" s="4"/>
      <c r="W265" s="4"/>
      <c r="X265" s="4"/>
      <c r="Y265" s="4"/>
      <c r="Z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row>
    <row r="266" spans="1:136" x14ac:dyDescent="0.35">
      <c r="A266" s="4"/>
      <c r="B266" s="4"/>
      <c r="C266" s="4"/>
      <c r="D266" s="4"/>
      <c r="E266" s="4"/>
      <c r="F266" s="4"/>
      <c r="G266" s="4"/>
      <c r="H266" s="4"/>
      <c r="I266" s="4"/>
      <c r="J266" s="4"/>
      <c r="K266" s="4"/>
      <c r="L266" s="4"/>
      <c r="M266" s="4"/>
      <c r="N266" s="4"/>
      <c r="R266" s="4"/>
      <c r="S266" s="4"/>
      <c r="T266" s="4"/>
      <c r="U266" s="4"/>
      <c r="V266" s="4"/>
      <c r="W266" s="4"/>
      <c r="X266" s="4"/>
      <c r="Y266" s="4"/>
      <c r="Z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row>
    <row r="267" spans="1:136" x14ac:dyDescent="0.35">
      <c r="A267" s="4"/>
      <c r="B267" s="4"/>
      <c r="C267" s="4"/>
      <c r="D267" s="4"/>
      <c r="E267" s="4"/>
      <c r="F267" s="4"/>
      <c r="G267" s="4"/>
      <c r="H267" s="4"/>
      <c r="I267" s="4"/>
      <c r="J267" s="4"/>
      <c r="K267" s="4"/>
      <c r="L267" s="4"/>
      <c r="M267" s="4"/>
      <c r="N267" s="4"/>
      <c r="R267" s="4"/>
      <c r="S267" s="4"/>
      <c r="T267" s="4"/>
      <c r="U267" s="4"/>
      <c r="V267" s="4"/>
      <c r="W267" s="4"/>
      <c r="X267" s="4"/>
      <c r="Y267" s="4"/>
      <c r="Z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row>
    <row r="268" spans="1:136" x14ac:dyDescent="0.35">
      <c r="A268" s="4"/>
      <c r="B268" s="4"/>
      <c r="C268" s="4"/>
      <c r="D268" s="4"/>
      <c r="E268" s="4"/>
      <c r="F268" s="4"/>
      <c r="G268" s="4"/>
      <c r="H268" s="4"/>
      <c r="I268" s="4"/>
      <c r="J268" s="4"/>
      <c r="K268" s="4"/>
      <c r="L268" s="4"/>
      <c r="M268" s="4"/>
      <c r="N268" s="4"/>
      <c r="R268" s="4"/>
      <c r="S268" s="4"/>
      <c r="T268" s="4"/>
      <c r="U268" s="4"/>
      <c r="V268" s="4"/>
      <c r="W268" s="4"/>
      <c r="X268" s="4"/>
      <c r="Y268" s="4"/>
      <c r="Z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row>
    <row r="269" spans="1:136" x14ac:dyDescent="0.35">
      <c r="A269" s="4"/>
      <c r="B269" s="4"/>
      <c r="C269" s="4"/>
      <c r="D269" s="4"/>
      <c r="E269" s="4"/>
      <c r="F269" s="4"/>
      <c r="G269" s="4"/>
      <c r="H269" s="4"/>
      <c r="I269" s="4"/>
      <c r="J269" s="4"/>
      <c r="K269" s="4"/>
      <c r="L269" s="4"/>
      <c r="M269" s="4"/>
      <c r="N269" s="4"/>
      <c r="R269" s="4"/>
      <c r="S269" s="4"/>
      <c r="T269" s="4"/>
      <c r="U269" s="4"/>
      <c r="V269" s="4"/>
      <c r="W269" s="4"/>
      <c r="X269" s="4"/>
      <c r="Y269" s="4"/>
      <c r="Z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row>
    <row r="270" spans="1:136" x14ac:dyDescent="0.35">
      <c r="A270" s="4"/>
      <c r="B270" s="4"/>
      <c r="C270" s="4"/>
      <c r="D270" s="4"/>
      <c r="E270" s="4"/>
      <c r="F270" s="4"/>
      <c r="G270" s="4"/>
      <c r="H270" s="4"/>
      <c r="I270" s="4"/>
      <c r="J270" s="4"/>
      <c r="K270" s="4"/>
      <c r="L270" s="4"/>
      <c r="M270" s="4"/>
      <c r="N270" s="4"/>
      <c r="R270" s="4"/>
      <c r="S270" s="4"/>
      <c r="T270" s="4"/>
      <c r="U270" s="4"/>
      <c r="V270" s="4"/>
      <c r="W270" s="4"/>
      <c r="X270" s="4"/>
      <c r="Y270" s="4"/>
      <c r="Z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row>
    <row r="271" spans="1:136" x14ac:dyDescent="0.35">
      <c r="A271" s="4"/>
      <c r="B271" s="4"/>
      <c r="C271" s="4"/>
      <c r="D271" s="4"/>
      <c r="E271" s="4"/>
      <c r="F271" s="4"/>
      <c r="G271" s="4"/>
      <c r="H271" s="4"/>
      <c r="I271" s="4"/>
      <c r="J271" s="4"/>
      <c r="K271" s="4"/>
      <c r="L271" s="4"/>
      <c r="M271" s="4"/>
      <c r="N271" s="4"/>
      <c r="R271" s="4"/>
      <c r="S271" s="4"/>
      <c r="T271" s="4"/>
      <c r="U271" s="4"/>
      <c r="V271" s="4"/>
      <c r="W271" s="4"/>
      <c r="X271" s="4"/>
      <c r="Y271" s="4"/>
      <c r="Z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row>
    <row r="272" spans="1:136" x14ac:dyDescent="0.35">
      <c r="A272" s="4"/>
      <c r="B272" s="4"/>
      <c r="C272" s="4"/>
      <c r="D272" s="4"/>
      <c r="E272" s="4"/>
      <c r="F272" s="4"/>
      <c r="G272" s="4"/>
      <c r="H272" s="4"/>
      <c r="I272" s="4"/>
      <c r="J272" s="4"/>
      <c r="K272" s="4"/>
      <c r="L272" s="4"/>
      <c r="M272" s="4"/>
      <c r="N272" s="4"/>
      <c r="R272" s="4"/>
      <c r="S272" s="4"/>
      <c r="T272" s="4"/>
      <c r="U272" s="4"/>
      <c r="V272" s="4"/>
      <c r="W272" s="4"/>
      <c r="X272" s="4"/>
      <c r="Y272" s="4"/>
      <c r="Z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row>
    <row r="273" spans="1:136" x14ac:dyDescent="0.35">
      <c r="A273" s="4"/>
      <c r="B273" s="4"/>
      <c r="C273" s="4"/>
      <c r="D273" s="4"/>
      <c r="E273" s="4"/>
      <c r="F273" s="4"/>
      <c r="G273" s="4"/>
      <c r="H273" s="4"/>
      <c r="I273" s="4"/>
      <c r="J273" s="4"/>
      <c r="K273" s="4"/>
      <c r="L273" s="4"/>
      <c r="M273" s="4"/>
      <c r="N273" s="4"/>
      <c r="R273" s="4"/>
      <c r="S273" s="4"/>
      <c r="T273" s="4"/>
      <c r="U273" s="4"/>
      <c r="V273" s="4"/>
      <c r="W273" s="4"/>
      <c r="X273" s="4"/>
      <c r="Y273" s="4"/>
      <c r="Z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row>
    <row r="274" spans="1:136" x14ac:dyDescent="0.35">
      <c r="A274" s="4"/>
      <c r="B274" s="4"/>
      <c r="C274" s="4"/>
      <c r="D274" s="4"/>
      <c r="E274" s="4"/>
      <c r="F274" s="4"/>
      <c r="G274" s="4"/>
      <c r="H274" s="4"/>
      <c r="I274" s="4"/>
      <c r="J274" s="4"/>
      <c r="K274" s="4"/>
      <c r="L274" s="4"/>
      <c r="M274" s="4"/>
      <c r="N274" s="4"/>
      <c r="R274" s="4"/>
      <c r="S274" s="4"/>
      <c r="T274" s="4"/>
      <c r="U274" s="4"/>
      <c r="V274" s="4"/>
      <c r="W274" s="4"/>
      <c r="X274" s="4"/>
      <c r="Y274" s="4"/>
      <c r="Z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row>
    <row r="275" spans="1:136" x14ac:dyDescent="0.35">
      <c r="A275" s="4"/>
      <c r="B275" s="4"/>
      <c r="C275" s="4"/>
      <c r="D275" s="4"/>
      <c r="E275" s="4"/>
      <c r="F275" s="4"/>
      <c r="G275" s="4"/>
      <c r="H275" s="4"/>
      <c r="I275" s="4"/>
      <c r="J275" s="4"/>
      <c r="K275" s="4"/>
      <c r="L275" s="4"/>
      <c r="M275" s="4"/>
      <c r="N275" s="4"/>
      <c r="R275" s="4"/>
      <c r="S275" s="4"/>
      <c r="T275" s="4"/>
      <c r="U275" s="4"/>
      <c r="V275" s="4"/>
      <c r="W275" s="4"/>
      <c r="X275" s="4"/>
      <c r="Y275" s="4"/>
      <c r="Z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row>
    <row r="276" spans="1:136" x14ac:dyDescent="0.35">
      <c r="A276" s="4"/>
      <c r="B276" s="4"/>
      <c r="C276" s="4"/>
      <c r="D276" s="4"/>
      <c r="E276" s="4"/>
      <c r="F276" s="4"/>
      <c r="G276" s="4"/>
      <c r="H276" s="4"/>
      <c r="I276" s="4"/>
      <c r="J276" s="4"/>
      <c r="K276" s="4"/>
      <c r="L276" s="4"/>
      <c r="M276" s="4"/>
      <c r="N276" s="4"/>
      <c r="R276" s="4"/>
      <c r="S276" s="4"/>
      <c r="T276" s="4"/>
      <c r="U276" s="4"/>
      <c r="V276" s="4"/>
      <c r="W276" s="4"/>
      <c r="X276" s="4"/>
      <c r="Y276" s="4"/>
      <c r="Z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row>
    <row r="277" spans="1:136" x14ac:dyDescent="0.35">
      <c r="A277" s="4"/>
      <c r="B277" s="4"/>
      <c r="C277" s="4"/>
      <c r="D277" s="4"/>
      <c r="E277" s="4"/>
      <c r="F277" s="4"/>
      <c r="G277" s="4"/>
      <c r="H277" s="4"/>
      <c r="I277" s="4"/>
      <c r="J277" s="4"/>
      <c r="K277" s="4"/>
      <c r="L277" s="4"/>
      <c r="M277" s="4"/>
      <c r="N277" s="4"/>
      <c r="R277" s="4"/>
      <c r="S277" s="4"/>
      <c r="T277" s="4"/>
      <c r="U277" s="4"/>
      <c r="V277" s="4"/>
      <c r="W277" s="4"/>
      <c r="X277" s="4"/>
      <c r="Y277" s="4"/>
      <c r="Z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row>
    <row r="278" spans="1:136" x14ac:dyDescent="0.35">
      <c r="A278" s="4"/>
      <c r="B278" s="4"/>
      <c r="C278" s="4"/>
      <c r="D278" s="4"/>
      <c r="E278" s="4"/>
      <c r="F278" s="4"/>
      <c r="G278" s="4"/>
      <c r="H278" s="4"/>
      <c r="I278" s="4"/>
      <c r="J278" s="4"/>
      <c r="K278" s="4"/>
      <c r="L278" s="4"/>
      <c r="M278" s="4"/>
      <c r="N278" s="4"/>
      <c r="R278" s="4"/>
      <c r="S278" s="4"/>
      <c r="T278" s="4"/>
      <c r="U278" s="4"/>
      <c r="V278" s="4"/>
      <c r="W278" s="4"/>
      <c r="X278" s="4"/>
      <c r="Y278" s="4"/>
      <c r="Z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row>
    <row r="279" spans="1:136" x14ac:dyDescent="0.35">
      <c r="A279" s="4"/>
      <c r="B279" s="4"/>
      <c r="C279" s="4"/>
      <c r="D279" s="4"/>
      <c r="E279" s="4"/>
      <c r="F279" s="4"/>
      <c r="G279" s="4"/>
      <c r="H279" s="4"/>
      <c r="I279" s="4"/>
      <c r="J279" s="4"/>
      <c r="K279" s="4"/>
      <c r="L279" s="4"/>
      <c r="M279" s="4"/>
      <c r="N279" s="4"/>
      <c r="R279" s="4"/>
      <c r="S279" s="4"/>
      <c r="T279" s="4"/>
      <c r="U279" s="4"/>
      <c r="V279" s="4"/>
      <c r="W279" s="4"/>
      <c r="X279" s="4"/>
      <c r="Y279" s="4"/>
      <c r="Z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row>
    <row r="280" spans="1:136" x14ac:dyDescent="0.35">
      <c r="A280" s="4"/>
      <c r="B280" s="4"/>
      <c r="C280" s="4"/>
      <c r="D280" s="4"/>
      <c r="E280" s="4"/>
      <c r="F280" s="4"/>
      <c r="G280" s="4"/>
      <c r="H280" s="4"/>
      <c r="I280" s="4"/>
      <c r="J280" s="4"/>
      <c r="K280" s="4"/>
      <c r="L280" s="4"/>
      <c r="M280" s="4"/>
      <c r="N280" s="4"/>
      <c r="R280" s="4"/>
      <c r="S280" s="4"/>
      <c r="T280" s="4"/>
      <c r="U280" s="4"/>
      <c r="V280" s="4"/>
      <c r="W280" s="4"/>
      <c r="X280" s="4"/>
      <c r="Y280" s="4"/>
      <c r="Z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row>
    <row r="281" spans="1:136" x14ac:dyDescent="0.35">
      <c r="A281" s="4"/>
      <c r="B281" s="4"/>
      <c r="C281" s="4"/>
      <c r="D281" s="4"/>
      <c r="E281" s="4"/>
      <c r="F281" s="4"/>
      <c r="G281" s="4"/>
      <c r="H281" s="4"/>
      <c r="I281" s="4"/>
      <c r="J281" s="4"/>
      <c r="K281" s="4"/>
      <c r="L281" s="4"/>
      <c r="M281" s="4"/>
      <c r="N281" s="4"/>
      <c r="R281" s="4"/>
      <c r="S281" s="4"/>
      <c r="T281" s="4"/>
      <c r="U281" s="4"/>
      <c r="V281" s="4"/>
      <c r="W281" s="4"/>
      <c r="X281" s="4"/>
      <c r="Y281" s="4"/>
      <c r="Z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row>
    <row r="282" spans="1:136" x14ac:dyDescent="0.35">
      <c r="A282" s="4"/>
      <c r="B282" s="4"/>
      <c r="C282" s="4"/>
      <c r="D282" s="4"/>
      <c r="E282" s="4"/>
      <c r="F282" s="4"/>
      <c r="G282" s="4"/>
      <c r="H282" s="4"/>
      <c r="I282" s="4"/>
      <c r="J282" s="4"/>
      <c r="K282" s="4"/>
      <c r="L282" s="4"/>
      <c r="M282" s="4"/>
      <c r="N282" s="4"/>
      <c r="R282" s="4"/>
      <c r="S282" s="4"/>
      <c r="T282" s="4"/>
      <c r="U282" s="4"/>
      <c r="V282" s="4"/>
      <c r="W282" s="4"/>
      <c r="X282" s="4"/>
      <c r="Y282" s="4"/>
      <c r="Z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row>
    <row r="283" spans="1:136" x14ac:dyDescent="0.35">
      <c r="A283" s="4"/>
      <c r="B283" s="4"/>
      <c r="C283" s="4"/>
      <c r="D283" s="4"/>
      <c r="E283" s="4"/>
      <c r="F283" s="4"/>
      <c r="G283" s="4"/>
      <c r="H283" s="4"/>
      <c r="I283" s="4"/>
      <c r="J283" s="4"/>
      <c r="K283" s="4"/>
      <c r="L283" s="4"/>
      <c r="M283" s="4"/>
      <c r="N283" s="4"/>
      <c r="R283" s="4"/>
      <c r="S283" s="4"/>
      <c r="T283" s="4"/>
      <c r="U283" s="4"/>
      <c r="V283" s="4"/>
      <c r="W283" s="4"/>
      <c r="X283" s="4"/>
      <c r="Y283" s="4"/>
      <c r="Z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row>
    <row r="284" spans="1:136" x14ac:dyDescent="0.35">
      <c r="A284" s="4"/>
      <c r="B284" s="4"/>
      <c r="C284" s="4"/>
      <c r="D284" s="4"/>
      <c r="E284" s="4"/>
      <c r="F284" s="4"/>
      <c r="G284" s="4"/>
      <c r="H284" s="4"/>
      <c r="I284" s="4"/>
      <c r="J284" s="4"/>
      <c r="K284" s="4"/>
      <c r="L284" s="4"/>
      <c r="M284" s="4"/>
      <c r="N284" s="4"/>
      <c r="R284" s="4"/>
      <c r="S284" s="4"/>
      <c r="T284" s="4"/>
      <c r="U284" s="4"/>
      <c r="V284" s="4"/>
      <c r="W284" s="4"/>
      <c r="X284" s="4"/>
      <c r="Y284" s="4"/>
      <c r="Z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row>
    <row r="285" spans="1:136" x14ac:dyDescent="0.35">
      <c r="A285" s="4"/>
      <c r="B285" s="4"/>
      <c r="C285" s="4"/>
      <c r="D285" s="4"/>
      <c r="E285" s="4"/>
      <c r="F285" s="4"/>
      <c r="G285" s="4"/>
      <c r="H285" s="4"/>
      <c r="I285" s="4"/>
      <c r="J285" s="4"/>
      <c r="K285" s="4"/>
      <c r="L285" s="4"/>
      <c r="M285" s="4"/>
      <c r="N285" s="4"/>
      <c r="R285" s="4"/>
      <c r="S285" s="4"/>
      <c r="T285" s="4"/>
      <c r="U285" s="4"/>
      <c r="V285" s="4"/>
      <c r="W285" s="4"/>
      <c r="X285" s="4"/>
      <c r="Y285" s="4"/>
      <c r="Z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row>
    <row r="286" spans="1:136" x14ac:dyDescent="0.35">
      <c r="C286" s="4"/>
      <c r="D286" s="4"/>
      <c r="E286" s="4"/>
      <c r="F286" s="4"/>
      <c r="G286" s="4"/>
      <c r="H286" s="4"/>
      <c r="I286" s="4"/>
      <c r="J286" s="4"/>
      <c r="K286" s="4"/>
      <c r="L286" s="4"/>
      <c r="M286" s="4"/>
      <c r="N286" s="4"/>
      <c r="R286" s="4"/>
      <c r="S286" s="4"/>
      <c r="T286" s="4"/>
      <c r="U286" s="4"/>
      <c r="V286" s="4"/>
      <c r="W286" s="4"/>
      <c r="X286" s="4"/>
      <c r="Y286" s="4"/>
      <c r="Z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row>
    <row r="287" spans="1:136" x14ac:dyDescent="0.35">
      <c r="C287" s="4"/>
      <c r="D287" s="4"/>
      <c r="E287" s="4"/>
      <c r="F287" s="4"/>
      <c r="G287" s="4"/>
      <c r="H287" s="4"/>
      <c r="I287" s="4"/>
      <c r="J287" s="4"/>
      <c r="K287" s="4"/>
      <c r="L287" s="4"/>
      <c r="M287" s="4"/>
      <c r="N287" s="4"/>
      <c r="R287" s="4"/>
      <c r="S287" s="4"/>
      <c r="T287" s="4"/>
      <c r="U287" s="4"/>
      <c r="V287" s="4"/>
      <c r="W287" s="4"/>
      <c r="X287" s="4"/>
      <c r="Y287" s="4"/>
      <c r="Z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row>
    <row r="288" spans="1:136" x14ac:dyDescent="0.35">
      <c r="C288" s="4"/>
      <c r="D288" s="4"/>
      <c r="E288" s="4"/>
      <c r="F288" s="4"/>
      <c r="G288" s="4"/>
      <c r="H288" s="4"/>
      <c r="I288" s="4"/>
      <c r="J288" s="4"/>
      <c r="K288" s="4"/>
      <c r="L288" s="4"/>
      <c r="M288" s="4"/>
      <c r="N288" s="4"/>
      <c r="R288" s="4"/>
      <c r="S288" s="4"/>
      <c r="T288" s="4"/>
      <c r="U288" s="4"/>
      <c r="V288" s="4"/>
      <c r="W288" s="4"/>
      <c r="X288" s="4"/>
      <c r="Y288" s="4"/>
      <c r="Z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row>
    <row r="289" spans="3:136" x14ac:dyDescent="0.35">
      <c r="C289" s="4"/>
      <c r="D289" s="4"/>
      <c r="E289" s="4"/>
      <c r="F289" s="4"/>
      <c r="G289" s="4"/>
      <c r="H289" s="4"/>
      <c r="I289" s="4"/>
      <c r="J289" s="4"/>
      <c r="K289" s="4"/>
      <c r="L289" s="4"/>
      <c r="M289" s="4"/>
      <c r="N289" s="4"/>
      <c r="R289" s="4"/>
      <c r="S289" s="4"/>
      <c r="T289" s="4"/>
      <c r="U289" s="4"/>
      <c r="V289" s="4"/>
      <c r="W289" s="4"/>
      <c r="X289" s="4"/>
      <c r="Y289" s="4"/>
      <c r="Z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row>
    <row r="290" spans="3:136" x14ac:dyDescent="0.35">
      <c r="C290" s="4"/>
      <c r="D290" s="4"/>
      <c r="E290" s="4"/>
      <c r="F290" s="4"/>
      <c r="G290" s="4"/>
      <c r="H290" s="4"/>
      <c r="I290" s="4"/>
      <c r="J290" s="4"/>
      <c r="K290" s="4"/>
      <c r="L290" s="4"/>
      <c r="M290" s="4"/>
      <c r="N290" s="4"/>
      <c r="R290" s="4"/>
      <c r="S290" s="4"/>
      <c r="T290" s="4"/>
      <c r="U290" s="4"/>
      <c r="V290" s="4"/>
      <c r="W290" s="4"/>
      <c r="X290" s="4"/>
      <c r="Y290" s="4"/>
      <c r="Z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row>
    <row r="291" spans="3:136" x14ac:dyDescent="0.35">
      <c r="C291" s="4"/>
      <c r="D291" s="4"/>
      <c r="E291" s="4"/>
      <c r="F291" s="4"/>
      <c r="G291" s="4"/>
      <c r="H291" s="4"/>
      <c r="I291" s="4"/>
      <c r="J291" s="4"/>
      <c r="K291" s="4"/>
      <c r="L291" s="4"/>
      <c r="M291" s="4"/>
      <c r="N291" s="4"/>
      <c r="R291" s="4"/>
      <c r="S291" s="4"/>
      <c r="T291" s="4"/>
      <c r="U291" s="4"/>
      <c r="V291" s="4"/>
      <c r="W291" s="4"/>
      <c r="X291" s="4"/>
      <c r="Y291" s="4"/>
      <c r="Z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row>
    <row r="292" spans="3:136" x14ac:dyDescent="0.35">
      <c r="C292" s="4"/>
      <c r="D292" s="4"/>
      <c r="E292" s="4"/>
      <c r="F292" s="4"/>
      <c r="G292" s="4"/>
      <c r="H292" s="4"/>
      <c r="I292" s="4"/>
      <c r="J292" s="4"/>
      <c r="K292" s="4"/>
      <c r="L292" s="4"/>
      <c r="M292" s="4"/>
      <c r="N292" s="4"/>
      <c r="R292" s="4"/>
      <c r="S292" s="4"/>
      <c r="T292" s="4"/>
      <c r="U292" s="4"/>
      <c r="V292" s="4"/>
      <c r="W292" s="4"/>
      <c r="X292" s="4"/>
      <c r="Y292" s="4"/>
      <c r="Z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row>
    <row r="293" spans="3:136" x14ac:dyDescent="0.35">
      <c r="C293" s="4"/>
      <c r="D293" s="4"/>
      <c r="E293" s="4"/>
      <c r="F293" s="4"/>
      <c r="G293" s="4"/>
      <c r="H293" s="4"/>
      <c r="I293" s="4"/>
      <c r="J293" s="4"/>
      <c r="K293" s="4"/>
      <c r="L293" s="4"/>
      <c r="M293" s="4"/>
      <c r="N293" s="4"/>
      <c r="R293" s="4"/>
      <c r="S293" s="4"/>
      <c r="T293" s="4"/>
      <c r="U293" s="4"/>
      <c r="V293" s="4"/>
      <c r="W293" s="4"/>
      <c r="X293" s="4"/>
      <c r="Y293" s="4"/>
      <c r="Z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row>
    <row r="294" spans="3:136" x14ac:dyDescent="0.35">
      <c r="C294" s="4"/>
      <c r="D294" s="4"/>
      <c r="E294" s="4"/>
      <c r="F294" s="4"/>
      <c r="G294" s="4"/>
      <c r="H294" s="4"/>
      <c r="I294" s="4"/>
      <c r="J294" s="4"/>
      <c r="K294" s="4"/>
      <c r="L294" s="4"/>
      <c r="M294" s="4"/>
      <c r="N294" s="4"/>
      <c r="R294" s="4"/>
      <c r="S294" s="4"/>
      <c r="T294" s="4"/>
      <c r="U294" s="4"/>
      <c r="V294" s="4"/>
      <c r="W294" s="4"/>
      <c r="X294" s="4"/>
      <c r="Y294" s="4"/>
      <c r="Z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row>
    <row r="295" spans="3:136" x14ac:dyDescent="0.35">
      <c r="C295" s="4"/>
      <c r="D295" s="4"/>
      <c r="E295" s="4"/>
      <c r="F295" s="4"/>
      <c r="G295" s="4"/>
      <c r="H295" s="4"/>
      <c r="I295" s="4"/>
      <c r="J295" s="4"/>
      <c r="K295" s="4"/>
      <c r="L295" s="4"/>
      <c r="M295" s="4"/>
      <c r="N295" s="4"/>
      <c r="R295" s="4"/>
      <c r="S295" s="4"/>
      <c r="T295" s="4"/>
      <c r="U295" s="4"/>
      <c r="V295" s="4"/>
      <c r="W295" s="4"/>
      <c r="X295" s="4"/>
      <c r="Y295" s="4"/>
      <c r="Z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row>
    <row r="296" spans="3:136" x14ac:dyDescent="0.35">
      <c r="C296" s="4"/>
      <c r="D296" s="4"/>
      <c r="E296" s="4"/>
      <c r="F296" s="4"/>
      <c r="G296" s="4"/>
      <c r="H296" s="4"/>
      <c r="I296" s="4"/>
      <c r="J296" s="4"/>
      <c r="K296" s="4"/>
      <c r="L296" s="4"/>
      <c r="M296" s="4"/>
      <c r="N296" s="4"/>
      <c r="R296" s="4"/>
      <c r="S296" s="4"/>
      <c r="T296" s="4"/>
      <c r="U296" s="4"/>
      <c r="V296" s="4"/>
      <c r="W296" s="4"/>
      <c r="X296" s="4"/>
      <c r="Y296" s="4"/>
      <c r="Z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row>
    <row r="297" spans="3:136" x14ac:dyDescent="0.35">
      <c r="C297" s="4"/>
      <c r="D297" s="4"/>
      <c r="E297" s="4"/>
      <c r="F297" s="4"/>
      <c r="G297" s="4"/>
      <c r="H297" s="4"/>
      <c r="I297" s="4"/>
      <c r="J297" s="4"/>
      <c r="K297" s="4"/>
      <c r="L297" s="4"/>
      <c r="M297" s="4"/>
      <c r="N297" s="4"/>
      <c r="R297" s="4"/>
      <c r="S297" s="4"/>
      <c r="T297" s="4"/>
      <c r="U297" s="4"/>
      <c r="V297" s="4"/>
      <c r="W297" s="4"/>
      <c r="X297" s="4"/>
      <c r="Y297" s="4"/>
      <c r="Z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row>
    <row r="298" spans="3:136" x14ac:dyDescent="0.35">
      <c r="C298" s="4"/>
      <c r="D298" s="4"/>
      <c r="E298" s="4"/>
      <c r="F298" s="4"/>
      <c r="G298" s="4"/>
      <c r="H298" s="4"/>
      <c r="I298" s="4"/>
      <c r="J298" s="4"/>
      <c r="K298" s="4"/>
      <c r="L298" s="4"/>
      <c r="M298" s="4"/>
      <c r="N298" s="4"/>
      <c r="R298" s="4"/>
      <c r="S298" s="4"/>
      <c r="T298" s="4"/>
      <c r="U298" s="4"/>
      <c r="V298" s="4"/>
      <c r="W298" s="4"/>
      <c r="X298" s="4"/>
      <c r="Y298" s="4"/>
      <c r="Z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row>
    <row r="299" spans="3:136" x14ac:dyDescent="0.35">
      <c r="C299" s="4"/>
      <c r="D299" s="4"/>
      <c r="E299" s="4"/>
      <c r="F299" s="4"/>
      <c r="G299" s="4"/>
      <c r="H299" s="4"/>
      <c r="I299" s="4"/>
      <c r="J299" s="4"/>
      <c r="K299" s="4"/>
      <c r="L299" s="4"/>
      <c r="M299" s="4"/>
      <c r="N299" s="4"/>
      <c r="R299" s="4"/>
      <c r="S299" s="4"/>
      <c r="T299" s="4"/>
      <c r="U299" s="4"/>
      <c r="V299" s="4"/>
      <c r="W299" s="4"/>
      <c r="X299" s="4"/>
      <c r="Y299" s="4"/>
      <c r="Z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row>
    <row r="300" spans="3:136" x14ac:dyDescent="0.35">
      <c r="C300" s="4"/>
      <c r="D300" s="4"/>
      <c r="E300" s="4"/>
      <c r="F300" s="4"/>
      <c r="G300" s="4"/>
      <c r="H300" s="4"/>
      <c r="I300" s="4"/>
      <c r="J300" s="4"/>
      <c r="K300" s="4"/>
      <c r="L300" s="4"/>
      <c r="M300" s="4"/>
      <c r="N300" s="4"/>
      <c r="R300" s="4"/>
      <c r="S300" s="4"/>
      <c r="T300" s="4"/>
      <c r="U300" s="4"/>
      <c r="V300" s="4"/>
      <c r="W300" s="4"/>
      <c r="X300" s="4"/>
      <c r="Y300" s="4"/>
      <c r="Z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row>
    <row r="301" spans="3:136" x14ac:dyDescent="0.35">
      <c r="C301" s="4"/>
      <c r="D301" s="4"/>
      <c r="E301" s="4"/>
      <c r="F301" s="4"/>
      <c r="G301" s="4"/>
      <c r="H301" s="4"/>
      <c r="I301" s="4"/>
      <c r="J301" s="4"/>
      <c r="K301" s="4"/>
      <c r="L301" s="4"/>
      <c r="M301" s="4"/>
      <c r="N301" s="4"/>
      <c r="R301" s="4"/>
      <c r="S301" s="4"/>
      <c r="T301" s="4"/>
      <c r="U301" s="4"/>
      <c r="V301" s="4"/>
      <c r="W301" s="4"/>
      <c r="X301" s="4"/>
      <c r="Y301" s="4"/>
      <c r="Z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row>
    <row r="302" spans="3:136" x14ac:dyDescent="0.35">
      <c r="C302" s="4"/>
      <c r="D302" s="4"/>
      <c r="E302" s="4"/>
      <c r="F302" s="4"/>
      <c r="G302" s="4"/>
      <c r="H302" s="4"/>
      <c r="I302" s="4"/>
      <c r="J302" s="4"/>
      <c r="K302" s="4"/>
      <c r="L302" s="4"/>
      <c r="M302" s="4"/>
      <c r="N302" s="4"/>
      <c r="R302" s="4"/>
      <c r="S302" s="4"/>
      <c r="T302" s="4"/>
      <c r="U302" s="4"/>
      <c r="V302" s="4"/>
      <c r="W302" s="4"/>
      <c r="X302" s="4"/>
      <c r="Y302" s="4"/>
      <c r="Z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row>
    <row r="303" spans="3:136" x14ac:dyDescent="0.35">
      <c r="C303" s="4"/>
      <c r="D303" s="4"/>
      <c r="E303" s="4"/>
      <c r="F303" s="4"/>
      <c r="G303" s="4"/>
      <c r="H303" s="4"/>
      <c r="I303" s="4"/>
      <c r="J303" s="4"/>
      <c r="K303" s="4"/>
      <c r="L303" s="4"/>
      <c r="M303" s="4"/>
      <c r="N303" s="4"/>
      <c r="R303" s="4"/>
      <c r="S303" s="4"/>
      <c r="T303" s="4"/>
      <c r="U303" s="4"/>
      <c r="V303" s="4"/>
      <c r="W303" s="4"/>
      <c r="X303" s="4"/>
      <c r="Y303" s="4"/>
      <c r="Z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row>
    <row r="304" spans="3:136" x14ac:dyDescent="0.35">
      <c r="C304" s="4"/>
      <c r="D304" s="4"/>
      <c r="E304" s="4"/>
      <c r="F304" s="4"/>
      <c r="G304" s="4"/>
      <c r="H304" s="4"/>
      <c r="I304" s="4"/>
      <c r="J304" s="4"/>
      <c r="K304" s="4"/>
      <c r="L304" s="4"/>
      <c r="M304" s="4"/>
      <c r="N304" s="4"/>
      <c r="R304" s="4"/>
      <c r="S304" s="4"/>
      <c r="T304" s="4"/>
      <c r="U304" s="4"/>
      <c r="V304" s="4"/>
      <c r="W304" s="4"/>
      <c r="X304" s="4"/>
      <c r="Y304" s="4"/>
      <c r="Z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row>
    <row r="305" spans="3:136" x14ac:dyDescent="0.35">
      <c r="C305" s="4"/>
      <c r="D305" s="4"/>
      <c r="E305" s="4"/>
      <c r="F305" s="4"/>
      <c r="G305" s="4"/>
      <c r="H305" s="4"/>
      <c r="I305" s="4"/>
      <c r="J305" s="4"/>
      <c r="K305" s="4"/>
      <c r="L305" s="4"/>
      <c r="M305" s="4"/>
      <c r="N305" s="4"/>
      <c r="R305" s="4"/>
      <c r="S305" s="4"/>
      <c r="T305" s="4"/>
      <c r="U305" s="4"/>
      <c r="V305" s="4"/>
      <c r="W305" s="4"/>
      <c r="X305" s="4"/>
      <c r="Y305" s="4"/>
      <c r="Z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row>
    <row r="306" spans="3:136" x14ac:dyDescent="0.35">
      <c r="C306" s="4"/>
      <c r="D306" s="4"/>
      <c r="E306" s="4"/>
      <c r="F306" s="4"/>
      <c r="G306" s="4"/>
      <c r="H306" s="4"/>
      <c r="I306" s="4"/>
      <c r="J306" s="4"/>
      <c r="K306" s="4"/>
      <c r="L306" s="4"/>
      <c r="M306" s="4"/>
      <c r="N306" s="4"/>
      <c r="R306" s="4"/>
      <c r="S306" s="4"/>
      <c r="T306" s="4"/>
      <c r="U306" s="4"/>
      <c r="V306" s="4"/>
      <c r="W306" s="4"/>
      <c r="X306" s="4"/>
      <c r="Y306" s="4"/>
      <c r="Z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row>
    <row r="307" spans="3:136" x14ac:dyDescent="0.35">
      <c r="C307" s="4"/>
      <c r="D307" s="4"/>
      <c r="E307" s="4"/>
      <c r="F307" s="4"/>
      <c r="G307" s="4"/>
      <c r="H307" s="4"/>
      <c r="I307" s="4"/>
      <c r="J307" s="4"/>
      <c r="K307" s="4"/>
      <c r="L307" s="4"/>
      <c r="M307" s="4"/>
      <c r="N307" s="4"/>
      <c r="R307" s="4"/>
      <c r="S307" s="4"/>
      <c r="T307" s="4"/>
      <c r="U307" s="4"/>
      <c r="V307" s="4"/>
      <c r="W307" s="4"/>
      <c r="X307" s="4"/>
      <c r="Y307" s="4"/>
      <c r="Z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row>
    <row r="308" spans="3:136" x14ac:dyDescent="0.35">
      <c r="C308" s="4"/>
      <c r="D308" s="4"/>
      <c r="E308" s="4"/>
      <c r="F308" s="4"/>
      <c r="G308" s="4"/>
      <c r="H308" s="4"/>
      <c r="I308" s="4"/>
      <c r="J308" s="4"/>
      <c r="K308" s="4"/>
      <c r="L308" s="4"/>
      <c r="M308" s="4"/>
      <c r="N308" s="4"/>
      <c r="R308" s="4"/>
      <c r="S308" s="4"/>
      <c r="T308" s="4"/>
      <c r="U308" s="4"/>
      <c r="V308" s="4"/>
      <c r="W308" s="4"/>
      <c r="X308" s="4"/>
      <c r="Y308" s="4"/>
      <c r="Z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row>
    <row r="309" spans="3:136" x14ac:dyDescent="0.35">
      <c r="C309" s="4"/>
      <c r="D309" s="4"/>
      <c r="E309" s="4"/>
      <c r="F309" s="4"/>
      <c r="G309" s="4"/>
      <c r="H309" s="4"/>
      <c r="I309" s="4"/>
      <c r="J309" s="4"/>
      <c r="K309" s="4"/>
      <c r="L309" s="4"/>
      <c r="M309" s="4"/>
      <c r="N309" s="4"/>
      <c r="R309" s="4"/>
      <c r="S309" s="4"/>
      <c r="T309" s="4"/>
      <c r="U309" s="4"/>
      <c r="V309" s="4"/>
      <c r="W309" s="4"/>
      <c r="X309" s="4"/>
      <c r="Y309" s="4"/>
      <c r="Z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row>
    <row r="310" spans="3:136" x14ac:dyDescent="0.35">
      <c r="C310" s="4"/>
      <c r="D310" s="4"/>
      <c r="E310" s="4"/>
      <c r="F310" s="4"/>
      <c r="G310" s="4"/>
      <c r="H310" s="4"/>
      <c r="I310" s="4"/>
      <c r="J310" s="4"/>
      <c r="K310" s="4"/>
      <c r="L310" s="4"/>
      <c r="M310" s="4"/>
      <c r="N310" s="4"/>
      <c r="R310" s="4"/>
      <c r="S310" s="4"/>
      <c r="T310" s="4"/>
      <c r="U310" s="4"/>
      <c r="V310" s="4"/>
      <c r="W310" s="4"/>
      <c r="X310" s="4"/>
      <c r="Y310" s="4"/>
      <c r="Z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row>
    <row r="311" spans="3:136" x14ac:dyDescent="0.35">
      <c r="C311" s="4"/>
      <c r="D311" s="4"/>
      <c r="E311" s="4"/>
      <c r="F311" s="4"/>
      <c r="G311" s="4"/>
      <c r="H311" s="4"/>
      <c r="I311" s="4"/>
      <c r="J311" s="4"/>
      <c r="K311" s="4"/>
      <c r="L311" s="4"/>
      <c r="M311" s="4"/>
      <c r="N311" s="4"/>
      <c r="R311" s="4"/>
      <c r="S311" s="4"/>
      <c r="T311" s="4"/>
      <c r="U311" s="4"/>
      <c r="V311" s="4"/>
      <c r="W311" s="4"/>
      <c r="X311" s="4"/>
      <c r="Y311" s="4"/>
      <c r="Z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row>
    <row r="312" spans="3:136" x14ac:dyDescent="0.35">
      <c r="C312" s="4"/>
      <c r="D312" s="4"/>
      <c r="E312" s="4"/>
      <c r="F312" s="4"/>
      <c r="G312" s="4"/>
      <c r="H312" s="4"/>
      <c r="I312" s="4"/>
      <c r="J312" s="4"/>
      <c r="K312" s="4"/>
      <c r="L312" s="4"/>
      <c r="M312" s="4"/>
      <c r="N312" s="4"/>
      <c r="R312" s="4"/>
      <c r="S312" s="4"/>
      <c r="T312" s="4"/>
      <c r="U312" s="4"/>
      <c r="V312" s="4"/>
      <c r="W312" s="4"/>
      <c r="X312" s="4"/>
      <c r="Y312" s="4"/>
      <c r="Z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row>
    <row r="313" spans="3:136" x14ac:dyDescent="0.35">
      <c r="C313" s="4"/>
      <c r="D313" s="4"/>
      <c r="E313" s="4"/>
      <c r="F313" s="4"/>
      <c r="G313" s="4"/>
      <c r="H313" s="4"/>
      <c r="I313" s="4"/>
      <c r="J313" s="4"/>
      <c r="K313" s="4"/>
      <c r="L313" s="4"/>
      <c r="M313" s="4"/>
      <c r="N313" s="4"/>
      <c r="R313" s="4"/>
      <c r="S313" s="4"/>
      <c r="T313" s="4"/>
      <c r="U313" s="4"/>
      <c r="V313" s="4"/>
      <c r="W313" s="4"/>
      <c r="X313" s="4"/>
      <c r="Y313" s="4"/>
      <c r="Z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row>
    <row r="314" spans="3:136" x14ac:dyDescent="0.35">
      <c r="C314" s="4"/>
      <c r="D314" s="4"/>
      <c r="E314" s="4"/>
      <c r="F314" s="4"/>
      <c r="G314" s="4"/>
      <c r="H314" s="4"/>
      <c r="I314" s="4"/>
      <c r="J314" s="4"/>
      <c r="K314" s="4"/>
      <c r="L314" s="4"/>
      <c r="M314" s="4"/>
      <c r="N314" s="4"/>
      <c r="R314" s="4"/>
      <c r="S314" s="4"/>
      <c r="T314" s="4"/>
      <c r="U314" s="4"/>
      <c r="V314" s="4"/>
      <c r="W314" s="4"/>
      <c r="X314" s="4"/>
      <c r="Y314" s="4"/>
      <c r="Z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row>
    <row r="315" spans="3:136" x14ac:dyDescent="0.35">
      <c r="C315" s="4"/>
      <c r="D315" s="4"/>
      <c r="E315" s="4"/>
      <c r="F315" s="4"/>
      <c r="G315" s="4"/>
      <c r="H315" s="4"/>
      <c r="I315" s="4"/>
      <c r="J315" s="4"/>
      <c r="K315" s="4"/>
      <c r="L315" s="4"/>
      <c r="M315" s="4"/>
      <c r="N315" s="4"/>
      <c r="R315" s="4"/>
      <c r="S315" s="4"/>
      <c r="T315" s="4"/>
      <c r="U315" s="4"/>
      <c r="V315" s="4"/>
      <c r="W315" s="4"/>
      <c r="X315" s="4"/>
      <c r="Y315" s="4"/>
      <c r="Z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row>
    <row r="316" spans="3:136" x14ac:dyDescent="0.35">
      <c r="C316" s="4"/>
      <c r="D316" s="4"/>
      <c r="E316" s="4"/>
      <c r="F316" s="4"/>
      <c r="G316" s="4"/>
      <c r="H316" s="4"/>
      <c r="I316" s="4"/>
      <c r="J316" s="4"/>
      <c r="K316" s="4"/>
      <c r="L316" s="4"/>
      <c r="M316" s="4"/>
      <c r="N316" s="4"/>
      <c r="R316" s="4"/>
      <c r="S316" s="4"/>
      <c r="T316" s="4"/>
      <c r="U316" s="4"/>
      <c r="V316" s="4"/>
      <c r="W316" s="4"/>
      <c r="X316" s="4"/>
      <c r="Y316" s="4"/>
      <c r="Z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row>
    <row r="317" spans="3:136" x14ac:dyDescent="0.35">
      <c r="C317" s="4"/>
      <c r="D317" s="4"/>
      <c r="E317" s="4"/>
      <c r="F317" s="4"/>
      <c r="G317" s="4"/>
      <c r="H317" s="4"/>
      <c r="I317" s="4"/>
      <c r="J317" s="4"/>
      <c r="K317" s="4"/>
      <c r="L317" s="4"/>
      <c r="M317" s="4"/>
      <c r="N317" s="4"/>
      <c r="R317" s="4"/>
      <c r="S317" s="4"/>
      <c r="T317" s="4"/>
      <c r="U317" s="4"/>
      <c r="V317" s="4"/>
      <c r="W317" s="4"/>
      <c r="X317" s="4"/>
      <c r="Y317" s="4"/>
      <c r="Z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row>
    <row r="318" spans="3:136" x14ac:dyDescent="0.35">
      <c r="C318" s="4"/>
      <c r="D318" s="4"/>
      <c r="E318" s="4"/>
      <c r="F318" s="4"/>
      <c r="G318" s="4"/>
      <c r="H318" s="4"/>
      <c r="I318" s="4"/>
      <c r="J318" s="4"/>
      <c r="K318" s="4"/>
      <c r="L318" s="4"/>
      <c r="M318" s="4"/>
      <c r="N318" s="4"/>
      <c r="R318" s="4"/>
      <c r="S318" s="4"/>
      <c r="T318" s="4"/>
      <c r="U318" s="4"/>
      <c r="V318" s="4"/>
      <c r="W318" s="4"/>
      <c r="X318" s="4"/>
      <c r="Y318" s="4"/>
      <c r="Z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row>
    <row r="319" spans="3:136" x14ac:dyDescent="0.35">
      <c r="C319" s="4"/>
      <c r="D319" s="4"/>
      <c r="E319" s="4"/>
      <c r="F319" s="4"/>
      <c r="G319" s="4"/>
      <c r="H319" s="4"/>
      <c r="I319" s="4"/>
      <c r="J319" s="4"/>
      <c r="K319" s="4"/>
      <c r="L319" s="4"/>
      <c r="M319" s="4"/>
      <c r="N319" s="4"/>
      <c r="R319" s="4"/>
      <c r="S319" s="4"/>
      <c r="T319" s="4"/>
      <c r="U319" s="4"/>
      <c r="V319" s="4"/>
      <c r="W319" s="4"/>
      <c r="X319" s="4"/>
      <c r="Y319" s="4"/>
      <c r="Z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row>
    <row r="320" spans="3:136" x14ac:dyDescent="0.35">
      <c r="C320" s="4"/>
      <c r="D320" s="4"/>
      <c r="E320" s="4"/>
      <c r="F320" s="4"/>
      <c r="G320" s="4"/>
      <c r="H320" s="4"/>
      <c r="I320" s="4"/>
      <c r="J320" s="4"/>
      <c r="K320" s="4"/>
      <c r="L320" s="4"/>
      <c r="M320" s="4"/>
      <c r="N320" s="4"/>
      <c r="R320" s="4"/>
      <c r="S320" s="4"/>
      <c r="T320" s="4"/>
      <c r="U320" s="4"/>
      <c r="V320" s="4"/>
      <c r="W320" s="4"/>
      <c r="X320" s="4"/>
      <c r="Y320" s="4"/>
      <c r="Z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row>
    <row r="321" spans="3:136" x14ac:dyDescent="0.35">
      <c r="C321" s="4"/>
      <c r="D321" s="4"/>
      <c r="E321" s="4"/>
      <c r="F321" s="4"/>
      <c r="G321" s="4"/>
      <c r="H321" s="4"/>
      <c r="I321" s="4"/>
      <c r="J321" s="4"/>
      <c r="K321" s="4"/>
      <c r="L321" s="4"/>
      <c r="M321" s="4"/>
      <c r="N321" s="4"/>
      <c r="R321" s="4"/>
      <c r="S321" s="4"/>
      <c r="T321" s="4"/>
      <c r="U321" s="4"/>
      <c r="V321" s="4"/>
      <c r="W321" s="4"/>
      <c r="X321" s="4"/>
      <c r="Y321" s="4"/>
      <c r="Z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row>
    <row r="322" spans="3:136" x14ac:dyDescent="0.35">
      <c r="C322" s="4"/>
      <c r="D322" s="4"/>
      <c r="E322" s="4"/>
      <c r="F322" s="4"/>
      <c r="G322" s="4"/>
      <c r="H322" s="4"/>
      <c r="I322" s="4"/>
      <c r="J322" s="4"/>
      <c r="K322" s="4"/>
      <c r="L322" s="4"/>
      <c r="M322" s="4"/>
      <c r="N322" s="4"/>
      <c r="R322" s="4"/>
      <c r="S322" s="4"/>
      <c r="T322" s="4"/>
      <c r="U322" s="4"/>
      <c r="V322" s="4"/>
      <c r="W322" s="4"/>
      <c r="X322" s="4"/>
      <c r="Y322" s="4"/>
      <c r="Z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row>
    <row r="323" spans="3:136" x14ac:dyDescent="0.35">
      <c r="C323" s="4"/>
      <c r="D323" s="4"/>
      <c r="E323" s="4"/>
      <c r="F323" s="4"/>
      <c r="G323" s="4"/>
      <c r="H323" s="4"/>
      <c r="I323" s="4"/>
      <c r="J323" s="4"/>
      <c r="K323" s="4"/>
      <c r="L323" s="4"/>
      <c r="M323" s="4"/>
      <c r="N323" s="4"/>
      <c r="R323" s="4"/>
      <c r="S323" s="4"/>
      <c r="T323" s="4"/>
      <c r="U323" s="4"/>
      <c r="V323" s="4"/>
      <c r="W323" s="4"/>
      <c r="X323" s="4"/>
      <c r="Y323" s="4"/>
      <c r="Z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row>
    <row r="324" spans="3:136" x14ac:dyDescent="0.35">
      <c r="C324" s="4"/>
      <c r="D324" s="4"/>
      <c r="E324" s="4"/>
      <c r="F324" s="4"/>
      <c r="G324" s="4"/>
      <c r="H324" s="4"/>
      <c r="I324" s="4"/>
      <c r="J324" s="4"/>
      <c r="K324" s="4"/>
      <c r="L324" s="4"/>
      <c r="M324" s="4"/>
      <c r="N324" s="4"/>
      <c r="R324" s="4"/>
      <c r="S324" s="4"/>
      <c r="T324" s="4"/>
      <c r="U324" s="4"/>
      <c r="V324" s="4"/>
      <c r="W324" s="4"/>
      <c r="X324" s="4"/>
      <c r="Y324" s="4"/>
      <c r="Z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row>
    <row r="325" spans="3:136" x14ac:dyDescent="0.35">
      <c r="C325" s="4"/>
      <c r="D325" s="4"/>
      <c r="E325" s="4"/>
      <c r="F325" s="4"/>
      <c r="G325" s="4"/>
      <c r="H325" s="4"/>
      <c r="I325" s="4"/>
      <c r="J325" s="4"/>
      <c r="K325" s="4"/>
      <c r="L325" s="4"/>
      <c r="M325" s="4"/>
      <c r="N325" s="4"/>
      <c r="R325" s="4"/>
      <c r="S325" s="4"/>
      <c r="T325" s="4"/>
      <c r="U325" s="4"/>
      <c r="V325" s="4"/>
      <c r="W325" s="4"/>
      <c r="X325" s="4"/>
      <c r="Y325" s="4"/>
      <c r="Z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row>
    <row r="326" spans="3:136" x14ac:dyDescent="0.35">
      <c r="C326" s="4"/>
      <c r="D326" s="4"/>
      <c r="E326" s="4"/>
      <c r="F326" s="4"/>
      <c r="G326" s="4"/>
      <c r="H326" s="4"/>
      <c r="I326" s="4"/>
      <c r="J326" s="4"/>
      <c r="K326" s="4"/>
      <c r="L326" s="4"/>
      <c r="M326" s="4"/>
      <c r="N326" s="4"/>
      <c r="R326" s="4"/>
      <c r="S326" s="4"/>
      <c r="T326" s="4"/>
      <c r="U326" s="4"/>
      <c r="V326" s="4"/>
      <c r="W326" s="4"/>
      <c r="X326" s="4"/>
      <c r="Y326" s="4"/>
      <c r="Z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row>
    <row r="327" spans="3:136" x14ac:dyDescent="0.35">
      <c r="C327" s="4"/>
      <c r="D327" s="4"/>
      <c r="E327" s="4"/>
      <c r="F327" s="4"/>
      <c r="G327" s="4"/>
      <c r="H327" s="4"/>
      <c r="I327" s="4"/>
      <c r="J327" s="4"/>
      <c r="K327" s="4"/>
      <c r="L327" s="4"/>
      <c r="M327" s="4"/>
      <c r="N327" s="4"/>
      <c r="R327" s="4"/>
      <c r="S327" s="4"/>
      <c r="T327" s="4"/>
      <c r="U327" s="4"/>
      <c r="V327" s="4"/>
      <c r="W327" s="4"/>
      <c r="X327" s="4"/>
      <c r="Y327" s="4"/>
      <c r="Z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row>
    <row r="328" spans="3:136" x14ac:dyDescent="0.35">
      <c r="C328" s="4"/>
      <c r="D328" s="4"/>
      <c r="E328" s="4"/>
      <c r="F328" s="4"/>
      <c r="G328" s="4"/>
      <c r="H328" s="4"/>
      <c r="I328" s="4"/>
      <c r="J328" s="4"/>
      <c r="K328" s="4"/>
      <c r="L328" s="4"/>
      <c r="M328" s="4"/>
      <c r="N328" s="4"/>
      <c r="R328" s="4"/>
      <c r="S328" s="4"/>
      <c r="T328" s="4"/>
      <c r="U328" s="4"/>
      <c r="V328" s="4"/>
      <c r="W328" s="4"/>
      <c r="X328" s="4"/>
      <c r="Y328" s="4"/>
      <c r="Z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row>
    <row r="329" spans="3:136" x14ac:dyDescent="0.35">
      <c r="C329" s="4"/>
      <c r="D329" s="4"/>
      <c r="E329" s="4"/>
      <c r="F329" s="4"/>
      <c r="G329" s="4"/>
      <c r="H329" s="4"/>
      <c r="I329" s="4"/>
      <c r="J329" s="4"/>
      <c r="K329" s="4"/>
      <c r="L329" s="4"/>
      <c r="M329" s="4"/>
      <c r="N329" s="4"/>
      <c r="R329" s="4"/>
      <c r="S329" s="4"/>
      <c r="T329" s="4"/>
      <c r="U329" s="4"/>
      <c r="V329" s="4"/>
      <c r="W329" s="4"/>
      <c r="X329" s="4"/>
      <c r="Y329" s="4"/>
      <c r="Z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row>
    <row r="330" spans="3:136" x14ac:dyDescent="0.35">
      <c r="C330" s="4"/>
      <c r="D330" s="4"/>
      <c r="E330" s="4"/>
      <c r="F330" s="4"/>
      <c r="G330" s="4"/>
      <c r="H330" s="4"/>
      <c r="I330" s="4"/>
      <c r="J330" s="4"/>
      <c r="K330" s="4"/>
      <c r="L330" s="4"/>
      <c r="M330" s="4"/>
      <c r="N330" s="4"/>
      <c r="R330" s="4"/>
      <c r="S330" s="4"/>
      <c r="T330" s="4"/>
      <c r="U330" s="4"/>
      <c r="V330" s="4"/>
      <c r="W330" s="4"/>
      <c r="X330" s="4"/>
      <c r="Y330" s="4"/>
      <c r="Z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row>
    <row r="331" spans="3:136" x14ac:dyDescent="0.35">
      <c r="C331" s="4"/>
      <c r="D331" s="4"/>
      <c r="E331" s="4"/>
      <c r="F331" s="4"/>
      <c r="G331" s="4"/>
      <c r="H331" s="4"/>
      <c r="I331" s="4"/>
      <c r="J331" s="4"/>
      <c r="K331" s="4"/>
      <c r="L331" s="4"/>
      <c r="M331" s="4"/>
      <c r="N331" s="4"/>
      <c r="R331" s="4"/>
      <c r="S331" s="4"/>
      <c r="T331" s="4"/>
      <c r="U331" s="4"/>
      <c r="V331" s="4"/>
      <c r="W331" s="4"/>
      <c r="X331" s="4"/>
      <c r="Y331" s="4"/>
      <c r="Z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row>
    <row r="332" spans="3:136" x14ac:dyDescent="0.35">
      <c r="C332" s="4"/>
      <c r="D332" s="4"/>
      <c r="E332" s="4"/>
      <c r="F332" s="4"/>
      <c r="G332" s="4"/>
      <c r="H332" s="4"/>
      <c r="I332" s="4"/>
      <c r="J332" s="4"/>
      <c r="K332" s="4"/>
      <c r="L332" s="4"/>
      <c r="M332" s="4"/>
      <c r="N332" s="4"/>
      <c r="R332" s="4"/>
      <c r="S332" s="4"/>
      <c r="T332" s="4"/>
      <c r="U332" s="4"/>
      <c r="V332" s="4"/>
      <c r="W332" s="4"/>
      <c r="X332" s="4"/>
      <c r="Y332" s="4"/>
      <c r="Z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row>
    <row r="333" spans="3:136" x14ac:dyDescent="0.35">
      <c r="C333" s="4"/>
      <c r="D333" s="4"/>
      <c r="E333" s="4"/>
      <c r="F333" s="4"/>
      <c r="G333" s="4"/>
      <c r="H333" s="4"/>
      <c r="I333" s="4"/>
      <c r="J333" s="4"/>
      <c r="K333" s="4"/>
      <c r="L333" s="4"/>
      <c r="M333" s="4"/>
      <c r="N333" s="4"/>
      <c r="R333" s="4"/>
      <c r="S333" s="4"/>
      <c r="T333" s="4"/>
      <c r="U333" s="4"/>
      <c r="V333" s="4"/>
      <c r="W333" s="4"/>
      <c r="X333" s="4"/>
      <c r="Y333" s="4"/>
      <c r="Z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row>
    <row r="334" spans="3:136" x14ac:dyDescent="0.35">
      <c r="C334" s="4"/>
      <c r="D334" s="4"/>
      <c r="E334" s="4"/>
      <c r="F334" s="4"/>
      <c r="G334" s="4"/>
      <c r="H334" s="4"/>
      <c r="I334" s="4"/>
      <c r="J334" s="4"/>
      <c r="K334" s="4"/>
      <c r="L334" s="4"/>
      <c r="M334" s="4"/>
      <c r="N334" s="4"/>
      <c r="R334" s="4"/>
      <c r="S334" s="4"/>
      <c r="T334" s="4"/>
      <c r="U334" s="4"/>
      <c r="V334" s="4"/>
      <c r="W334" s="4"/>
      <c r="X334" s="4"/>
      <c r="Y334" s="4"/>
      <c r="Z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row>
    <row r="335" spans="3:136" x14ac:dyDescent="0.35">
      <c r="C335" s="4"/>
      <c r="D335" s="4"/>
      <c r="E335" s="4"/>
      <c r="F335" s="4"/>
      <c r="G335" s="4"/>
      <c r="H335" s="4"/>
      <c r="I335" s="4"/>
      <c r="J335" s="4"/>
      <c r="K335" s="4"/>
      <c r="L335" s="4"/>
      <c r="M335" s="4"/>
      <c r="N335" s="4"/>
      <c r="R335" s="4"/>
      <c r="S335" s="4"/>
      <c r="T335" s="4"/>
      <c r="U335" s="4"/>
      <c r="V335" s="4"/>
      <c r="W335" s="4"/>
      <c r="X335" s="4"/>
      <c r="Y335" s="4"/>
      <c r="Z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row>
    <row r="336" spans="3:136" x14ac:dyDescent="0.35">
      <c r="C336" s="4"/>
      <c r="D336" s="4"/>
      <c r="E336" s="4"/>
      <c r="F336" s="4"/>
      <c r="G336" s="4"/>
      <c r="H336" s="4"/>
      <c r="I336" s="4"/>
      <c r="J336" s="4"/>
      <c r="K336" s="4"/>
      <c r="L336" s="4"/>
      <c r="M336" s="4"/>
      <c r="N336" s="4"/>
      <c r="R336" s="4"/>
      <c r="S336" s="4"/>
      <c r="T336" s="4"/>
      <c r="U336" s="4"/>
      <c r="V336" s="4"/>
      <c r="W336" s="4"/>
      <c r="X336" s="4"/>
      <c r="Y336" s="4"/>
      <c r="Z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row>
    <row r="337" spans="3:136" x14ac:dyDescent="0.35">
      <c r="C337" s="4"/>
      <c r="D337" s="4"/>
      <c r="E337" s="4"/>
      <c r="F337" s="4"/>
      <c r="G337" s="4"/>
      <c r="H337" s="4"/>
      <c r="I337" s="4"/>
      <c r="J337" s="4"/>
      <c r="K337" s="4"/>
      <c r="L337" s="4"/>
      <c r="M337" s="4"/>
      <c r="N337" s="4"/>
      <c r="R337" s="4"/>
      <c r="S337" s="4"/>
      <c r="T337" s="4"/>
      <c r="U337" s="4"/>
      <c r="V337" s="4"/>
      <c r="W337" s="4"/>
      <c r="X337" s="4"/>
      <c r="Y337" s="4"/>
      <c r="Z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row>
    <row r="338" spans="3:136" x14ac:dyDescent="0.35">
      <c r="C338" s="4"/>
      <c r="D338" s="4"/>
      <c r="E338" s="4"/>
      <c r="F338" s="4"/>
      <c r="G338" s="4"/>
      <c r="H338" s="4"/>
      <c r="I338" s="4"/>
      <c r="J338" s="4"/>
      <c r="K338" s="4"/>
      <c r="L338" s="4"/>
      <c r="M338" s="4"/>
      <c r="N338" s="4"/>
      <c r="R338" s="4"/>
      <c r="S338" s="4"/>
      <c r="T338" s="4"/>
      <c r="U338" s="4"/>
      <c r="V338" s="4"/>
      <c r="W338" s="4"/>
      <c r="X338" s="4"/>
      <c r="Y338" s="4"/>
      <c r="Z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row>
    <row r="339" spans="3:136" x14ac:dyDescent="0.35">
      <c r="C339" s="4"/>
      <c r="D339" s="4"/>
      <c r="E339" s="4"/>
      <c r="F339" s="4"/>
      <c r="G339" s="4"/>
      <c r="H339" s="4"/>
      <c r="I339" s="4"/>
      <c r="J339" s="4"/>
      <c r="K339" s="4"/>
      <c r="L339" s="4"/>
      <c r="M339" s="4"/>
      <c r="N339" s="4"/>
      <c r="R339" s="4"/>
      <c r="S339" s="4"/>
      <c r="T339" s="4"/>
      <c r="U339" s="4"/>
      <c r="V339" s="4"/>
      <c r="W339" s="4"/>
      <c r="X339" s="4"/>
      <c r="Y339" s="4"/>
      <c r="Z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row>
    <row r="340" spans="3:136" x14ac:dyDescent="0.35">
      <c r="C340" s="4"/>
      <c r="D340" s="4"/>
      <c r="E340" s="4"/>
      <c r="F340" s="4"/>
      <c r="G340" s="4"/>
      <c r="H340" s="4"/>
      <c r="I340" s="4"/>
      <c r="J340" s="4"/>
      <c r="K340" s="4"/>
      <c r="L340" s="4"/>
      <c r="M340" s="4"/>
      <c r="N340" s="4"/>
      <c r="R340" s="4"/>
      <c r="S340" s="4"/>
      <c r="T340" s="4"/>
      <c r="U340" s="4"/>
      <c r="V340" s="4"/>
      <c r="W340" s="4"/>
      <c r="X340" s="4"/>
      <c r="Y340" s="4"/>
      <c r="Z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row>
    <row r="341" spans="3:136" x14ac:dyDescent="0.35">
      <c r="C341" s="4"/>
      <c r="D341" s="4"/>
      <c r="E341" s="4"/>
      <c r="F341" s="4"/>
      <c r="G341" s="4"/>
      <c r="H341" s="4"/>
      <c r="I341" s="4"/>
      <c r="J341" s="4"/>
      <c r="K341" s="4"/>
      <c r="L341" s="4"/>
      <c r="M341" s="4"/>
      <c r="N341" s="4"/>
      <c r="R341" s="4"/>
      <c r="S341" s="4"/>
      <c r="T341" s="4"/>
      <c r="U341" s="4"/>
      <c r="V341" s="4"/>
      <c r="W341" s="4"/>
      <c r="X341" s="4"/>
      <c r="Y341" s="4"/>
      <c r="Z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row>
    <row r="342" spans="3:136" x14ac:dyDescent="0.35">
      <c r="C342" s="4"/>
      <c r="D342" s="4"/>
      <c r="E342" s="4"/>
      <c r="F342" s="4"/>
      <c r="G342" s="4"/>
      <c r="H342" s="4"/>
      <c r="I342" s="4"/>
      <c r="J342" s="4"/>
      <c r="K342" s="4"/>
      <c r="L342" s="4"/>
      <c r="M342" s="4"/>
      <c r="N342" s="4"/>
      <c r="R342" s="4"/>
      <c r="S342" s="4"/>
      <c r="T342" s="4"/>
      <c r="U342" s="4"/>
      <c r="V342" s="4"/>
      <c r="W342" s="4"/>
      <c r="X342" s="4"/>
      <c r="Y342" s="4"/>
      <c r="Z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row>
    <row r="343" spans="3:136" x14ac:dyDescent="0.35">
      <c r="C343" s="4"/>
      <c r="D343" s="4"/>
      <c r="E343" s="4"/>
      <c r="F343" s="4"/>
      <c r="G343" s="4"/>
      <c r="H343" s="4"/>
      <c r="I343" s="4"/>
      <c r="J343" s="4"/>
      <c r="K343" s="4"/>
      <c r="L343" s="4"/>
      <c r="M343" s="4"/>
      <c r="N343" s="4"/>
      <c r="R343" s="4"/>
      <c r="S343" s="4"/>
      <c r="T343" s="4"/>
      <c r="U343" s="4"/>
      <c r="V343" s="4"/>
      <c r="W343" s="4"/>
      <c r="X343" s="4"/>
      <c r="Y343" s="4"/>
      <c r="Z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row>
    <row r="344" spans="3:136" x14ac:dyDescent="0.35">
      <c r="C344" s="4"/>
      <c r="D344" s="4"/>
      <c r="E344" s="4"/>
      <c r="F344" s="4"/>
      <c r="G344" s="4"/>
      <c r="H344" s="4"/>
      <c r="I344" s="4"/>
      <c r="J344" s="4"/>
      <c r="K344" s="4"/>
      <c r="L344" s="4"/>
      <c r="M344" s="4"/>
      <c r="N344" s="4"/>
      <c r="R344" s="4"/>
      <c r="S344" s="4"/>
      <c r="T344" s="4"/>
      <c r="U344" s="4"/>
      <c r="V344" s="4"/>
      <c r="W344" s="4"/>
      <c r="X344" s="4"/>
      <c r="Y344" s="4"/>
      <c r="Z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row>
    <row r="345" spans="3:136" x14ac:dyDescent="0.35">
      <c r="C345" s="4"/>
      <c r="D345" s="4"/>
      <c r="E345" s="4"/>
      <c r="F345" s="4"/>
      <c r="G345" s="4"/>
      <c r="H345" s="4"/>
      <c r="I345" s="4"/>
      <c r="J345" s="4"/>
      <c r="K345" s="4"/>
      <c r="L345" s="4"/>
      <c r="M345" s="4"/>
      <c r="N345" s="4"/>
      <c r="R345" s="4"/>
      <c r="S345" s="4"/>
      <c r="T345" s="4"/>
      <c r="U345" s="4"/>
      <c r="V345" s="4"/>
      <c r="W345" s="4"/>
      <c r="X345" s="4"/>
      <c r="Y345" s="4"/>
      <c r="Z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row>
    <row r="346" spans="3:136" x14ac:dyDescent="0.35">
      <c r="C346" s="4"/>
      <c r="D346" s="4"/>
      <c r="E346" s="4"/>
      <c r="F346" s="4"/>
      <c r="G346" s="4"/>
      <c r="H346" s="4"/>
      <c r="I346" s="4"/>
      <c r="J346" s="4"/>
      <c r="K346" s="4"/>
      <c r="L346" s="4"/>
      <c r="M346" s="4"/>
      <c r="N346" s="4"/>
      <c r="R346" s="4"/>
      <c r="S346" s="4"/>
      <c r="T346" s="4"/>
      <c r="U346" s="4"/>
      <c r="V346" s="4"/>
      <c r="W346" s="4"/>
      <c r="X346" s="4"/>
      <c r="Y346" s="4"/>
      <c r="Z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row>
    <row r="347" spans="3:136" x14ac:dyDescent="0.35">
      <c r="C347" s="4"/>
      <c r="D347" s="4"/>
      <c r="E347" s="4"/>
      <c r="F347" s="4"/>
      <c r="G347" s="4"/>
      <c r="H347" s="4"/>
      <c r="I347" s="4"/>
      <c r="J347" s="4"/>
      <c r="K347" s="4"/>
      <c r="L347" s="4"/>
      <c r="M347" s="4"/>
      <c r="N347" s="4"/>
      <c r="R347" s="4"/>
      <c r="S347" s="4"/>
      <c r="T347" s="4"/>
      <c r="U347" s="4"/>
      <c r="V347" s="4"/>
      <c r="W347" s="4"/>
      <c r="X347" s="4"/>
      <c r="Y347" s="4"/>
      <c r="Z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row>
    <row r="348" spans="3:136" x14ac:dyDescent="0.35">
      <c r="C348" s="4"/>
      <c r="D348" s="4"/>
      <c r="E348" s="4"/>
      <c r="F348" s="4"/>
      <c r="G348" s="4"/>
      <c r="H348" s="4"/>
      <c r="I348" s="4"/>
      <c r="J348" s="4"/>
      <c r="K348" s="4"/>
      <c r="L348" s="4"/>
      <c r="M348" s="4"/>
      <c r="N348" s="4"/>
      <c r="R348" s="4"/>
      <c r="S348" s="4"/>
      <c r="T348" s="4"/>
      <c r="U348" s="4"/>
      <c r="V348" s="4"/>
      <c r="W348" s="4"/>
      <c r="X348" s="4"/>
      <c r="Y348" s="4"/>
      <c r="Z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row>
    <row r="349" spans="3:136" x14ac:dyDescent="0.35">
      <c r="C349" s="4"/>
      <c r="D349" s="4"/>
      <c r="E349" s="4"/>
      <c r="F349" s="4"/>
      <c r="G349" s="4"/>
      <c r="H349" s="4"/>
      <c r="I349" s="4"/>
      <c r="J349" s="4"/>
      <c r="K349" s="4"/>
      <c r="L349" s="4"/>
      <c r="M349" s="4"/>
      <c r="N349" s="4"/>
      <c r="R349" s="4"/>
      <c r="S349" s="4"/>
      <c r="T349" s="4"/>
      <c r="U349" s="4"/>
      <c r="V349" s="4"/>
      <c r="W349" s="4"/>
      <c r="X349" s="4"/>
      <c r="Y349" s="4"/>
      <c r="Z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row>
    <row r="350" spans="3:136" x14ac:dyDescent="0.35">
      <c r="C350" s="4"/>
      <c r="D350" s="4"/>
      <c r="E350" s="4"/>
      <c r="F350" s="4"/>
      <c r="G350" s="4"/>
      <c r="H350" s="4"/>
      <c r="I350" s="4"/>
      <c r="J350" s="4"/>
      <c r="K350" s="4"/>
      <c r="L350" s="4"/>
      <c r="M350" s="4"/>
      <c r="N350" s="4"/>
      <c r="R350" s="4"/>
      <c r="S350" s="4"/>
      <c r="T350" s="4"/>
      <c r="U350" s="4"/>
      <c r="V350" s="4"/>
      <c r="W350" s="4"/>
      <c r="X350" s="4"/>
      <c r="Y350" s="4"/>
      <c r="Z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row>
    <row r="351" spans="3:136" x14ac:dyDescent="0.35">
      <c r="C351" s="4"/>
      <c r="D351" s="4"/>
      <c r="E351" s="4"/>
      <c r="F351" s="4"/>
      <c r="G351" s="4"/>
      <c r="H351" s="4"/>
      <c r="I351" s="4"/>
      <c r="J351" s="4"/>
      <c r="K351" s="4"/>
      <c r="L351" s="4"/>
      <c r="M351" s="4"/>
      <c r="N351" s="4"/>
      <c r="R351" s="4"/>
      <c r="S351" s="4"/>
      <c r="T351" s="4"/>
      <c r="U351" s="4"/>
      <c r="V351" s="4"/>
      <c r="W351" s="4"/>
      <c r="X351" s="4"/>
      <c r="Y351" s="4"/>
      <c r="Z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row>
    <row r="352" spans="3:136" x14ac:dyDescent="0.35">
      <c r="C352" s="4"/>
      <c r="D352" s="4"/>
      <c r="E352" s="4"/>
      <c r="F352" s="4"/>
      <c r="G352" s="4"/>
      <c r="H352" s="4"/>
      <c r="I352" s="4"/>
      <c r="J352" s="4"/>
      <c r="K352" s="4"/>
      <c r="L352" s="4"/>
      <c r="M352" s="4"/>
      <c r="N352" s="4"/>
      <c r="R352" s="4"/>
      <c r="S352" s="4"/>
      <c r="T352" s="4"/>
      <c r="U352" s="4"/>
      <c r="V352" s="4"/>
      <c r="W352" s="4"/>
      <c r="X352" s="4"/>
      <c r="Y352" s="4"/>
      <c r="Z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row>
    <row r="353" spans="3:136" x14ac:dyDescent="0.35">
      <c r="C353" s="4"/>
      <c r="D353" s="4"/>
      <c r="E353" s="4"/>
      <c r="F353" s="4"/>
      <c r="G353" s="4"/>
      <c r="H353" s="4"/>
      <c r="I353" s="4"/>
      <c r="J353" s="4"/>
      <c r="K353" s="4"/>
      <c r="L353" s="4"/>
      <c r="M353" s="4"/>
      <c r="N353" s="4"/>
      <c r="R353" s="4"/>
      <c r="S353" s="4"/>
      <c r="T353" s="4"/>
      <c r="U353" s="4"/>
      <c r="V353" s="4"/>
      <c r="W353" s="4"/>
      <c r="X353" s="4"/>
      <c r="Y353" s="4"/>
      <c r="Z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row>
    <row r="354" spans="3:136" x14ac:dyDescent="0.35">
      <c r="C354" s="4"/>
      <c r="D354" s="4"/>
      <c r="E354" s="4"/>
      <c r="F354" s="4"/>
      <c r="G354" s="4"/>
      <c r="H354" s="4"/>
      <c r="I354" s="4"/>
      <c r="J354" s="4"/>
      <c r="K354" s="4"/>
      <c r="L354" s="4"/>
      <c r="M354" s="4"/>
      <c r="N354" s="4"/>
      <c r="R354" s="4"/>
      <c r="S354" s="4"/>
      <c r="T354" s="4"/>
      <c r="U354" s="4"/>
      <c r="V354" s="4"/>
      <c r="W354" s="4"/>
      <c r="X354" s="4"/>
      <c r="Y354" s="4"/>
      <c r="Z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row>
    <row r="355" spans="3:136" x14ac:dyDescent="0.35">
      <c r="C355" s="4"/>
      <c r="D355" s="4"/>
      <c r="E355" s="4"/>
      <c r="F355" s="4"/>
      <c r="G355" s="4"/>
      <c r="H355" s="4"/>
      <c r="I355" s="4"/>
      <c r="J355" s="4"/>
      <c r="K355" s="4"/>
      <c r="L355" s="4"/>
      <c r="M355" s="4"/>
      <c r="N355" s="4"/>
      <c r="R355" s="4"/>
      <c r="S355" s="4"/>
      <c r="T355" s="4"/>
      <c r="U355" s="4"/>
      <c r="V355" s="4"/>
      <c r="W355" s="4"/>
      <c r="X355" s="4"/>
      <c r="Y355" s="4"/>
      <c r="Z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row>
    <row r="356" spans="3:136" x14ac:dyDescent="0.35">
      <c r="C356" s="4"/>
      <c r="D356" s="4"/>
      <c r="E356" s="4"/>
      <c r="F356" s="4"/>
      <c r="G356" s="4"/>
      <c r="H356" s="4"/>
      <c r="I356" s="4"/>
      <c r="J356" s="4"/>
      <c r="K356" s="4"/>
      <c r="L356" s="4"/>
      <c r="M356" s="4"/>
      <c r="N356" s="4"/>
      <c r="R356" s="4"/>
      <c r="S356" s="4"/>
      <c r="T356" s="4"/>
      <c r="U356" s="4"/>
      <c r="V356" s="4"/>
      <c r="W356" s="4"/>
      <c r="X356" s="4"/>
      <c r="Y356" s="4"/>
      <c r="Z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row>
    <row r="357" spans="3:136" x14ac:dyDescent="0.35">
      <c r="C357" s="4"/>
      <c r="D357" s="4"/>
      <c r="E357" s="4"/>
      <c r="F357" s="4"/>
      <c r="G357" s="4"/>
      <c r="H357" s="4"/>
      <c r="I357" s="4"/>
      <c r="J357" s="4"/>
      <c r="K357" s="4"/>
      <c r="L357" s="4"/>
      <c r="M357" s="4"/>
      <c r="N357" s="4"/>
      <c r="R357" s="4"/>
      <c r="S357" s="4"/>
      <c r="T357" s="4"/>
      <c r="U357" s="4"/>
      <c r="V357" s="4"/>
      <c r="W357" s="4"/>
      <c r="X357" s="4"/>
      <c r="Y357" s="4"/>
      <c r="Z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row>
    <row r="358" spans="3:136" x14ac:dyDescent="0.35">
      <c r="C358" s="4"/>
      <c r="D358" s="4"/>
      <c r="E358" s="4"/>
      <c r="F358" s="4"/>
      <c r="G358" s="4"/>
      <c r="H358" s="4"/>
      <c r="I358" s="4"/>
      <c r="J358" s="4"/>
      <c r="K358" s="4"/>
      <c r="L358" s="4"/>
      <c r="M358" s="4"/>
      <c r="N358" s="4"/>
      <c r="R358" s="4"/>
      <c r="S358" s="4"/>
      <c r="T358" s="4"/>
      <c r="U358" s="4"/>
      <c r="V358" s="4"/>
      <c r="W358" s="4"/>
      <c r="X358" s="4"/>
      <c r="Y358" s="4"/>
      <c r="Z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row>
    <row r="359" spans="3:136" x14ac:dyDescent="0.35">
      <c r="C359" s="4"/>
      <c r="D359" s="4"/>
      <c r="E359" s="4"/>
      <c r="F359" s="4"/>
      <c r="G359" s="4"/>
      <c r="H359" s="4"/>
      <c r="I359" s="4"/>
      <c r="J359" s="4"/>
      <c r="K359" s="4"/>
      <c r="L359" s="4"/>
      <c r="M359" s="4"/>
      <c r="N359" s="4"/>
      <c r="R359" s="4"/>
      <c r="S359" s="4"/>
      <c r="T359" s="4"/>
      <c r="U359" s="4"/>
      <c r="V359" s="4"/>
      <c r="W359" s="4"/>
      <c r="X359" s="4"/>
      <c r="Y359" s="4"/>
      <c r="Z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row>
    <row r="360" spans="3:136" x14ac:dyDescent="0.35">
      <c r="C360" s="4"/>
      <c r="D360" s="4"/>
      <c r="E360" s="4"/>
      <c r="F360" s="4"/>
      <c r="G360" s="4"/>
      <c r="H360" s="4"/>
      <c r="I360" s="4"/>
      <c r="J360" s="4"/>
      <c r="K360" s="4"/>
      <c r="L360" s="4"/>
      <c r="M360" s="4"/>
      <c r="N360" s="4"/>
      <c r="R360" s="4"/>
      <c r="S360" s="4"/>
      <c r="T360" s="4"/>
      <c r="U360" s="4"/>
      <c r="V360" s="4"/>
      <c r="W360" s="4"/>
      <c r="X360" s="4"/>
      <c r="Y360" s="4"/>
      <c r="Z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row>
    <row r="361" spans="3:136" x14ac:dyDescent="0.35">
      <c r="C361" s="4"/>
      <c r="D361" s="4"/>
      <c r="E361" s="4"/>
      <c r="F361" s="4"/>
      <c r="G361" s="4"/>
      <c r="H361" s="4"/>
      <c r="I361" s="4"/>
      <c r="J361" s="4"/>
      <c r="K361" s="4"/>
      <c r="L361" s="4"/>
      <c r="M361" s="4"/>
      <c r="N361" s="4"/>
      <c r="R361" s="4"/>
      <c r="S361" s="4"/>
      <c r="T361" s="4"/>
      <c r="U361" s="4"/>
      <c r="V361" s="4"/>
      <c r="W361" s="4"/>
      <c r="X361" s="4"/>
      <c r="Y361" s="4"/>
      <c r="Z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row>
    <row r="362" spans="3:136" x14ac:dyDescent="0.35">
      <c r="C362" s="4"/>
      <c r="D362" s="4"/>
      <c r="E362" s="4"/>
      <c r="F362" s="4"/>
      <c r="G362" s="4"/>
      <c r="H362" s="4"/>
      <c r="I362" s="4"/>
      <c r="J362" s="4"/>
      <c r="K362" s="4"/>
      <c r="L362" s="4"/>
      <c r="M362" s="4"/>
      <c r="N362" s="4"/>
      <c r="R362" s="4"/>
      <c r="S362" s="4"/>
      <c r="T362" s="4"/>
      <c r="U362" s="4"/>
      <c r="V362" s="4"/>
      <c r="W362" s="4"/>
      <c r="X362" s="4"/>
      <c r="Y362" s="4"/>
      <c r="Z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row>
    <row r="363" spans="3:136" x14ac:dyDescent="0.35">
      <c r="C363" s="4"/>
      <c r="D363" s="4"/>
      <c r="E363" s="4"/>
      <c r="F363" s="4"/>
      <c r="G363" s="4"/>
      <c r="H363" s="4"/>
      <c r="I363" s="4"/>
      <c r="J363" s="4"/>
      <c r="K363" s="4"/>
      <c r="L363" s="4"/>
      <c r="M363" s="4"/>
      <c r="N363" s="4"/>
      <c r="R363" s="4"/>
      <c r="S363" s="4"/>
      <c r="T363" s="4"/>
      <c r="U363" s="4"/>
      <c r="V363" s="4"/>
      <c r="W363" s="4"/>
      <c r="X363" s="4"/>
      <c r="Y363" s="4"/>
      <c r="Z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row>
    <row r="364" spans="3:136" x14ac:dyDescent="0.35">
      <c r="C364" s="4"/>
      <c r="D364" s="4"/>
      <c r="E364" s="4"/>
      <c r="F364" s="4"/>
      <c r="G364" s="4"/>
      <c r="H364" s="4"/>
      <c r="I364" s="4"/>
      <c r="J364" s="4"/>
      <c r="K364" s="4"/>
      <c r="L364" s="4"/>
      <c r="M364" s="4"/>
      <c r="N364" s="4"/>
      <c r="R364" s="4"/>
      <c r="S364" s="4"/>
      <c r="T364" s="4"/>
      <c r="U364" s="4"/>
      <c r="V364" s="4"/>
      <c r="W364" s="4"/>
      <c r="X364" s="4"/>
      <c r="Y364" s="4"/>
      <c r="Z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row>
    <row r="365" spans="3:136" x14ac:dyDescent="0.35">
      <c r="C365" s="4"/>
      <c r="D365" s="4"/>
      <c r="E365" s="4"/>
      <c r="F365" s="4"/>
      <c r="G365" s="4"/>
      <c r="H365" s="4"/>
      <c r="I365" s="4"/>
      <c r="J365" s="4"/>
      <c r="K365" s="4"/>
      <c r="L365" s="4"/>
      <c r="M365" s="4"/>
      <c r="N365" s="4"/>
      <c r="R365" s="4"/>
      <c r="S365" s="4"/>
      <c r="T365" s="4"/>
      <c r="U365" s="4"/>
      <c r="V365" s="4"/>
      <c r="W365" s="4"/>
      <c r="X365" s="4"/>
      <c r="Y365" s="4"/>
      <c r="Z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row>
    <row r="366" spans="3:136" x14ac:dyDescent="0.35">
      <c r="C366" s="4"/>
      <c r="D366" s="4"/>
      <c r="E366" s="4"/>
      <c r="F366" s="4"/>
      <c r="G366" s="4"/>
      <c r="H366" s="4"/>
      <c r="I366" s="4"/>
      <c r="J366" s="4"/>
      <c r="K366" s="4"/>
      <c r="L366" s="4"/>
      <c r="M366" s="4"/>
      <c r="N366" s="4"/>
      <c r="R366" s="4"/>
      <c r="S366" s="4"/>
      <c r="T366" s="4"/>
      <c r="U366" s="4"/>
      <c r="V366" s="4"/>
      <c r="W366" s="4"/>
      <c r="X366" s="4"/>
      <c r="Y366" s="4"/>
      <c r="Z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row>
    <row r="367" spans="3:136" x14ac:dyDescent="0.35">
      <c r="C367" s="4"/>
      <c r="D367" s="4"/>
      <c r="E367" s="4"/>
      <c r="F367" s="4"/>
      <c r="G367" s="4"/>
      <c r="H367" s="4"/>
      <c r="I367" s="4"/>
      <c r="J367" s="4"/>
      <c r="K367" s="4"/>
      <c r="L367" s="4"/>
      <c r="M367" s="4"/>
      <c r="N367" s="4"/>
      <c r="R367" s="4"/>
      <c r="S367" s="4"/>
      <c r="T367" s="4"/>
      <c r="U367" s="4"/>
      <c r="V367" s="4"/>
      <c r="W367" s="4"/>
      <c r="X367" s="4"/>
      <c r="Y367" s="4"/>
      <c r="Z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row>
    <row r="368" spans="3:136" x14ac:dyDescent="0.35">
      <c r="C368" s="4"/>
      <c r="D368" s="4"/>
      <c r="E368" s="4"/>
      <c r="F368" s="4"/>
      <c r="G368" s="4"/>
      <c r="H368" s="4"/>
      <c r="I368" s="4"/>
      <c r="J368" s="4"/>
      <c r="K368" s="4"/>
      <c r="L368" s="4"/>
      <c r="M368" s="4"/>
      <c r="N368" s="4"/>
      <c r="R368" s="4"/>
      <c r="S368" s="4"/>
      <c r="T368" s="4"/>
      <c r="U368" s="4"/>
      <c r="V368" s="4"/>
      <c r="W368" s="4"/>
      <c r="X368" s="4"/>
      <c r="Y368" s="4"/>
      <c r="Z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row>
    <row r="369" spans="3:136" x14ac:dyDescent="0.35">
      <c r="C369" s="4"/>
      <c r="D369" s="4"/>
      <c r="E369" s="4"/>
      <c r="F369" s="4"/>
      <c r="G369" s="4"/>
      <c r="H369" s="4"/>
      <c r="I369" s="4"/>
      <c r="J369" s="4"/>
      <c r="K369" s="4"/>
      <c r="L369" s="4"/>
      <c r="M369" s="4"/>
      <c r="N369" s="4"/>
      <c r="R369" s="4"/>
      <c r="S369" s="4"/>
      <c r="T369" s="4"/>
      <c r="U369" s="4"/>
      <c r="V369" s="4"/>
      <c r="W369" s="4"/>
      <c r="X369" s="4"/>
      <c r="Y369" s="4"/>
      <c r="Z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row>
    <row r="370" spans="3:136" x14ac:dyDescent="0.35">
      <c r="C370" s="4"/>
      <c r="D370" s="4"/>
      <c r="E370" s="4"/>
      <c r="F370" s="4"/>
      <c r="G370" s="4"/>
      <c r="H370" s="4"/>
      <c r="I370" s="4"/>
      <c r="J370" s="4"/>
      <c r="K370" s="4"/>
      <c r="L370" s="4"/>
      <c r="M370" s="4"/>
      <c r="N370" s="4"/>
      <c r="R370" s="4"/>
      <c r="S370" s="4"/>
      <c r="T370" s="4"/>
      <c r="U370" s="4"/>
      <c r="V370" s="4"/>
      <c r="W370" s="4"/>
      <c r="X370" s="4"/>
      <c r="Y370" s="4"/>
      <c r="Z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row>
    <row r="371" spans="3:136" x14ac:dyDescent="0.35">
      <c r="C371" s="4"/>
      <c r="D371" s="4"/>
      <c r="E371" s="4"/>
      <c r="F371" s="4"/>
      <c r="G371" s="4"/>
      <c r="H371" s="4"/>
      <c r="I371" s="4"/>
      <c r="J371" s="4"/>
      <c r="K371" s="4"/>
      <c r="L371" s="4"/>
      <c r="M371" s="4"/>
      <c r="N371" s="4"/>
      <c r="R371" s="4"/>
      <c r="S371" s="4"/>
      <c r="T371" s="4"/>
      <c r="U371" s="4"/>
      <c r="V371" s="4"/>
      <c r="W371" s="4"/>
      <c r="X371" s="4"/>
      <c r="Y371" s="4"/>
      <c r="Z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row>
    <row r="372" spans="3:136" x14ac:dyDescent="0.35">
      <c r="C372" s="4"/>
      <c r="D372" s="4"/>
      <c r="E372" s="4"/>
      <c r="F372" s="4"/>
      <c r="G372" s="4"/>
      <c r="H372" s="4"/>
      <c r="I372" s="4"/>
      <c r="J372" s="4"/>
      <c r="K372" s="4"/>
      <c r="L372" s="4"/>
      <c r="M372" s="4"/>
      <c r="N372" s="4"/>
      <c r="R372" s="4"/>
      <c r="S372" s="4"/>
      <c r="T372" s="4"/>
      <c r="U372" s="4"/>
      <c r="V372" s="4"/>
      <c r="W372" s="4"/>
      <c r="X372" s="4"/>
      <c r="Y372" s="4"/>
      <c r="Z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row>
    <row r="373" spans="3:136" x14ac:dyDescent="0.35">
      <c r="C373" s="4"/>
      <c r="D373" s="4"/>
      <c r="E373" s="4"/>
      <c r="F373" s="4"/>
      <c r="G373" s="4"/>
      <c r="H373" s="4"/>
      <c r="I373" s="4"/>
      <c r="J373" s="4"/>
      <c r="K373" s="4"/>
      <c r="L373" s="4"/>
      <c r="M373" s="4"/>
      <c r="N373" s="4"/>
      <c r="R373" s="4"/>
      <c r="S373" s="4"/>
      <c r="T373" s="4"/>
      <c r="U373" s="4"/>
      <c r="V373" s="4"/>
      <c r="W373" s="4"/>
      <c r="X373" s="4"/>
      <c r="Y373" s="4"/>
      <c r="Z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row>
    <row r="374" spans="3:136" x14ac:dyDescent="0.35">
      <c r="C374" s="4"/>
      <c r="D374" s="4"/>
      <c r="E374" s="4"/>
      <c r="F374" s="4"/>
      <c r="G374" s="4"/>
      <c r="H374" s="4"/>
      <c r="I374" s="4"/>
      <c r="J374" s="4"/>
      <c r="K374" s="4"/>
      <c r="L374" s="4"/>
      <c r="M374" s="4"/>
      <c r="N374" s="4"/>
      <c r="R374" s="4"/>
      <c r="S374" s="4"/>
      <c r="T374" s="4"/>
      <c r="U374" s="4"/>
      <c r="V374" s="4"/>
      <c r="W374" s="4"/>
      <c r="X374" s="4"/>
      <c r="Y374" s="4"/>
      <c r="Z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row>
    <row r="375" spans="3:136" x14ac:dyDescent="0.35">
      <c r="C375" s="4"/>
      <c r="D375" s="4"/>
      <c r="E375" s="4"/>
      <c r="F375" s="4"/>
      <c r="G375" s="4"/>
      <c r="H375" s="4"/>
      <c r="I375" s="4"/>
      <c r="J375" s="4"/>
      <c r="K375" s="4"/>
      <c r="L375" s="4"/>
      <c r="M375" s="4"/>
      <c r="N375" s="4"/>
      <c r="R375" s="4"/>
      <c r="S375" s="4"/>
      <c r="T375" s="4"/>
      <c r="U375" s="4"/>
      <c r="V375" s="4"/>
      <c r="W375" s="4"/>
      <c r="X375" s="4"/>
      <c r="Y375" s="4"/>
      <c r="Z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row>
    <row r="376" spans="3:136" x14ac:dyDescent="0.35">
      <c r="C376" s="4"/>
      <c r="D376" s="4"/>
      <c r="E376" s="4"/>
      <c r="F376" s="4"/>
      <c r="G376" s="4"/>
      <c r="H376" s="4"/>
      <c r="I376" s="4"/>
      <c r="J376" s="4"/>
      <c r="K376" s="4"/>
      <c r="L376" s="4"/>
      <c r="M376" s="4"/>
      <c r="N376" s="4"/>
      <c r="R376" s="4"/>
      <c r="S376" s="4"/>
      <c r="T376" s="4"/>
      <c r="U376" s="4"/>
      <c r="V376" s="4"/>
      <c r="W376" s="4"/>
      <c r="X376" s="4"/>
      <c r="Y376" s="4"/>
      <c r="Z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row>
    <row r="377" spans="3:136" x14ac:dyDescent="0.35">
      <c r="C377" s="4"/>
      <c r="D377" s="4"/>
      <c r="E377" s="4"/>
      <c r="F377" s="4"/>
      <c r="G377" s="4"/>
      <c r="H377" s="4"/>
      <c r="I377" s="4"/>
      <c r="J377" s="4"/>
      <c r="K377" s="4"/>
      <c r="L377" s="4"/>
      <c r="M377" s="4"/>
      <c r="N377" s="4"/>
      <c r="R377" s="4"/>
      <c r="S377" s="4"/>
      <c r="T377" s="4"/>
      <c r="U377" s="4"/>
      <c r="V377" s="4"/>
      <c r="W377" s="4"/>
      <c r="X377" s="4"/>
      <c r="Y377" s="4"/>
      <c r="Z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row>
    <row r="378" spans="3:136" x14ac:dyDescent="0.35">
      <c r="C378" s="4"/>
      <c r="D378" s="4"/>
      <c r="E378" s="4"/>
      <c r="F378" s="4"/>
      <c r="G378" s="4"/>
      <c r="H378" s="4"/>
      <c r="I378" s="4"/>
      <c r="J378" s="4"/>
      <c r="K378" s="4"/>
      <c r="L378" s="4"/>
      <c r="M378" s="4"/>
      <c r="N378" s="4"/>
      <c r="R378" s="4"/>
      <c r="S378" s="4"/>
      <c r="T378" s="4"/>
      <c r="U378" s="4"/>
      <c r="V378" s="4"/>
      <c r="W378" s="4"/>
      <c r="X378" s="4"/>
      <c r="Y378" s="4"/>
      <c r="Z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row>
    <row r="379" spans="3:136" x14ac:dyDescent="0.35">
      <c r="C379" s="4"/>
      <c r="D379" s="4"/>
      <c r="E379" s="4"/>
      <c r="F379" s="4"/>
      <c r="G379" s="4"/>
      <c r="H379" s="4"/>
      <c r="I379" s="4"/>
      <c r="J379" s="4"/>
      <c r="K379" s="4"/>
      <c r="L379" s="4"/>
      <c r="M379" s="4"/>
      <c r="N379" s="4"/>
      <c r="R379" s="4"/>
      <c r="S379" s="4"/>
      <c r="T379" s="4"/>
      <c r="U379" s="4"/>
      <c r="V379" s="4"/>
      <c r="W379" s="4"/>
      <c r="X379" s="4"/>
      <c r="Y379" s="4"/>
      <c r="Z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row>
    <row r="380" spans="3:136" x14ac:dyDescent="0.35">
      <c r="C380" s="4"/>
      <c r="D380" s="4"/>
      <c r="E380" s="4"/>
      <c r="F380" s="4"/>
      <c r="G380" s="4"/>
      <c r="H380" s="4"/>
      <c r="I380" s="4"/>
      <c r="J380" s="4"/>
      <c r="K380" s="4"/>
      <c r="L380" s="4"/>
      <c r="M380" s="4"/>
      <c r="N380" s="4"/>
      <c r="R380" s="4"/>
      <c r="S380" s="4"/>
      <c r="T380" s="4"/>
      <c r="U380" s="4"/>
      <c r="V380" s="4"/>
      <c r="W380" s="4"/>
      <c r="X380" s="4"/>
      <c r="Y380" s="4"/>
      <c r="Z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row>
    <row r="381" spans="3:136" x14ac:dyDescent="0.35">
      <c r="C381" s="4"/>
      <c r="D381" s="4"/>
      <c r="E381" s="4"/>
      <c r="F381" s="4"/>
      <c r="G381" s="4"/>
      <c r="H381" s="4"/>
      <c r="I381" s="4"/>
      <c r="J381" s="4"/>
      <c r="K381" s="4"/>
      <c r="L381" s="4"/>
      <c r="M381" s="4"/>
      <c r="N381" s="4"/>
      <c r="R381" s="4"/>
      <c r="S381" s="4"/>
      <c r="T381" s="4"/>
      <c r="U381" s="4"/>
      <c r="V381" s="4"/>
      <c r="W381" s="4"/>
      <c r="X381" s="4"/>
      <c r="Y381" s="4"/>
      <c r="Z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row>
    <row r="382" spans="3:136" x14ac:dyDescent="0.35">
      <c r="C382" s="4"/>
      <c r="D382" s="4"/>
      <c r="E382" s="4"/>
      <c r="F382" s="4"/>
      <c r="G382" s="4"/>
      <c r="H382" s="4"/>
      <c r="I382" s="4"/>
      <c r="J382" s="4"/>
      <c r="K382" s="4"/>
      <c r="L382" s="4"/>
      <c r="M382" s="4"/>
      <c r="N382" s="4"/>
      <c r="R382" s="4"/>
      <c r="S382" s="4"/>
      <c r="T382" s="4"/>
      <c r="U382" s="4"/>
      <c r="V382" s="4"/>
      <c r="W382" s="4"/>
      <c r="X382" s="4"/>
      <c r="Y382" s="4"/>
      <c r="Z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row>
    <row r="383" spans="3:136" x14ac:dyDescent="0.35">
      <c r="C383" s="4"/>
      <c r="D383" s="4"/>
      <c r="E383" s="4"/>
      <c r="F383" s="4"/>
      <c r="G383" s="4"/>
      <c r="H383" s="4"/>
      <c r="I383" s="4"/>
      <c r="J383" s="4"/>
      <c r="K383" s="4"/>
      <c r="L383" s="4"/>
      <c r="M383" s="4"/>
      <c r="N383" s="4"/>
      <c r="R383" s="4"/>
      <c r="S383" s="4"/>
      <c r="T383" s="4"/>
      <c r="U383" s="4"/>
      <c r="V383" s="4"/>
      <c r="W383" s="4"/>
      <c r="X383" s="4"/>
      <c r="Y383" s="4"/>
      <c r="Z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row>
    <row r="384" spans="3:136" x14ac:dyDescent="0.35">
      <c r="C384" s="4"/>
      <c r="D384" s="4"/>
      <c r="E384" s="4"/>
      <c r="F384" s="4"/>
      <c r="G384" s="4"/>
      <c r="H384" s="4"/>
      <c r="I384" s="4"/>
      <c r="J384" s="4"/>
      <c r="K384" s="4"/>
      <c r="L384" s="4"/>
      <c r="M384" s="4"/>
      <c r="N384" s="4"/>
      <c r="R384" s="4"/>
      <c r="S384" s="4"/>
      <c r="T384" s="4"/>
      <c r="U384" s="4"/>
      <c r="V384" s="4"/>
      <c r="W384" s="4"/>
      <c r="X384" s="4"/>
      <c r="Y384" s="4"/>
      <c r="Z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row>
    <row r="385" spans="3:136" x14ac:dyDescent="0.35">
      <c r="C385" s="4"/>
      <c r="D385" s="4"/>
      <c r="E385" s="4"/>
      <c r="F385" s="4"/>
      <c r="G385" s="4"/>
      <c r="H385" s="4"/>
      <c r="I385" s="4"/>
      <c r="J385" s="4"/>
      <c r="K385" s="4"/>
      <c r="L385" s="4"/>
      <c r="M385" s="4"/>
      <c r="N385" s="4"/>
      <c r="R385" s="4"/>
      <c r="S385" s="4"/>
      <c r="T385" s="4"/>
      <c r="U385" s="4"/>
      <c r="V385" s="4"/>
      <c r="W385" s="4"/>
      <c r="X385" s="4"/>
      <c r="Y385" s="4"/>
      <c r="Z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row>
    <row r="386" spans="3:136" x14ac:dyDescent="0.35">
      <c r="C386" s="4"/>
      <c r="D386" s="4"/>
      <c r="E386" s="4"/>
      <c r="F386" s="4"/>
      <c r="G386" s="4"/>
      <c r="H386" s="4"/>
      <c r="I386" s="4"/>
      <c r="J386" s="4"/>
      <c r="K386" s="4"/>
      <c r="L386" s="4"/>
      <c r="M386" s="4"/>
      <c r="N386" s="4"/>
      <c r="R386" s="4"/>
      <c r="S386" s="4"/>
      <c r="T386" s="4"/>
      <c r="U386" s="4"/>
      <c r="V386" s="4"/>
      <c r="W386" s="4"/>
      <c r="X386" s="4"/>
      <c r="Y386" s="4"/>
      <c r="Z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row>
    <row r="387" spans="3:136" x14ac:dyDescent="0.35">
      <c r="C387" s="4"/>
      <c r="D387" s="4"/>
      <c r="E387" s="4"/>
      <c r="F387" s="4"/>
      <c r="G387" s="4"/>
      <c r="H387" s="4"/>
      <c r="I387" s="4"/>
      <c r="J387" s="4"/>
      <c r="K387" s="4"/>
      <c r="L387" s="4"/>
      <c r="M387" s="4"/>
      <c r="N387" s="4"/>
      <c r="R387" s="4"/>
      <c r="S387" s="4"/>
      <c r="T387" s="4"/>
      <c r="U387" s="4"/>
      <c r="V387" s="4"/>
      <c r="W387" s="4"/>
      <c r="X387" s="4"/>
      <c r="Y387" s="4"/>
      <c r="Z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row>
    <row r="388" spans="3:136" x14ac:dyDescent="0.35">
      <c r="C388" s="4"/>
      <c r="D388" s="4"/>
      <c r="E388" s="4"/>
      <c r="F388" s="4"/>
      <c r="G388" s="4"/>
      <c r="H388" s="4"/>
      <c r="I388" s="4"/>
      <c r="J388" s="4"/>
      <c r="K388" s="4"/>
      <c r="L388" s="4"/>
      <c r="M388" s="4"/>
      <c r="N388" s="4"/>
      <c r="R388" s="4"/>
      <c r="S388" s="4"/>
      <c r="T388" s="4"/>
      <c r="U388" s="4"/>
      <c r="V388" s="4"/>
      <c r="W388" s="4"/>
      <c r="X388" s="4"/>
      <c r="Y388" s="4"/>
      <c r="Z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row>
    <row r="389" spans="3:136" x14ac:dyDescent="0.35">
      <c r="C389" s="4"/>
      <c r="D389" s="4"/>
      <c r="E389" s="4"/>
      <c r="F389" s="4"/>
      <c r="G389" s="4"/>
      <c r="H389" s="4"/>
      <c r="I389" s="4"/>
      <c r="J389" s="4"/>
      <c r="K389" s="4"/>
      <c r="L389" s="4"/>
      <c r="M389" s="4"/>
      <c r="N389" s="4"/>
      <c r="R389" s="4"/>
      <c r="S389" s="4"/>
      <c r="T389" s="4"/>
      <c r="U389" s="4"/>
      <c r="V389" s="4"/>
      <c r="W389" s="4"/>
      <c r="X389" s="4"/>
      <c r="Y389" s="4"/>
      <c r="Z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row>
    <row r="390" spans="3:136" x14ac:dyDescent="0.35">
      <c r="C390" s="4"/>
      <c r="D390" s="4"/>
      <c r="E390" s="4"/>
      <c r="F390" s="4"/>
      <c r="G390" s="4"/>
      <c r="H390" s="4"/>
      <c r="I390" s="4"/>
      <c r="J390" s="4"/>
      <c r="K390" s="4"/>
      <c r="L390" s="4"/>
      <c r="M390" s="4"/>
      <c r="N390" s="4"/>
      <c r="R390" s="4"/>
      <c r="S390" s="4"/>
      <c r="T390" s="4"/>
      <c r="U390" s="4"/>
      <c r="V390" s="4"/>
      <c r="W390" s="4"/>
      <c r="X390" s="4"/>
      <c r="Y390" s="4"/>
      <c r="Z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row>
    <row r="391" spans="3:136" x14ac:dyDescent="0.35">
      <c r="C391" s="4"/>
      <c r="D391" s="4"/>
      <c r="E391" s="4"/>
      <c r="F391" s="4"/>
      <c r="G391" s="4"/>
      <c r="H391" s="4"/>
      <c r="I391" s="4"/>
      <c r="J391" s="4"/>
      <c r="K391" s="4"/>
      <c r="L391" s="4"/>
      <c r="M391" s="4"/>
      <c r="N391" s="4"/>
      <c r="R391" s="4"/>
      <c r="S391" s="4"/>
      <c r="T391" s="4"/>
      <c r="U391" s="4"/>
      <c r="V391" s="4"/>
      <c r="W391" s="4"/>
      <c r="X391" s="4"/>
      <c r="Y391" s="4"/>
      <c r="Z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row>
    <row r="392" spans="3:136" x14ac:dyDescent="0.35">
      <c r="C392" s="4"/>
      <c r="D392" s="4"/>
      <c r="E392" s="4"/>
      <c r="F392" s="4"/>
      <c r="G392" s="4"/>
      <c r="H392" s="4"/>
      <c r="I392" s="4"/>
      <c r="J392" s="4"/>
      <c r="K392" s="4"/>
      <c r="L392" s="4"/>
      <c r="M392" s="4"/>
      <c r="N392" s="4"/>
      <c r="R392" s="4"/>
      <c r="S392" s="4"/>
      <c r="T392" s="4"/>
      <c r="U392" s="4"/>
      <c r="V392" s="4"/>
      <c r="W392" s="4"/>
      <c r="X392" s="4"/>
      <c r="Y392" s="4"/>
      <c r="Z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row>
    <row r="393" spans="3:136" x14ac:dyDescent="0.35">
      <c r="C393" s="4"/>
      <c r="D393" s="4"/>
      <c r="E393" s="4"/>
      <c r="F393" s="4"/>
      <c r="G393" s="4"/>
      <c r="H393" s="4"/>
      <c r="I393" s="4"/>
      <c r="J393" s="4"/>
      <c r="K393" s="4"/>
      <c r="L393" s="4"/>
      <c r="M393" s="4"/>
      <c r="N393" s="4"/>
      <c r="R393" s="4"/>
      <c r="S393" s="4"/>
      <c r="T393" s="4"/>
      <c r="U393" s="4"/>
      <c r="V393" s="4"/>
      <c r="W393" s="4"/>
      <c r="X393" s="4"/>
      <c r="Y393" s="4"/>
      <c r="Z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row>
    <row r="394" spans="3:136" x14ac:dyDescent="0.35">
      <c r="C394" s="4"/>
      <c r="D394" s="4"/>
      <c r="E394" s="4"/>
      <c r="F394" s="4"/>
      <c r="G394" s="4"/>
      <c r="H394" s="4"/>
      <c r="I394" s="4"/>
      <c r="J394" s="4"/>
      <c r="K394" s="4"/>
      <c r="L394" s="4"/>
      <c r="M394" s="4"/>
      <c r="N394" s="4"/>
      <c r="R394" s="4"/>
      <c r="S394" s="4"/>
      <c r="T394" s="4"/>
      <c r="U394" s="4"/>
      <c r="V394" s="4"/>
      <c r="W394" s="4"/>
      <c r="X394" s="4"/>
      <c r="Y394" s="4"/>
      <c r="Z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row>
    <row r="395" spans="3:136" x14ac:dyDescent="0.35">
      <c r="C395" s="4"/>
      <c r="D395" s="4"/>
      <c r="E395" s="4"/>
      <c r="F395" s="4"/>
      <c r="G395" s="4"/>
      <c r="H395" s="4"/>
      <c r="I395" s="4"/>
      <c r="J395" s="4"/>
      <c r="K395" s="4"/>
      <c r="L395" s="4"/>
      <c r="M395" s="4"/>
      <c r="N395" s="4"/>
      <c r="R395" s="4"/>
      <c r="S395" s="4"/>
      <c r="T395" s="4"/>
      <c r="U395" s="4"/>
      <c r="V395" s="4"/>
      <c r="W395" s="4"/>
      <c r="X395" s="4"/>
      <c r="Y395" s="4"/>
      <c r="Z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row>
    <row r="396" spans="3:136" x14ac:dyDescent="0.35">
      <c r="C396" s="4"/>
      <c r="D396" s="4"/>
      <c r="E396" s="4"/>
      <c r="F396" s="4"/>
      <c r="G396" s="4"/>
      <c r="H396" s="4"/>
      <c r="I396" s="4"/>
      <c r="J396" s="4"/>
      <c r="K396" s="4"/>
      <c r="L396" s="4"/>
      <c r="M396" s="4"/>
      <c r="N396" s="4"/>
      <c r="R396" s="4"/>
      <c r="S396" s="4"/>
      <c r="T396" s="4"/>
      <c r="U396" s="4"/>
      <c r="V396" s="4"/>
      <c r="W396" s="4"/>
      <c r="X396" s="4"/>
      <c r="Y396" s="4"/>
      <c r="Z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row>
    <row r="397" spans="3:136" x14ac:dyDescent="0.35">
      <c r="C397" s="4"/>
      <c r="D397" s="4"/>
      <c r="E397" s="4"/>
      <c r="F397" s="4"/>
      <c r="G397" s="4"/>
      <c r="H397" s="4"/>
      <c r="I397" s="4"/>
      <c r="J397" s="4"/>
      <c r="K397" s="4"/>
      <c r="L397" s="4"/>
      <c r="M397" s="4"/>
      <c r="N397" s="4"/>
      <c r="R397" s="4"/>
      <c r="S397" s="4"/>
      <c r="T397" s="4"/>
      <c r="U397" s="4"/>
      <c r="V397" s="4"/>
      <c r="W397" s="4"/>
      <c r="X397" s="4"/>
      <c r="Y397" s="4"/>
      <c r="Z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row>
    <row r="398" spans="3:136" x14ac:dyDescent="0.35">
      <c r="C398" s="4"/>
      <c r="D398" s="4"/>
      <c r="E398" s="4"/>
      <c r="F398" s="4"/>
      <c r="G398" s="4"/>
      <c r="H398" s="4"/>
      <c r="I398" s="4"/>
      <c r="J398" s="4"/>
      <c r="K398" s="4"/>
      <c r="L398" s="4"/>
      <c r="M398" s="4"/>
      <c r="N398" s="4"/>
      <c r="R398" s="4"/>
      <c r="S398" s="4"/>
      <c r="T398" s="4"/>
      <c r="U398" s="4"/>
      <c r="V398" s="4"/>
      <c r="W398" s="4"/>
      <c r="X398" s="4"/>
      <c r="Y398" s="4"/>
      <c r="Z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row>
    <row r="399" spans="3:136" x14ac:dyDescent="0.35">
      <c r="C399" s="4"/>
      <c r="D399" s="4"/>
      <c r="E399" s="4"/>
      <c r="F399" s="4"/>
      <c r="G399" s="4"/>
      <c r="H399" s="4"/>
      <c r="I399" s="4"/>
      <c r="J399" s="4"/>
      <c r="K399" s="4"/>
      <c r="L399" s="4"/>
      <c r="M399" s="4"/>
      <c r="N399" s="4"/>
      <c r="R399" s="4"/>
      <c r="S399" s="4"/>
      <c r="T399" s="4"/>
      <c r="U399" s="4"/>
      <c r="V399" s="4"/>
      <c r="W399" s="4"/>
      <c r="X399" s="4"/>
      <c r="Y399" s="4"/>
      <c r="Z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row>
    <row r="400" spans="3:136" x14ac:dyDescent="0.35">
      <c r="C400" s="4"/>
      <c r="D400" s="4"/>
      <c r="E400" s="4"/>
      <c r="F400" s="4"/>
      <c r="G400" s="4"/>
      <c r="H400" s="4"/>
      <c r="I400" s="4"/>
      <c r="J400" s="4"/>
      <c r="K400" s="4"/>
      <c r="L400" s="4"/>
      <c r="M400" s="4"/>
      <c r="N400" s="4"/>
      <c r="R400" s="4"/>
      <c r="S400" s="4"/>
      <c r="T400" s="4"/>
      <c r="U400" s="4"/>
      <c r="V400" s="4"/>
      <c r="W400" s="4"/>
      <c r="X400" s="4"/>
      <c r="Y400" s="4"/>
      <c r="Z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row>
    <row r="401" spans="3:136" x14ac:dyDescent="0.35">
      <c r="C401" s="4"/>
      <c r="D401" s="4"/>
      <c r="E401" s="4"/>
      <c r="F401" s="4"/>
      <c r="G401" s="4"/>
      <c r="H401" s="4"/>
      <c r="I401" s="4"/>
      <c r="J401" s="4"/>
      <c r="K401" s="4"/>
      <c r="L401" s="4"/>
      <c r="M401" s="4"/>
      <c r="N401" s="4"/>
      <c r="R401" s="4"/>
      <c r="S401" s="4"/>
      <c r="T401" s="4"/>
      <c r="U401" s="4"/>
      <c r="V401" s="4"/>
      <c r="W401" s="4"/>
      <c r="X401" s="4"/>
      <c r="Y401" s="4"/>
      <c r="Z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row>
    <row r="402" spans="3:136" x14ac:dyDescent="0.35">
      <c r="C402" s="4"/>
      <c r="D402" s="4"/>
      <c r="E402" s="4"/>
      <c r="F402" s="4"/>
      <c r="G402" s="4"/>
      <c r="H402" s="4"/>
      <c r="I402" s="4"/>
      <c r="J402" s="4"/>
      <c r="K402" s="4"/>
      <c r="L402" s="4"/>
      <c r="M402" s="4"/>
      <c r="N402" s="4"/>
      <c r="R402" s="4"/>
      <c r="S402" s="4"/>
      <c r="T402" s="4"/>
      <c r="U402" s="4"/>
      <c r="V402" s="4"/>
      <c r="W402" s="4"/>
      <c r="X402" s="4"/>
      <c r="Y402" s="4"/>
      <c r="Z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row>
    <row r="403" spans="3:136" x14ac:dyDescent="0.35">
      <c r="C403" s="4"/>
      <c r="D403" s="4"/>
      <c r="E403" s="4"/>
      <c r="F403" s="4"/>
      <c r="G403" s="4"/>
      <c r="H403" s="4"/>
      <c r="I403" s="4"/>
      <c r="J403" s="4"/>
      <c r="K403" s="4"/>
      <c r="L403" s="4"/>
      <c r="M403" s="4"/>
      <c r="N403" s="4"/>
      <c r="R403" s="4"/>
      <c r="S403" s="4"/>
      <c r="T403" s="4"/>
      <c r="U403" s="4"/>
      <c r="V403" s="4"/>
      <c r="W403" s="4"/>
      <c r="X403" s="4"/>
      <c r="Y403" s="4"/>
      <c r="Z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row>
    <row r="404" spans="3:136" x14ac:dyDescent="0.35">
      <c r="C404" s="4"/>
      <c r="D404" s="4"/>
      <c r="E404" s="4"/>
      <c r="F404" s="4"/>
      <c r="G404" s="4"/>
      <c r="H404" s="4"/>
      <c r="I404" s="4"/>
      <c r="J404" s="4"/>
      <c r="K404" s="4"/>
      <c r="L404" s="4"/>
      <c r="M404" s="4"/>
      <c r="N404" s="4"/>
      <c r="R404" s="4"/>
      <c r="S404" s="4"/>
      <c r="T404" s="4"/>
      <c r="U404" s="4"/>
      <c r="V404" s="4"/>
      <c r="W404" s="4"/>
      <c r="X404" s="4"/>
      <c r="Y404" s="4"/>
      <c r="Z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row>
    <row r="405" spans="3:136" x14ac:dyDescent="0.35">
      <c r="C405" s="4"/>
      <c r="D405" s="4"/>
      <c r="E405" s="4"/>
      <c r="F405" s="4"/>
      <c r="G405" s="4"/>
      <c r="H405" s="4"/>
      <c r="I405" s="4"/>
      <c r="J405" s="4"/>
      <c r="K405" s="4"/>
      <c r="L405" s="4"/>
      <c r="M405" s="4"/>
      <c r="N405" s="4"/>
      <c r="R405" s="4"/>
      <c r="S405" s="4"/>
      <c r="T405" s="4"/>
      <c r="U405" s="4"/>
      <c r="V405" s="4"/>
      <c r="W405" s="4"/>
      <c r="X405" s="4"/>
      <c r="Y405" s="4"/>
      <c r="Z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row>
    <row r="406" spans="3:136" x14ac:dyDescent="0.35">
      <c r="C406" s="4"/>
      <c r="D406" s="4"/>
      <c r="E406" s="4"/>
      <c r="F406" s="4"/>
      <c r="G406" s="4"/>
      <c r="H406" s="4"/>
      <c r="I406" s="4"/>
      <c r="J406" s="4"/>
      <c r="K406" s="4"/>
      <c r="L406" s="4"/>
      <c r="M406" s="4"/>
      <c r="N406" s="4"/>
      <c r="R406" s="4"/>
      <c r="S406" s="4"/>
      <c r="T406" s="4"/>
      <c r="U406" s="4"/>
      <c r="V406" s="4"/>
      <c r="W406" s="4"/>
      <c r="X406" s="4"/>
      <c r="Y406" s="4"/>
      <c r="Z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row>
    <row r="407" spans="3:136" x14ac:dyDescent="0.35">
      <c r="C407" s="4"/>
      <c r="D407" s="4"/>
      <c r="E407" s="4"/>
      <c r="F407" s="4"/>
      <c r="G407" s="4"/>
      <c r="H407" s="4"/>
      <c r="I407" s="4"/>
      <c r="J407" s="4"/>
      <c r="K407" s="4"/>
      <c r="L407" s="4"/>
      <c r="M407" s="4"/>
      <c r="N407" s="4"/>
      <c r="R407" s="4"/>
      <c r="S407" s="4"/>
      <c r="T407" s="4"/>
      <c r="U407" s="4"/>
      <c r="V407" s="4"/>
      <c r="W407" s="4"/>
      <c r="X407" s="4"/>
      <c r="Y407" s="4"/>
      <c r="Z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row>
    <row r="408" spans="3:136" x14ac:dyDescent="0.35">
      <c r="C408" s="4"/>
      <c r="D408" s="4"/>
      <c r="E408" s="4"/>
      <c r="F408" s="4"/>
      <c r="G408" s="4"/>
      <c r="H408" s="4"/>
      <c r="I408" s="4"/>
      <c r="J408" s="4"/>
      <c r="K408" s="4"/>
      <c r="L408" s="4"/>
      <c r="M408" s="4"/>
      <c r="N408" s="4"/>
      <c r="R408" s="4"/>
      <c r="S408" s="4"/>
      <c r="T408" s="4"/>
      <c r="U408" s="4"/>
      <c r="V408" s="4"/>
      <c r="W408" s="4"/>
      <c r="X408" s="4"/>
      <c r="Y408" s="4"/>
      <c r="Z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row>
    <row r="409" spans="3:136" x14ac:dyDescent="0.35">
      <c r="C409" s="4"/>
      <c r="D409" s="4"/>
      <c r="E409" s="4"/>
      <c r="F409" s="4"/>
      <c r="G409" s="4"/>
      <c r="H409" s="4"/>
      <c r="I409" s="4"/>
      <c r="J409" s="4"/>
      <c r="K409" s="4"/>
      <c r="L409" s="4"/>
      <c r="M409" s="4"/>
      <c r="N409" s="4"/>
      <c r="R409" s="4"/>
      <c r="S409" s="4"/>
      <c r="T409" s="4"/>
      <c r="U409" s="4"/>
      <c r="V409" s="4"/>
      <c r="W409" s="4"/>
      <c r="X409" s="4"/>
      <c r="Y409" s="4"/>
      <c r="Z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row>
    <row r="410" spans="3:136" x14ac:dyDescent="0.35">
      <c r="C410" s="4"/>
      <c r="D410" s="4"/>
      <c r="E410" s="4"/>
      <c r="F410" s="4"/>
      <c r="G410" s="4"/>
      <c r="H410" s="4"/>
      <c r="I410" s="4"/>
      <c r="J410" s="4"/>
      <c r="K410" s="4"/>
      <c r="L410" s="4"/>
      <c r="M410" s="4"/>
      <c r="N410" s="4"/>
      <c r="R410" s="4"/>
      <c r="S410" s="4"/>
      <c r="T410" s="4"/>
      <c r="U410" s="4"/>
      <c r="V410" s="4"/>
      <c r="W410" s="4"/>
      <c r="X410" s="4"/>
      <c r="Y410" s="4"/>
      <c r="Z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row>
    <row r="411" spans="3:136" x14ac:dyDescent="0.35">
      <c r="C411" s="4"/>
      <c r="D411" s="4"/>
      <c r="E411" s="4"/>
      <c r="F411" s="4"/>
      <c r="G411" s="4"/>
      <c r="H411" s="4"/>
      <c r="I411" s="4"/>
      <c r="J411" s="4"/>
      <c r="K411" s="4"/>
      <c r="L411" s="4"/>
      <c r="M411" s="4"/>
      <c r="N411" s="4"/>
      <c r="R411" s="4"/>
      <c r="S411" s="4"/>
      <c r="T411" s="4"/>
      <c r="U411" s="4"/>
      <c r="V411" s="4"/>
      <c r="W411" s="4"/>
      <c r="X411" s="4"/>
      <c r="Y411" s="4"/>
      <c r="Z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row>
    <row r="412" spans="3:136" x14ac:dyDescent="0.35">
      <c r="C412" s="4"/>
      <c r="D412" s="4"/>
      <c r="E412" s="4"/>
      <c r="F412" s="4"/>
      <c r="G412" s="4"/>
      <c r="H412" s="4"/>
      <c r="I412" s="4"/>
      <c r="J412" s="4"/>
      <c r="K412" s="4"/>
      <c r="L412" s="4"/>
      <c r="M412" s="4"/>
      <c r="N412" s="4"/>
      <c r="R412" s="4"/>
      <c r="S412" s="4"/>
      <c r="T412" s="4"/>
      <c r="U412" s="4"/>
      <c r="V412" s="4"/>
      <c r="W412" s="4"/>
      <c r="X412" s="4"/>
      <c r="Y412" s="4"/>
      <c r="Z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row>
    <row r="413" spans="3:136" x14ac:dyDescent="0.35">
      <c r="C413" s="4"/>
      <c r="D413" s="4"/>
      <c r="E413" s="4"/>
      <c r="F413" s="4"/>
      <c r="G413" s="4"/>
      <c r="H413" s="4"/>
      <c r="I413" s="4"/>
      <c r="J413" s="4"/>
      <c r="K413" s="4"/>
      <c r="L413" s="4"/>
      <c r="M413" s="4"/>
      <c r="N413" s="4"/>
      <c r="R413" s="4"/>
      <c r="S413" s="4"/>
      <c r="T413" s="4"/>
      <c r="U413" s="4"/>
      <c r="V413" s="4"/>
      <c r="W413" s="4"/>
      <c r="X413" s="4"/>
      <c r="Y413" s="4"/>
      <c r="Z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row>
    <row r="414" spans="3:136" x14ac:dyDescent="0.35">
      <c r="C414" s="4"/>
      <c r="D414" s="4"/>
      <c r="E414" s="4"/>
      <c r="F414" s="4"/>
      <c r="G414" s="4"/>
      <c r="H414" s="4"/>
      <c r="I414" s="4"/>
      <c r="J414" s="4"/>
      <c r="K414" s="4"/>
      <c r="L414" s="4"/>
      <c r="M414" s="4"/>
      <c r="N414" s="4"/>
      <c r="R414" s="4"/>
      <c r="S414" s="4"/>
      <c r="T414" s="4"/>
      <c r="U414" s="4"/>
      <c r="V414" s="4"/>
      <c r="W414" s="4"/>
      <c r="X414" s="4"/>
      <c r="Y414" s="4"/>
      <c r="Z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row>
    <row r="415" spans="3:136" x14ac:dyDescent="0.35">
      <c r="C415" s="4"/>
      <c r="D415" s="4"/>
      <c r="E415" s="4"/>
      <c r="F415" s="4"/>
      <c r="G415" s="4"/>
      <c r="H415" s="4"/>
      <c r="I415" s="4"/>
      <c r="J415" s="4"/>
      <c r="K415" s="4"/>
      <c r="L415" s="4"/>
      <c r="M415" s="4"/>
      <c r="N415" s="4"/>
      <c r="R415" s="4"/>
      <c r="S415" s="4"/>
      <c r="T415" s="4"/>
      <c r="U415" s="4"/>
      <c r="V415" s="4"/>
      <c r="W415" s="4"/>
      <c r="X415" s="4"/>
      <c r="Y415" s="4"/>
      <c r="Z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row>
    <row r="416" spans="3:136" x14ac:dyDescent="0.35">
      <c r="C416" s="4"/>
      <c r="D416" s="4"/>
      <c r="E416" s="4"/>
      <c r="F416" s="4"/>
      <c r="G416" s="4"/>
      <c r="H416" s="4"/>
      <c r="I416" s="4"/>
      <c r="J416" s="4"/>
      <c r="K416" s="4"/>
      <c r="L416" s="4"/>
      <c r="M416" s="4"/>
      <c r="N416" s="4"/>
      <c r="R416" s="4"/>
      <c r="S416" s="4"/>
      <c r="T416" s="4"/>
      <c r="U416" s="4"/>
      <c r="V416" s="4"/>
      <c r="W416" s="4"/>
      <c r="X416" s="4"/>
      <c r="Y416" s="4"/>
      <c r="Z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row>
    <row r="417" spans="3:136" x14ac:dyDescent="0.35">
      <c r="C417" s="4"/>
      <c r="D417" s="4"/>
      <c r="E417" s="4"/>
      <c r="F417" s="4"/>
      <c r="G417" s="4"/>
      <c r="H417" s="4"/>
      <c r="I417" s="4"/>
      <c r="J417" s="4"/>
      <c r="K417" s="4"/>
      <c r="L417" s="4"/>
      <c r="M417" s="4"/>
      <c r="N417" s="4"/>
      <c r="R417" s="4"/>
      <c r="S417" s="4"/>
      <c r="T417" s="4"/>
      <c r="U417" s="4"/>
      <c r="V417" s="4"/>
      <c r="W417" s="4"/>
      <c r="X417" s="4"/>
      <c r="Y417" s="4"/>
      <c r="Z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row>
    <row r="418" spans="3:136" x14ac:dyDescent="0.35">
      <c r="C418" s="4"/>
      <c r="D418" s="4"/>
      <c r="E418" s="4"/>
      <c r="F418" s="4"/>
      <c r="G418" s="4"/>
      <c r="H418" s="4"/>
      <c r="I418" s="4"/>
      <c r="J418" s="4"/>
      <c r="K418" s="4"/>
      <c r="L418" s="4"/>
      <c r="M418" s="4"/>
      <c r="N418" s="4"/>
      <c r="R418" s="4"/>
      <c r="S418" s="4"/>
      <c r="T418" s="4"/>
      <c r="U418" s="4"/>
      <c r="V418" s="4"/>
      <c r="W418" s="4"/>
      <c r="X418" s="4"/>
      <c r="Y418" s="4"/>
      <c r="Z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row>
    <row r="419" spans="3:136" x14ac:dyDescent="0.35">
      <c r="C419" s="4"/>
      <c r="D419" s="4"/>
      <c r="E419" s="4"/>
      <c r="F419" s="4"/>
      <c r="G419" s="4"/>
      <c r="H419" s="4"/>
      <c r="I419" s="4"/>
      <c r="J419" s="4"/>
      <c r="K419" s="4"/>
      <c r="L419" s="4"/>
      <c r="M419" s="4"/>
      <c r="N419" s="4"/>
      <c r="R419" s="4"/>
      <c r="S419" s="4"/>
      <c r="T419" s="4"/>
      <c r="U419" s="4"/>
      <c r="V419" s="4"/>
      <c r="W419" s="4"/>
      <c r="X419" s="4"/>
      <c r="Y419" s="4"/>
      <c r="Z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row>
    <row r="420" spans="3:136" x14ac:dyDescent="0.35">
      <c r="C420" s="4"/>
      <c r="D420" s="4"/>
      <c r="E420" s="4"/>
      <c r="F420" s="4"/>
      <c r="G420" s="4"/>
      <c r="H420" s="4"/>
      <c r="I420" s="4"/>
      <c r="J420" s="4"/>
      <c r="K420" s="4"/>
      <c r="L420" s="4"/>
      <c r="M420" s="4"/>
      <c r="N420" s="4"/>
      <c r="R420" s="4"/>
      <c r="S420" s="4"/>
      <c r="T420" s="4"/>
      <c r="U420" s="4"/>
      <c r="V420" s="4"/>
      <c r="W420" s="4"/>
      <c r="X420" s="4"/>
      <c r="Y420" s="4"/>
      <c r="Z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row>
    <row r="421" spans="3:136" x14ac:dyDescent="0.35">
      <c r="C421" s="4"/>
      <c r="D421" s="4"/>
      <c r="E421" s="4"/>
      <c r="F421" s="4"/>
      <c r="G421" s="4"/>
      <c r="H421" s="4"/>
      <c r="I421" s="4"/>
      <c r="J421" s="4"/>
      <c r="K421" s="4"/>
      <c r="L421" s="4"/>
      <c r="M421" s="4"/>
      <c r="N421" s="4"/>
      <c r="R421" s="4"/>
      <c r="S421" s="4"/>
      <c r="T421" s="4"/>
      <c r="U421" s="4"/>
      <c r="V421" s="4"/>
      <c r="W421" s="4"/>
      <c r="X421" s="4"/>
      <c r="Y421" s="4"/>
      <c r="Z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row>
    <row r="422" spans="3:136" x14ac:dyDescent="0.35">
      <c r="C422" s="4"/>
      <c r="D422" s="4"/>
      <c r="E422" s="4"/>
      <c r="F422" s="4"/>
      <c r="G422" s="4"/>
      <c r="H422" s="4"/>
      <c r="I422" s="4"/>
      <c r="J422" s="4"/>
      <c r="K422" s="4"/>
      <c r="L422" s="4"/>
      <c r="M422" s="4"/>
      <c r="N422" s="4"/>
      <c r="R422" s="4"/>
      <c r="S422" s="4"/>
      <c r="T422" s="4"/>
      <c r="U422" s="4"/>
      <c r="V422" s="4"/>
      <c r="W422" s="4"/>
      <c r="X422" s="4"/>
      <c r="Y422" s="4"/>
      <c r="Z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row>
    <row r="423" spans="3:136" x14ac:dyDescent="0.35">
      <c r="C423" s="4"/>
      <c r="D423" s="4"/>
      <c r="E423" s="4"/>
      <c r="F423" s="4"/>
      <c r="G423" s="4"/>
      <c r="H423" s="4"/>
      <c r="I423" s="4"/>
      <c r="J423" s="4"/>
      <c r="K423" s="4"/>
      <c r="L423" s="4"/>
      <c r="M423" s="4"/>
      <c r="N423" s="4"/>
      <c r="R423" s="4"/>
      <c r="S423" s="4"/>
      <c r="T423" s="4"/>
      <c r="U423" s="4"/>
      <c r="V423" s="4"/>
      <c r="W423" s="4"/>
      <c r="X423" s="4"/>
      <c r="Y423" s="4"/>
      <c r="Z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row>
    <row r="424" spans="3:136" x14ac:dyDescent="0.35">
      <c r="C424" s="4"/>
      <c r="D424" s="4"/>
      <c r="E424" s="4"/>
      <c r="F424" s="4"/>
      <c r="G424" s="4"/>
      <c r="H424" s="4"/>
      <c r="I424" s="4"/>
      <c r="J424" s="4"/>
      <c r="K424" s="4"/>
      <c r="L424" s="4"/>
      <c r="M424" s="4"/>
      <c r="N424" s="4"/>
      <c r="R424" s="4"/>
      <c r="S424" s="4"/>
      <c r="T424" s="4"/>
      <c r="U424" s="4"/>
      <c r="V424" s="4"/>
      <c r="W424" s="4"/>
      <c r="X424" s="4"/>
      <c r="Y424" s="4"/>
      <c r="Z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row>
    <row r="425" spans="3:136" x14ac:dyDescent="0.35">
      <c r="C425" s="4"/>
      <c r="D425" s="4"/>
      <c r="E425" s="4"/>
      <c r="F425" s="4"/>
      <c r="G425" s="4"/>
      <c r="H425" s="4"/>
      <c r="I425" s="4"/>
      <c r="J425" s="4"/>
      <c r="K425" s="4"/>
      <c r="L425" s="4"/>
      <c r="M425" s="4"/>
      <c r="N425" s="4"/>
      <c r="R425" s="4"/>
      <c r="S425" s="4"/>
      <c r="T425" s="4"/>
      <c r="U425" s="4"/>
      <c r="V425" s="4"/>
      <c r="W425" s="4"/>
      <c r="X425" s="4"/>
      <c r="Y425" s="4"/>
      <c r="Z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row>
    <row r="426" spans="3:136" x14ac:dyDescent="0.35">
      <c r="C426" s="4"/>
      <c r="D426" s="4"/>
      <c r="E426" s="4"/>
      <c r="F426" s="4"/>
      <c r="G426" s="4"/>
      <c r="H426" s="4"/>
      <c r="I426" s="4"/>
      <c r="J426" s="4"/>
      <c r="K426" s="4"/>
      <c r="L426" s="4"/>
      <c r="M426" s="4"/>
      <c r="N426" s="4"/>
      <c r="R426" s="4"/>
      <c r="S426" s="4"/>
      <c r="T426" s="4"/>
      <c r="U426" s="4"/>
      <c r="V426" s="4"/>
      <c r="W426" s="4"/>
      <c r="X426" s="4"/>
      <c r="Y426" s="4"/>
      <c r="Z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row>
    <row r="427" spans="3:136" x14ac:dyDescent="0.35">
      <c r="C427" s="4"/>
      <c r="D427" s="4"/>
      <c r="E427" s="4"/>
      <c r="F427" s="4"/>
      <c r="G427" s="4"/>
      <c r="H427" s="4"/>
      <c r="I427" s="4"/>
      <c r="J427" s="4"/>
      <c r="K427" s="4"/>
      <c r="L427" s="4"/>
      <c r="M427" s="4"/>
      <c r="N427" s="4"/>
      <c r="R427" s="4"/>
      <c r="S427" s="4"/>
      <c r="T427" s="4"/>
      <c r="U427" s="4"/>
      <c r="V427" s="4"/>
      <c r="W427" s="4"/>
      <c r="X427" s="4"/>
      <c r="Y427" s="4"/>
      <c r="Z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row>
    <row r="428" spans="3:136" x14ac:dyDescent="0.35">
      <c r="C428" s="4"/>
      <c r="D428" s="4"/>
      <c r="E428" s="4"/>
      <c r="F428" s="4"/>
      <c r="G428" s="4"/>
      <c r="H428" s="4"/>
      <c r="I428" s="4"/>
      <c r="J428" s="4"/>
      <c r="K428" s="4"/>
      <c r="L428" s="4"/>
      <c r="M428" s="4"/>
      <c r="N428" s="4"/>
      <c r="R428" s="4"/>
      <c r="S428" s="4"/>
      <c r="T428" s="4"/>
      <c r="U428" s="4"/>
      <c r="V428" s="4"/>
      <c r="W428" s="4"/>
      <c r="X428" s="4"/>
      <c r="Y428" s="4"/>
      <c r="Z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row>
    <row r="429" spans="3:136" x14ac:dyDescent="0.35">
      <c r="C429" s="4"/>
      <c r="D429" s="4"/>
      <c r="E429" s="4"/>
      <c r="F429" s="4"/>
      <c r="G429" s="4"/>
      <c r="H429" s="4"/>
      <c r="I429" s="4"/>
      <c r="J429" s="4"/>
      <c r="K429" s="4"/>
      <c r="L429" s="4"/>
      <c r="M429" s="4"/>
      <c r="N429" s="4"/>
      <c r="R429" s="4"/>
      <c r="S429" s="4"/>
      <c r="T429" s="4"/>
      <c r="U429" s="4"/>
      <c r="V429" s="4"/>
      <c r="W429" s="4"/>
      <c r="X429" s="4"/>
      <c r="Y429" s="4"/>
      <c r="Z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row>
    <row r="430" spans="3:136" x14ac:dyDescent="0.35">
      <c r="C430" s="4"/>
      <c r="D430" s="4"/>
      <c r="E430" s="4"/>
      <c r="F430" s="4"/>
      <c r="G430" s="4"/>
      <c r="H430" s="4"/>
      <c r="I430" s="4"/>
      <c r="J430" s="4"/>
      <c r="K430" s="4"/>
      <c r="L430" s="4"/>
      <c r="M430" s="4"/>
      <c r="N430" s="4"/>
      <c r="R430" s="4"/>
      <c r="S430" s="4"/>
      <c r="T430" s="4"/>
      <c r="U430" s="4"/>
      <c r="V430" s="4"/>
      <c r="W430" s="4"/>
      <c r="X430" s="4"/>
      <c r="Y430" s="4"/>
      <c r="Z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row>
    <row r="431" spans="3:136" x14ac:dyDescent="0.35">
      <c r="C431" s="4"/>
      <c r="D431" s="4"/>
      <c r="E431" s="4"/>
      <c r="F431" s="4"/>
      <c r="G431" s="4"/>
      <c r="H431" s="4"/>
      <c r="I431" s="4"/>
      <c r="J431" s="4"/>
      <c r="K431" s="4"/>
      <c r="L431" s="4"/>
      <c r="M431" s="4"/>
      <c r="N431" s="4"/>
      <c r="R431" s="4"/>
      <c r="S431" s="4"/>
      <c r="T431" s="4"/>
      <c r="U431" s="4"/>
      <c r="V431" s="4"/>
      <c r="W431" s="4"/>
      <c r="X431" s="4"/>
      <c r="Y431" s="4"/>
      <c r="Z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row>
    <row r="432" spans="3:136" x14ac:dyDescent="0.35">
      <c r="C432" s="4"/>
      <c r="D432" s="4"/>
      <c r="E432" s="4"/>
      <c r="F432" s="4"/>
      <c r="G432" s="4"/>
      <c r="H432" s="4"/>
      <c r="I432" s="4"/>
      <c r="J432" s="4"/>
      <c r="K432" s="4"/>
      <c r="L432" s="4"/>
      <c r="M432" s="4"/>
      <c r="N432" s="4"/>
      <c r="R432" s="4"/>
      <c r="S432" s="4"/>
      <c r="T432" s="4"/>
      <c r="U432" s="4"/>
      <c r="V432" s="4"/>
      <c r="W432" s="4"/>
      <c r="X432" s="4"/>
      <c r="Y432" s="4"/>
      <c r="Z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row>
    <row r="433" spans="3:136" x14ac:dyDescent="0.35">
      <c r="C433" s="4"/>
      <c r="D433" s="4"/>
      <c r="E433" s="4"/>
      <c r="F433" s="4"/>
      <c r="G433" s="4"/>
      <c r="H433" s="4"/>
      <c r="I433" s="4"/>
      <c r="J433" s="4"/>
      <c r="K433" s="4"/>
      <c r="L433" s="4"/>
      <c r="M433" s="4"/>
      <c r="N433" s="4"/>
      <c r="R433" s="4"/>
      <c r="S433" s="4"/>
      <c r="T433" s="4"/>
      <c r="U433" s="4"/>
      <c r="V433" s="4"/>
      <c r="W433" s="4"/>
      <c r="X433" s="4"/>
      <c r="Y433" s="4"/>
      <c r="Z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row>
    <row r="434" spans="3:136" x14ac:dyDescent="0.35">
      <c r="C434" s="4"/>
      <c r="D434" s="4"/>
      <c r="E434" s="4"/>
      <c r="F434" s="4"/>
      <c r="G434" s="4"/>
      <c r="H434" s="4"/>
      <c r="I434" s="4"/>
      <c r="J434" s="4"/>
      <c r="K434" s="4"/>
      <c r="L434" s="4"/>
      <c r="M434" s="4"/>
      <c r="N434" s="4"/>
      <c r="R434" s="4"/>
      <c r="S434" s="4"/>
      <c r="T434" s="4"/>
      <c r="U434" s="4"/>
      <c r="V434" s="4"/>
      <c r="W434" s="4"/>
      <c r="X434" s="4"/>
      <c r="Y434" s="4"/>
      <c r="Z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row>
    <row r="435" spans="3:136" x14ac:dyDescent="0.35">
      <c r="C435" s="4"/>
      <c r="D435" s="4"/>
      <c r="E435" s="4"/>
      <c r="F435" s="4"/>
      <c r="G435" s="4"/>
      <c r="H435" s="4"/>
      <c r="I435" s="4"/>
      <c r="J435" s="4"/>
      <c r="K435" s="4"/>
      <c r="L435" s="4"/>
      <c r="M435" s="4"/>
      <c r="N435" s="4"/>
      <c r="R435" s="4"/>
      <c r="S435" s="4"/>
      <c r="T435" s="4"/>
      <c r="U435" s="4"/>
      <c r="V435" s="4"/>
      <c r="W435" s="4"/>
      <c r="X435" s="4"/>
      <c r="Y435" s="4"/>
      <c r="Z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row>
    <row r="436" spans="3:136" x14ac:dyDescent="0.35">
      <c r="C436" s="4"/>
      <c r="D436" s="4"/>
      <c r="E436" s="4"/>
      <c r="F436" s="4"/>
      <c r="G436" s="4"/>
      <c r="H436" s="4"/>
      <c r="I436" s="4"/>
      <c r="J436" s="4"/>
      <c r="K436" s="4"/>
      <c r="L436" s="4"/>
      <c r="M436" s="4"/>
      <c r="N436" s="4"/>
      <c r="R436" s="4"/>
      <c r="S436" s="4"/>
      <c r="T436" s="4"/>
      <c r="U436" s="4"/>
      <c r="V436" s="4"/>
      <c r="W436" s="4"/>
      <c r="X436" s="4"/>
      <c r="Y436" s="4"/>
      <c r="Z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row>
    <row r="437" spans="3:136" x14ac:dyDescent="0.35">
      <c r="C437" s="4"/>
      <c r="D437" s="4"/>
      <c r="E437" s="4"/>
      <c r="F437" s="4"/>
      <c r="G437" s="4"/>
      <c r="H437" s="4"/>
      <c r="I437" s="4"/>
      <c r="J437" s="4"/>
      <c r="K437" s="4"/>
      <c r="L437" s="4"/>
      <c r="M437" s="4"/>
      <c r="N437" s="4"/>
      <c r="R437" s="4"/>
      <c r="S437" s="4"/>
      <c r="T437" s="4"/>
      <c r="U437" s="4"/>
      <c r="V437" s="4"/>
      <c r="W437" s="4"/>
      <c r="X437" s="4"/>
      <c r="Y437" s="4"/>
      <c r="Z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row>
    <row r="438" spans="3:136" x14ac:dyDescent="0.35">
      <c r="C438" s="4"/>
      <c r="D438" s="4"/>
      <c r="E438" s="4"/>
      <c r="F438" s="4"/>
      <c r="G438" s="4"/>
      <c r="H438" s="4"/>
      <c r="I438" s="4"/>
      <c r="J438" s="4"/>
      <c r="K438" s="4"/>
      <c r="L438" s="4"/>
      <c r="M438" s="4"/>
      <c r="N438" s="4"/>
      <c r="R438" s="4"/>
      <c r="S438" s="4"/>
      <c r="T438" s="4"/>
      <c r="U438" s="4"/>
      <c r="V438" s="4"/>
      <c r="W438" s="4"/>
      <c r="X438" s="4"/>
      <c r="Y438" s="4"/>
      <c r="Z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row>
    <row r="439" spans="3:136" x14ac:dyDescent="0.35">
      <c r="C439" s="4"/>
      <c r="D439" s="4"/>
      <c r="E439" s="4"/>
      <c r="F439" s="4"/>
      <c r="G439" s="4"/>
      <c r="H439" s="4"/>
      <c r="I439" s="4"/>
      <c r="J439" s="4"/>
      <c r="K439" s="4"/>
      <c r="L439" s="4"/>
      <c r="M439" s="4"/>
      <c r="N439" s="4"/>
      <c r="R439" s="4"/>
      <c r="S439" s="4"/>
      <c r="T439" s="4"/>
      <c r="U439" s="4"/>
      <c r="V439" s="4"/>
      <c r="W439" s="4"/>
      <c r="X439" s="4"/>
      <c r="Y439" s="4"/>
      <c r="Z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row>
    <row r="440" spans="3:136" x14ac:dyDescent="0.35">
      <c r="C440" s="4"/>
      <c r="D440" s="4"/>
      <c r="E440" s="4"/>
      <c r="F440" s="4"/>
      <c r="G440" s="4"/>
      <c r="H440" s="4"/>
      <c r="I440" s="4"/>
      <c r="J440" s="4"/>
      <c r="K440" s="4"/>
      <c r="L440" s="4"/>
      <c r="M440" s="4"/>
      <c r="N440" s="4"/>
      <c r="R440" s="4"/>
      <c r="S440" s="4"/>
      <c r="T440" s="4"/>
      <c r="U440" s="4"/>
      <c r="V440" s="4"/>
      <c r="W440" s="4"/>
      <c r="X440" s="4"/>
      <c r="Y440" s="4"/>
      <c r="Z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row>
    <row r="441" spans="3:136" x14ac:dyDescent="0.35">
      <c r="C441" s="4"/>
      <c r="D441" s="4"/>
      <c r="E441" s="4"/>
      <c r="F441" s="4"/>
      <c r="G441" s="4"/>
      <c r="H441" s="4"/>
      <c r="I441" s="4"/>
      <c r="J441" s="4"/>
      <c r="K441" s="4"/>
      <c r="L441" s="4"/>
      <c r="M441" s="4"/>
      <c r="N441" s="4"/>
      <c r="R441" s="4"/>
      <c r="S441" s="4"/>
      <c r="T441" s="4"/>
      <c r="U441" s="4"/>
      <c r="V441" s="4"/>
      <c r="W441" s="4"/>
      <c r="X441" s="4"/>
      <c r="Y441" s="4"/>
      <c r="Z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row>
    <row r="442" spans="3:136" x14ac:dyDescent="0.35">
      <c r="C442" s="4"/>
      <c r="D442" s="4"/>
      <c r="E442" s="4"/>
      <c r="F442" s="4"/>
      <c r="G442" s="4"/>
      <c r="H442" s="4"/>
      <c r="I442" s="4"/>
      <c r="J442" s="4"/>
      <c r="K442" s="4"/>
      <c r="L442" s="4"/>
      <c r="M442" s="4"/>
      <c r="N442" s="4"/>
      <c r="R442" s="4"/>
      <c r="S442" s="4"/>
      <c r="T442" s="4"/>
      <c r="U442" s="4"/>
      <c r="V442" s="4"/>
      <c r="W442" s="4"/>
      <c r="X442" s="4"/>
      <c r="Y442" s="4"/>
      <c r="Z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row>
    <row r="443" spans="3:136" x14ac:dyDescent="0.35">
      <c r="C443" s="4"/>
      <c r="D443" s="4"/>
      <c r="E443" s="4"/>
      <c r="F443" s="4"/>
      <c r="G443" s="4"/>
      <c r="H443" s="4"/>
      <c r="I443" s="4"/>
      <c r="J443" s="4"/>
      <c r="K443" s="4"/>
      <c r="L443" s="4"/>
      <c r="M443" s="4"/>
      <c r="N443" s="4"/>
      <c r="R443" s="4"/>
      <c r="S443" s="4"/>
      <c r="T443" s="4"/>
      <c r="U443" s="4"/>
      <c r="V443" s="4"/>
      <c r="W443" s="4"/>
      <c r="X443" s="4"/>
      <c r="Y443" s="4"/>
      <c r="Z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row>
    <row r="444" spans="3:136" x14ac:dyDescent="0.35">
      <c r="C444" s="4"/>
      <c r="D444" s="4"/>
      <c r="E444" s="4"/>
      <c r="F444" s="4"/>
      <c r="G444" s="4"/>
      <c r="H444" s="4"/>
      <c r="I444" s="4"/>
      <c r="J444" s="4"/>
      <c r="K444" s="4"/>
      <c r="L444" s="4"/>
      <c r="M444" s="4"/>
      <c r="N444" s="4"/>
      <c r="R444" s="4"/>
      <c r="S444" s="4"/>
      <c r="T444" s="4"/>
      <c r="U444" s="4"/>
      <c r="V444" s="4"/>
      <c r="W444" s="4"/>
      <c r="X444" s="4"/>
      <c r="Y444" s="4"/>
      <c r="Z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row>
    <row r="445" spans="3:136" x14ac:dyDescent="0.35">
      <c r="C445" s="4"/>
      <c r="D445" s="4"/>
      <c r="E445" s="4"/>
      <c r="F445" s="4"/>
      <c r="G445" s="4"/>
      <c r="H445" s="4"/>
      <c r="I445" s="4"/>
      <c r="J445" s="4"/>
      <c r="K445" s="4"/>
      <c r="L445" s="4"/>
      <c r="M445" s="4"/>
      <c r="N445" s="4"/>
      <c r="R445" s="4"/>
      <c r="S445" s="4"/>
      <c r="T445" s="4"/>
      <c r="U445" s="4"/>
      <c r="V445" s="4"/>
      <c r="W445" s="4"/>
      <c r="X445" s="4"/>
      <c r="Y445" s="4"/>
      <c r="Z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row>
    <row r="446" spans="3:136" x14ac:dyDescent="0.35">
      <c r="C446" s="4"/>
      <c r="D446" s="4"/>
      <c r="E446" s="4"/>
      <c r="F446" s="4"/>
      <c r="G446" s="4"/>
      <c r="H446" s="4"/>
      <c r="I446" s="4"/>
      <c r="J446" s="4"/>
      <c r="K446" s="4"/>
      <c r="L446" s="4"/>
      <c r="M446" s="4"/>
      <c r="N446" s="4"/>
      <c r="R446" s="4"/>
      <c r="S446" s="4"/>
      <c r="T446" s="4"/>
      <c r="U446" s="4"/>
      <c r="V446" s="4"/>
      <c r="W446" s="4"/>
      <c r="X446" s="4"/>
      <c r="Y446" s="4"/>
      <c r="Z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row>
    <row r="447" spans="3:136" x14ac:dyDescent="0.35">
      <c r="C447" s="4"/>
      <c r="D447" s="4"/>
      <c r="E447" s="4"/>
      <c r="F447" s="4"/>
      <c r="G447" s="4"/>
      <c r="H447" s="4"/>
      <c r="I447" s="4"/>
      <c r="J447" s="4"/>
      <c r="K447" s="4"/>
      <c r="L447" s="4"/>
      <c r="M447" s="4"/>
      <c r="N447" s="4"/>
      <c r="R447" s="4"/>
      <c r="S447" s="4"/>
      <c r="T447" s="4"/>
      <c r="U447" s="4"/>
      <c r="V447" s="4"/>
      <c r="W447" s="4"/>
      <c r="X447" s="4"/>
      <c r="Y447" s="4"/>
      <c r="Z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row>
    <row r="448" spans="3:136" x14ac:dyDescent="0.35">
      <c r="C448" s="4"/>
      <c r="D448" s="4"/>
      <c r="E448" s="4"/>
      <c r="F448" s="4"/>
      <c r="G448" s="4"/>
      <c r="H448" s="4"/>
      <c r="I448" s="4"/>
      <c r="J448" s="4"/>
      <c r="K448" s="4"/>
      <c r="L448" s="4"/>
      <c r="M448" s="4"/>
      <c r="N448" s="4"/>
      <c r="R448" s="4"/>
      <c r="S448" s="4"/>
      <c r="T448" s="4"/>
      <c r="U448" s="4"/>
      <c r="V448" s="4"/>
      <c r="W448" s="4"/>
      <c r="X448" s="4"/>
      <c r="Y448" s="4"/>
      <c r="Z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row>
    <row r="449" spans="3:136" x14ac:dyDescent="0.35">
      <c r="C449" s="4"/>
      <c r="D449" s="4"/>
      <c r="E449" s="4"/>
      <c r="F449" s="4"/>
      <c r="G449" s="4"/>
      <c r="H449" s="4"/>
      <c r="I449" s="4"/>
      <c r="J449" s="4"/>
      <c r="K449" s="4"/>
      <c r="L449" s="4"/>
      <c r="M449" s="4"/>
      <c r="N449" s="4"/>
      <c r="R449" s="4"/>
      <c r="S449" s="4"/>
      <c r="T449" s="4"/>
      <c r="U449" s="4"/>
      <c r="V449" s="4"/>
      <c r="W449" s="4"/>
      <c r="X449" s="4"/>
      <c r="Y449" s="4"/>
      <c r="Z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row>
    <row r="450" spans="3:136" x14ac:dyDescent="0.35">
      <c r="C450" s="4"/>
      <c r="D450" s="4"/>
      <c r="E450" s="4"/>
      <c r="F450" s="4"/>
      <c r="G450" s="4"/>
      <c r="H450" s="4"/>
      <c r="I450" s="4"/>
      <c r="J450" s="4"/>
      <c r="K450" s="4"/>
      <c r="L450" s="4"/>
      <c r="M450" s="4"/>
      <c r="N450" s="4"/>
      <c r="R450" s="4"/>
      <c r="S450" s="4"/>
      <c r="T450" s="4"/>
      <c r="U450" s="4"/>
      <c r="V450" s="4"/>
      <c r="W450" s="4"/>
      <c r="X450" s="4"/>
      <c r="Y450" s="4"/>
      <c r="Z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row>
    <row r="451" spans="3:136" x14ac:dyDescent="0.35">
      <c r="C451" s="4"/>
      <c r="D451" s="4"/>
      <c r="E451" s="4"/>
      <c r="F451" s="4"/>
      <c r="G451" s="4"/>
      <c r="H451" s="4"/>
      <c r="I451" s="4"/>
      <c r="J451" s="4"/>
      <c r="K451" s="4"/>
      <c r="L451" s="4"/>
      <c r="M451" s="4"/>
      <c r="N451" s="4"/>
      <c r="R451" s="4"/>
      <c r="S451" s="4"/>
      <c r="T451" s="4"/>
      <c r="U451" s="4"/>
      <c r="V451" s="4"/>
      <c r="W451" s="4"/>
      <c r="X451" s="4"/>
      <c r="Y451" s="4"/>
      <c r="Z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row>
    <row r="452" spans="3:136" x14ac:dyDescent="0.35">
      <c r="C452" s="4"/>
      <c r="D452" s="4"/>
      <c r="E452" s="4"/>
      <c r="F452" s="4"/>
      <c r="G452" s="4"/>
      <c r="H452" s="4"/>
      <c r="I452" s="4"/>
      <c r="J452" s="4"/>
      <c r="K452" s="4"/>
      <c r="L452" s="4"/>
      <c r="M452" s="4"/>
      <c r="N452" s="4"/>
      <c r="R452" s="4"/>
      <c r="S452" s="4"/>
      <c r="T452" s="4"/>
      <c r="U452" s="4"/>
      <c r="V452" s="4"/>
      <c r="W452" s="4"/>
      <c r="X452" s="4"/>
      <c r="Y452" s="4"/>
      <c r="Z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row>
    <row r="453" spans="3:136" x14ac:dyDescent="0.35">
      <c r="C453" s="4"/>
      <c r="D453" s="4"/>
      <c r="E453" s="4"/>
      <c r="F453" s="4"/>
      <c r="G453" s="4"/>
      <c r="H453" s="4"/>
      <c r="I453" s="4"/>
      <c r="J453" s="4"/>
      <c r="K453" s="4"/>
      <c r="L453" s="4"/>
      <c r="M453" s="4"/>
      <c r="N453" s="4"/>
      <c r="R453" s="4"/>
      <c r="S453" s="4"/>
      <c r="T453" s="4"/>
      <c r="U453" s="4"/>
      <c r="V453" s="4"/>
      <c r="W453" s="4"/>
      <c r="X453" s="4"/>
      <c r="Y453" s="4"/>
      <c r="Z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row>
    <row r="454" spans="3:136" x14ac:dyDescent="0.35">
      <c r="C454" s="4"/>
      <c r="D454" s="4"/>
      <c r="E454" s="4"/>
      <c r="F454" s="4"/>
      <c r="G454" s="4"/>
      <c r="H454" s="4"/>
      <c r="I454" s="4"/>
      <c r="J454" s="4"/>
      <c r="K454" s="4"/>
      <c r="L454" s="4"/>
      <c r="M454" s="4"/>
      <c r="N454" s="4"/>
      <c r="R454" s="4"/>
      <c r="S454" s="4"/>
      <c r="T454" s="4"/>
      <c r="U454" s="4"/>
      <c r="V454" s="4"/>
      <c r="W454" s="4"/>
      <c r="X454" s="4"/>
      <c r="Y454" s="4"/>
      <c r="Z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row>
    <row r="455" spans="3:136" x14ac:dyDescent="0.35">
      <c r="C455" s="4"/>
      <c r="D455" s="4"/>
      <c r="E455" s="4"/>
      <c r="F455" s="4"/>
      <c r="G455" s="4"/>
      <c r="H455" s="4"/>
      <c r="I455" s="4"/>
      <c r="J455" s="4"/>
      <c r="K455" s="4"/>
      <c r="L455" s="4"/>
      <c r="M455" s="4"/>
      <c r="N455" s="4"/>
      <c r="R455" s="4"/>
      <c r="S455" s="4"/>
      <c r="T455" s="4"/>
      <c r="U455" s="4"/>
      <c r="V455" s="4"/>
      <c r="W455" s="4"/>
      <c r="X455" s="4"/>
      <c r="Y455" s="4"/>
      <c r="Z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row>
    <row r="456" spans="3:136" x14ac:dyDescent="0.35">
      <c r="C456" s="4"/>
      <c r="D456" s="4"/>
      <c r="E456" s="4"/>
      <c r="F456" s="4"/>
      <c r="G456" s="4"/>
      <c r="H456" s="4"/>
      <c r="I456" s="4"/>
      <c r="J456" s="4"/>
      <c r="K456" s="4"/>
      <c r="L456" s="4"/>
      <c r="M456" s="4"/>
      <c r="N456" s="4"/>
      <c r="R456" s="4"/>
      <c r="S456" s="4"/>
      <c r="T456" s="4"/>
      <c r="U456" s="4"/>
      <c r="V456" s="4"/>
      <c r="W456" s="4"/>
      <c r="X456" s="4"/>
      <c r="Y456" s="4"/>
      <c r="Z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row>
    <row r="457" spans="3:136" x14ac:dyDescent="0.35">
      <c r="C457" s="4"/>
      <c r="D457" s="4"/>
      <c r="E457" s="4"/>
      <c r="F457" s="4"/>
      <c r="G457" s="4"/>
      <c r="H457" s="4"/>
      <c r="I457" s="4"/>
      <c r="J457" s="4"/>
      <c r="K457" s="4"/>
      <c r="L457" s="4"/>
      <c r="M457" s="4"/>
      <c r="N457" s="4"/>
      <c r="R457" s="4"/>
      <c r="S457" s="4"/>
      <c r="T457" s="4"/>
      <c r="U457" s="4"/>
      <c r="V457" s="4"/>
      <c r="W457" s="4"/>
      <c r="X457" s="4"/>
      <c r="Y457" s="4"/>
      <c r="Z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row>
    <row r="458" spans="3:136" x14ac:dyDescent="0.35">
      <c r="C458" s="4"/>
      <c r="D458" s="4"/>
      <c r="E458" s="4"/>
      <c r="F458" s="4"/>
      <c r="G458" s="4"/>
      <c r="H458" s="4"/>
      <c r="I458" s="4"/>
      <c r="J458" s="4"/>
      <c r="K458" s="4"/>
      <c r="L458" s="4"/>
      <c r="M458" s="4"/>
      <c r="N458" s="4"/>
      <c r="R458" s="4"/>
      <c r="S458" s="4"/>
      <c r="T458" s="4"/>
      <c r="U458" s="4"/>
      <c r="V458" s="4"/>
      <c r="W458" s="4"/>
      <c r="X458" s="4"/>
      <c r="Y458" s="4"/>
      <c r="Z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row>
    <row r="459" spans="3:136" x14ac:dyDescent="0.35">
      <c r="C459" s="4"/>
      <c r="D459" s="4"/>
      <c r="E459" s="4"/>
      <c r="F459" s="4"/>
      <c r="G459" s="4"/>
      <c r="H459" s="4"/>
      <c r="I459" s="4"/>
      <c r="J459" s="4"/>
      <c r="K459" s="4"/>
      <c r="L459" s="4"/>
      <c r="M459" s="4"/>
      <c r="N459" s="4"/>
      <c r="R459" s="4"/>
      <c r="S459" s="4"/>
      <c r="T459" s="4"/>
      <c r="U459" s="4"/>
      <c r="V459" s="4"/>
      <c r="W459" s="4"/>
      <c r="X459" s="4"/>
      <c r="Y459" s="4"/>
      <c r="Z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row>
    <row r="460" spans="3:136" x14ac:dyDescent="0.35">
      <c r="C460" s="4"/>
      <c r="D460" s="4"/>
      <c r="E460" s="4"/>
      <c r="F460" s="4"/>
      <c r="G460" s="4"/>
      <c r="H460" s="4"/>
      <c r="I460" s="4"/>
      <c r="J460" s="4"/>
      <c r="K460" s="4"/>
      <c r="L460" s="4"/>
      <c r="M460" s="4"/>
      <c r="N460" s="4"/>
      <c r="R460" s="4"/>
      <c r="S460" s="4"/>
      <c r="T460" s="4"/>
      <c r="U460" s="4"/>
      <c r="V460" s="4"/>
      <c r="W460" s="4"/>
      <c r="X460" s="4"/>
      <c r="Y460" s="4"/>
      <c r="Z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row>
    <row r="461" spans="3:136" x14ac:dyDescent="0.35">
      <c r="C461" s="4"/>
      <c r="D461" s="4"/>
      <c r="E461" s="4"/>
      <c r="F461" s="4"/>
      <c r="G461" s="4"/>
      <c r="H461" s="4"/>
      <c r="I461" s="4"/>
      <c r="J461" s="4"/>
      <c r="K461" s="4"/>
      <c r="L461" s="4"/>
      <c r="M461" s="4"/>
      <c r="N461" s="4"/>
      <c r="R461" s="4"/>
      <c r="S461" s="4"/>
      <c r="T461" s="4"/>
      <c r="U461" s="4"/>
      <c r="V461" s="4"/>
      <c r="W461" s="4"/>
      <c r="X461" s="4"/>
      <c r="Y461" s="4"/>
      <c r="Z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row>
    <row r="462" spans="3:136" x14ac:dyDescent="0.35">
      <c r="C462" s="4"/>
      <c r="D462" s="4"/>
      <c r="E462" s="4"/>
      <c r="F462" s="4"/>
      <c r="G462" s="4"/>
      <c r="H462" s="4"/>
      <c r="I462" s="4"/>
      <c r="J462" s="4"/>
      <c r="K462" s="4"/>
      <c r="L462" s="4"/>
      <c r="M462" s="4"/>
      <c r="N462" s="4"/>
      <c r="R462" s="4"/>
      <c r="S462" s="4"/>
      <c r="T462" s="4"/>
      <c r="U462" s="4"/>
      <c r="V462" s="4"/>
      <c r="W462" s="4"/>
      <c r="X462" s="4"/>
      <c r="Y462" s="4"/>
      <c r="Z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row>
    <row r="463" spans="3:136" x14ac:dyDescent="0.35">
      <c r="C463" s="4"/>
      <c r="D463" s="4"/>
      <c r="E463" s="4"/>
      <c r="F463" s="4"/>
      <c r="G463" s="4"/>
      <c r="H463" s="4"/>
      <c r="I463" s="4"/>
      <c r="J463" s="4"/>
      <c r="K463" s="4"/>
      <c r="L463" s="4"/>
      <c r="M463" s="4"/>
      <c r="N463" s="4"/>
      <c r="R463" s="4"/>
      <c r="S463" s="4"/>
      <c r="T463" s="4"/>
      <c r="U463" s="4"/>
      <c r="V463" s="4"/>
      <c r="W463" s="4"/>
      <c r="X463" s="4"/>
      <c r="Y463" s="4"/>
      <c r="Z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row>
    <row r="464" spans="3:136" x14ac:dyDescent="0.35">
      <c r="C464" s="4"/>
      <c r="D464" s="4"/>
      <c r="E464" s="4"/>
      <c r="F464" s="4"/>
      <c r="G464" s="4"/>
      <c r="H464" s="4"/>
      <c r="I464" s="4"/>
      <c r="J464" s="4"/>
      <c r="K464" s="4"/>
      <c r="L464" s="4"/>
      <c r="M464" s="4"/>
      <c r="N464" s="4"/>
      <c r="R464" s="4"/>
      <c r="S464" s="4"/>
      <c r="T464" s="4"/>
      <c r="U464" s="4"/>
      <c r="V464" s="4"/>
      <c r="W464" s="4"/>
      <c r="X464" s="4"/>
      <c r="Y464" s="4"/>
      <c r="Z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row>
    <row r="465" spans="3:136" x14ac:dyDescent="0.35">
      <c r="C465" s="4"/>
      <c r="D465" s="4"/>
      <c r="E465" s="4"/>
      <c r="F465" s="4"/>
      <c r="G465" s="4"/>
      <c r="H465" s="4"/>
      <c r="I465" s="4"/>
      <c r="J465" s="4"/>
      <c r="K465" s="4"/>
      <c r="L465" s="4"/>
      <c r="M465" s="4"/>
      <c r="N465" s="4"/>
      <c r="R465" s="4"/>
      <c r="S465" s="4"/>
      <c r="T465" s="4"/>
      <c r="U465" s="4"/>
      <c r="V465" s="4"/>
      <c r="W465" s="4"/>
      <c r="X465" s="4"/>
      <c r="Y465" s="4"/>
      <c r="Z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row>
    <row r="466" spans="3:136" x14ac:dyDescent="0.35">
      <c r="C466" s="4"/>
      <c r="D466" s="4"/>
      <c r="E466" s="4"/>
      <c r="F466" s="4"/>
      <c r="G466" s="4"/>
      <c r="H466" s="4"/>
      <c r="I466" s="4"/>
      <c r="J466" s="4"/>
      <c r="K466" s="4"/>
      <c r="L466" s="4"/>
      <c r="M466" s="4"/>
      <c r="N466" s="4"/>
      <c r="R466" s="4"/>
      <c r="S466" s="4"/>
      <c r="T466" s="4"/>
      <c r="U466" s="4"/>
      <c r="V466" s="4"/>
      <c r="W466" s="4"/>
      <c r="X466" s="4"/>
      <c r="Y466" s="4"/>
      <c r="Z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row>
    <row r="467" spans="3:136" x14ac:dyDescent="0.35">
      <c r="C467" s="4"/>
      <c r="D467" s="4"/>
      <c r="E467" s="4"/>
      <c r="F467" s="4"/>
      <c r="G467" s="4"/>
      <c r="H467" s="4"/>
      <c r="I467" s="4"/>
      <c r="J467" s="4"/>
      <c r="K467" s="4"/>
      <c r="L467" s="4"/>
      <c r="M467" s="4"/>
      <c r="N467" s="4"/>
      <c r="R467" s="4"/>
      <c r="S467" s="4"/>
      <c r="T467" s="4"/>
      <c r="U467" s="4"/>
      <c r="V467" s="4"/>
      <c r="W467" s="4"/>
      <c r="X467" s="4"/>
      <c r="Y467" s="4"/>
      <c r="Z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row>
    <row r="468" spans="3:136" x14ac:dyDescent="0.35">
      <c r="C468" s="4"/>
      <c r="D468" s="4"/>
      <c r="E468" s="4"/>
      <c r="F468" s="4"/>
      <c r="G468" s="4"/>
      <c r="H468" s="4"/>
      <c r="I468" s="4"/>
      <c r="J468" s="4"/>
      <c r="K468" s="4"/>
      <c r="L468" s="4"/>
      <c r="M468" s="4"/>
      <c r="N468" s="4"/>
      <c r="R468" s="4"/>
      <c r="S468" s="4"/>
      <c r="T468" s="4"/>
      <c r="U468" s="4"/>
      <c r="V468" s="4"/>
      <c r="W468" s="4"/>
      <c r="X468" s="4"/>
      <c r="Y468" s="4"/>
      <c r="Z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row>
    <row r="469" spans="3:136" x14ac:dyDescent="0.35">
      <c r="C469" s="4"/>
      <c r="D469" s="4"/>
      <c r="E469" s="4"/>
      <c r="F469" s="4"/>
      <c r="G469" s="4"/>
      <c r="H469" s="4"/>
      <c r="I469" s="4"/>
      <c r="J469" s="4"/>
      <c r="K469" s="4"/>
      <c r="L469" s="4"/>
      <c r="M469" s="4"/>
      <c r="N469" s="4"/>
      <c r="R469" s="4"/>
      <c r="S469" s="4"/>
      <c r="T469" s="4"/>
      <c r="U469" s="4"/>
      <c r="V469" s="4"/>
      <c r="W469" s="4"/>
      <c r="X469" s="4"/>
      <c r="Y469" s="4"/>
      <c r="Z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row>
    <row r="470" spans="3:136" x14ac:dyDescent="0.35">
      <c r="C470" s="4"/>
      <c r="D470" s="4"/>
      <c r="E470" s="4"/>
      <c r="F470" s="4"/>
      <c r="G470" s="4"/>
      <c r="H470" s="4"/>
      <c r="I470" s="4"/>
      <c r="J470" s="4"/>
      <c r="K470" s="4"/>
      <c r="L470" s="4"/>
      <c r="M470" s="4"/>
      <c r="N470" s="4"/>
      <c r="R470" s="4"/>
      <c r="S470" s="4"/>
      <c r="T470" s="4"/>
      <c r="U470" s="4"/>
      <c r="V470" s="4"/>
      <c r="W470" s="4"/>
      <c r="X470" s="4"/>
      <c r="Y470" s="4"/>
      <c r="Z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row>
    <row r="471" spans="3:136" x14ac:dyDescent="0.35">
      <c r="C471" s="4"/>
      <c r="D471" s="4"/>
      <c r="E471" s="4"/>
      <c r="F471" s="4"/>
      <c r="G471" s="4"/>
      <c r="H471" s="4"/>
      <c r="I471" s="4"/>
      <c r="J471" s="4"/>
      <c r="K471" s="4"/>
      <c r="L471" s="4"/>
      <c r="M471" s="4"/>
      <c r="N471" s="4"/>
      <c r="R471" s="4"/>
      <c r="S471" s="4"/>
      <c r="T471" s="4"/>
      <c r="U471" s="4"/>
      <c r="V471" s="4"/>
      <c r="W471" s="4"/>
      <c r="X471" s="4"/>
      <c r="Y471" s="4"/>
      <c r="Z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row>
    <row r="472" spans="3:136" x14ac:dyDescent="0.35">
      <c r="C472" s="4"/>
      <c r="D472" s="4"/>
      <c r="E472" s="4"/>
      <c r="F472" s="4"/>
      <c r="G472" s="4"/>
      <c r="H472" s="4"/>
      <c r="I472" s="4"/>
      <c r="J472" s="4"/>
      <c r="K472" s="4"/>
      <c r="L472" s="4"/>
      <c r="M472" s="4"/>
      <c r="N472" s="4"/>
      <c r="R472" s="4"/>
      <c r="S472" s="4"/>
      <c r="T472" s="4"/>
      <c r="U472" s="4"/>
      <c r="V472" s="4"/>
      <c r="W472" s="4"/>
      <c r="X472" s="4"/>
      <c r="Y472" s="4"/>
      <c r="Z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row>
    <row r="473" spans="3:136" x14ac:dyDescent="0.35">
      <c r="C473" s="4"/>
      <c r="D473" s="4"/>
      <c r="E473" s="4"/>
      <c r="F473" s="4"/>
      <c r="G473" s="4"/>
      <c r="H473" s="4"/>
      <c r="I473" s="4"/>
      <c r="J473" s="4"/>
      <c r="K473" s="4"/>
      <c r="L473" s="4"/>
      <c r="M473" s="4"/>
      <c r="N473" s="4"/>
      <c r="R473" s="4"/>
      <c r="S473" s="4"/>
      <c r="T473" s="4"/>
      <c r="U473" s="4"/>
      <c r="V473" s="4"/>
      <c r="W473" s="4"/>
      <c r="X473" s="4"/>
      <c r="Y473" s="4"/>
      <c r="Z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row>
    <row r="474" spans="3:136" x14ac:dyDescent="0.35">
      <c r="C474" s="4"/>
      <c r="D474" s="4"/>
      <c r="E474" s="4"/>
      <c r="F474" s="4"/>
      <c r="G474" s="4"/>
      <c r="H474" s="4"/>
      <c r="I474" s="4"/>
      <c r="J474" s="4"/>
      <c r="K474" s="4"/>
      <c r="L474" s="4"/>
      <c r="M474" s="4"/>
      <c r="N474" s="4"/>
      <c r="R474" s="4"/>
      <c r="S474" s="4"/>
      <c r="T474" s="4"/>
      <c r="U474" s="4"/>
      <c r="V474" s="4"/>
      <c r="W474" s="4"/>
      <c r="X474" s="4"/>
      <c r="Y474" s="4"/>
      <c r="Z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row>
    <row r="475" spans="3:136" x14ac:dyDescent="0.35">
      <c r="C475" s="4"/>
      <c r="D475" s="4"/>
      <c r="E475" s="4"/>
      <c r="F475" s="4"/>
      <c r="G475" s="4"/>
      <c r="H475" s="4"/>
      <c r="I475" s="4"/>
      <c r="J475" s="4"/>
      <c r="K475" s="4"/>
      <c r="L475" s="4"/>
      <c r="M475" s="4"/>
      <c r="N475" s="4"/>
      <c r="R475" s="4"/>
      <c r="S475" s="4"/>
      <c r="T475" s="4"/>
      <c r="U475" s="4"/>
      <c r="V475" s="4"/>
      <c r="W475" s="4"/>
      <c r="X475" s="4"/>
      <c r="Y475" s="4"/>
      <c r="Z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row>
    <row r="476" spans="3:136" x14ac:dyDescent="0.35">
      <c r="C476" s="4"/>
      <c r="D476" s="4"/>
      <c r="E476" s="4"/>
      <c r="F476" s="4"/>
      <c r="G476" s="4"/>
      <c r="H476" s="4"/>
      <c r="I476" s="4"/>
      <c r="J476" s="4"/>
      <c r="K476" s="4"/>
      <c r="L476" s="4"/>
      <c r="M476" s="4"/>
      <c r="N476" s="4"/>
      <c r="R476" s="4"/>
      <c r="S476" s="4"/>
      <c r="T476" s="4"/>
      <c r="U476" s="4"/>
      <c r="V476" s="4"/>
      <c r="W476" s="4"/>
      <c r="X476" s="4"/>
      <c r="Y476" s="4"/>
      <c r="Z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row>
    <row r="477" spans="3:136" x14ac:dyDescent="0.35">
      <c r="C477" s="4"/>
      <c r="D477" s="4"/>
      <c r="E477" s="4"/>
      <c r="F477" s="4"/>
      <c r="G477" s="4"/>
      <c r="H477" s="4"/>
      <c r="I477" s="4"/>
      <c r="J477" s="4"/>
      <c r="K477" s="4"/>
      <c r="L477" s="4"/>
      <c r="M477" s="4"/>
      <c r="N477" s="4"/>
      <c r="R477" s="4"/>
      <c r="S477" s="4"/>
      <c r="T477" s="4"/>
      <c r="U477" s="4"/>
      <c r="V477" s="4"/>
      <c r="W477" s="4"/>
      <c r="X477" s="4"/>
      <c r="Y477" s="4"/>
      <c r="Z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row>
    <row r="478" spans="3:136" x14ac:dyDescent="0.35">
      <c r="C478" s="4"/>
      <c r="D478" s="4"/>
      <c r="E478" s="4"/>
      <c r="F478" s="4"/>
      <c r="G478" s="4"/>
      <c r="H478" s="4"/>
      <c r="I478" s="4"/>
      <c r="J478" s="4"/>
      <c r="K478" s="4"/>
      <c r="L478" s="4"/>
      <c r="M478" s="4"/>
      <c r="N478" s="4"/>
      <c r="R478" s="4"/>
      <c r="S478" s="4"/>
      <c r="T478" s="4"/>
      <c r="U478" s="4"/>
      <c r="V478" s="4"/>
      <c r="W478" s="4"/>
      <c r="X478" s="4"/>
      <c r="Y478" s="4"/>
      <c r="Z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row>
    <row r="479" spans="3:136" x14ac:dyDescent="0.35">
      <c r="C479" s="4"/>
      <c r="D479" s="4"/>
      <c r="E479" s="4"/>
      <c r="F479" s="4"/>
      <c r="G479" s="4"/>
      <c r="H479" s="4"/>
      <c r="I479" s="4"/>
      <c r="J479" s="4"/>
      <c r="K479" s="4"/>
      <c r="L479" s="4"/>
      <c r="M479" s="4"/>
      <c r="N479" s="4"/>
      <c r="R479" s="4"/>
      <c r="S479" s="4"/>
      <c r="T479" s="4"/>
      <c r="U479" s="4"/>
      <c r="V479" s="4"/>
      <c r="W479" s="4"/>
      <c r="X479" s="4"/>
      <c r="Y479" s="4"/>
      <c r="Z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row>
    <row r="480" spans="3:136" x14ac:dyDescent="0.35">
      <c r="C480" s="4"/>
      <c r="D480" s="4"/>
      <c r="E480" s="4"/>
      <c r="F480" s="4"/>
      <c r="G480" s="4"/>
      <c r="H480" s="4"/>
      <c r="I480" s="4"/>
      <c r="J480" s="4"/>
      <c r="K480" s="4"/>
      <c r="L480" s="4"/>
      <c r="M480" s="4"/>
      <c r="N480" s="4"/>
      <c r="R480" s="4"/>
      <c r="S480" s="4"/>
      <c r="T480" s="4"/>
      <c r="U480" s="4"/>
      <c r="V480" s="4"/>
      <c r="W480" s="4"/>
      <c r="X480" s="4"/>
      <c r="Y480" s="4"/>
      <c r="Z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row>
    <row r="481" spans="3:136" x14ac:dyDescent="0.35">
      <c r="C481" s="4"/>
      <c r="D481" s="4"/>
      <c r="E481" s="4"/>
      <c r="F481" s="4"/>
      <c r="G481" s="4"/>
      <c r="H481" s="4"/>
      <c r="I481" s="4"/>
      <c r="J481" s="4"/>
      <c r="K481" s="4"/>
      <c r="L481" s="4"/>
      <c r="M481" s="4"/>
      <c r="N481" s="4"/>
      <c r="R481" s="4"/>
      <c r="S481" s="4"/>
      <c r="T481" s="4"/>
      <c r="U481" s="4"/>
      <c r="V481" s="4"/>
      <c r="W481" s="4"/>
      <c r="X481" s="4"/>
      <c r="Y481" s="4"/>
      <c r="Z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row>
    <row r="482" spans="3:136" x14ac:dyDescent="0.35">
      <c r="C482" s="4"/>
      <c r="D482" s="4"/>
      <c r="E482" s="4"/>
      <c r="F482" s="4"/>
      <c r="G482" s="4"/>
      <c r="H482" s="4"/>
      <c r="I482" s="4"/>
      <c r="J482" s="4"/>
      <c r="K482" s="4"/>
      <c r="L482" s="4"/>
      <c r="M482" s="4"/>
      <c r="N482" s="4"/>
      <c r="R482" s="4"/>
      <c r="S482" s="4"/>
      <c r="T482" s="4"/>
      <c r="U482" s="4"/>
      <c r="V482" s="4"/>
      <c r="W482" s="4"/>
      <c r="X482" s="4"/>
      <c r="Y482" s="4"/>
      <c r="Z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row>
    <row r="483" spans="3:136" x14ac:dyDescent="0.35">
      <c r="C483" s="4"/>
      <c r="D483" s="4"/>
      <c r="E483" s="4"/>
      <c r="F483" s="4"/>
      <c r="G483" s="4"/>
      <c r="H483" s="4"/>
      <c r="I483" s="4"/>
      <c r="J483" s="4"/>
      <c r="K483" s="4"/>
      <c r="L483" s="4"/>
      <c r="M483" s="4"/>
      <c r="N483" s="4"/>
      <c r="R483" s="4"/>
      <c r="S483" s="4"/>
      <c r="T483" s="4"/>
      <c r="U483" s="4"/>
      <c r="V483" s="4"/>
      <c r="W483" s="4"/>
      <c r="X483" s="4"/>
      <c r="Y483" s="4"/>
      <c r="Z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row>
    <row r="484" spans="3:136" x14ac:dyDescent="0.35">
      <c r="C484" s="4"/>
      <c r="D484" s="4"/>
      <c r="E484" s="4"/>
      <c r="F484" s="4"/>
      <c r="G484" s="4"/>
      <c r="H484" s="4"/>
      <c r="I484" s="4"/>
      <c r="J484" s="4"/>
      <c r="K484" s="4"/>
      <c r="L484" s="4"/>
      <c r="M484" s="4"/>
      <c r="N484" s="4"/>
      <c r="R484" s="4"/>
      <c r="S484" s="4"/>
      <c r="T484" s="4"/>
      <c r="U484" s="4"/>
      <c r="V484" s="4"/>
      <c r="W484" s="4"/>
      <c r="X484" s="4"/>
      <c r="Y484" s="4"/>
      <c r="Z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row>
    <row r="485" spans="3:136" x14ac:dyDescent="0.35">
      <c r="C485" s="4"/>
      <c r="D485" s="4"/>
      <c r="E485" s="4"/>
      <c r="F485" s="4"/>
      <c r="G485" s="4"/>
      <c r="H485" s="4"/>
      <c r="I485" s="4"/>
      <c r="J485" s="4"/>
      <c r="K485" s="4"/>
      <c r="L485" s="4"/>
      <c r="M485" s="4"/>
      <c r="N485" s="4"/>
      <c r="R485" s="4"/>
      <c r="S485" s="4"/>
      <c r="T485" s="4"/>
      <c r="U485" s="4"/>
      <c r="V485" s="4"/>
      <c r="W485" s="4"/>
      <c r="X485" s="4"/>
      <c r="Y485" s="4"/>
      <c r="Z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row>
    <row r="486" spans="3:136" x14ac:dyDescent="0.35">
      <c r="C486" s="4"/>
      <c r="D486" s="4"/>
      <c r="E486" s="4"/>
      <c r="F486" s="4"/>
      <c r="G486" s="4"/>
      <c r="H486" s="4"/>
      <c r="I486" s="4"/>
      <c r="J486" s="4"/>
      <c r="K486" s="4"/>
      <c r="L486" s="4"/>
      <c r="M486" s="4"/>
      <c r="N486" s="4"/>
      <c r="R486" s="4"/>
      <c r="S486" s="4"/>
      <c r="T486" s="4"/>
      <c r="U486" s="4"/>
      <c r="V486" s="4"/>
      <c r="W486" s="4"/>
      <c r="X486" s="4"/>
      <c r="Y486" s="4"/>
      <c r="Z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row>
    <row r="487" spans="3:136" x14ac:dyDescent="0.35">
      <c r="C487" s="4"/>
      <c r="D487" s="4"/>
      <c r="E487" s="4"/>
      <c r="F487" s="4"/>
      <c r="G487" s="4"/>
      <c r="H487" s="4"/>
      <c r="I487" s="4"/>
      <c r="J487" s="4"/>
      <c r="K487" s="4"/>
      <c r="L487" s="4"/>
      <c r="M487" s="4"/>
      <c r="N487" s="4"/>
      <c r="R487" s="4"/>
      <c r="S487" s="4"/>
      <c r="T487" s="4"/>
      <c r="U487" s="4"/>
      <c r="V487" s="4"/>
      <c r="W487" s="4"/>
      <c r="X487" s="4"/>
      <c r="Y487" s="4"/>
      <c r="Z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row>
    <row r="488" spans="3:136" x14ac:dyDescent="0.35">
      <c r="C488" s="4"/>
      <c r="D488" s="4"/>
      <c r="E488" s="4"/>
      <c r="F488" s="4"/>
      <c r="G488" s="4"/>
      <c r="H488" s="4"/>
      <c r="I488" s="4"/>
      <c r="J488" s="4"/>
      <c r="K488" s="4"/>
      <c r="L488" s="4"/>
      <c r="M488" s="4"/>
      <c r="N488" s="4"/>
      <c r="R488" s="4"/>
      <c r="S488" s="4"/>
      <c r="T488" s="4"/>
      <c r="U488" s="4"/>
      <c r="V488" s="4"/>
      <c r="W488" s="4"/>
      <c r="X488" s="4"/>
      <c r="Y488" s="4"/>
      <c r="Z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row>
    <row r="489" spans="3:136" x14ac:dyDescent="0.35">
      <c r="C489" s="4"/>
      <c r="D489" s="4"/>
      <c r="E489" s="4"/>
      <c r="F489" s="4"/>
      <c r="G489" s="4"/>
      <c r="H489" s="4"/>
      <c r="I489" s="4"/>
      <c r="J489" s="4"/>
      <c r="K489" s="4"/>
      <c r="L489" s="4"/>
      <c r="M489" s="4"/>
      <c r="N489" s="4"/>
      <c r="R489" s="4"/>
      <c r="S489" s="4"/>
      <c r="T489" s="4"/>
      <c r="U489" s="4"/>
      <c r="V489" s="4"/>
      <c r="W489" s="4"/>
      <c r="X489" s="4"/>
      <c r="Y489" s="4"/>
      <c r="Z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row>
    <row r="490" spans="3:136" x14ac:dyDescent="0.35">
      <c r="C490" s="4"/>
      <c r="D490" s="4"/>
      <c r="E490" s="4"/>
      <c r="F490" s="4"/>
      <c r="G490" s="4"/>
      <c r="H490" s="4"/>
      <c r="I490" s="4"/>
      <c r="J490" s="4"/>
      <c r="K490" s="4"/>
      <c r="L490" s="4"/>
      <c r="M490" s="4"/>
      <c r="N490" s="4"/>
      <c r="R490" s="4"/>
      <c r="S490" s="4"/>
      <c r="T490" s="4"/>
      <c r="U490" s="4"/>
      <c r="V490" s="4"/>
      <c r="W490" s="4"/>
      <c r="X490" s="4"/>
      <c r="Y490" s="4"/>
      <c r="Z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row>
    <row r="491" spans="3:136" x14ac:dyDescent="0.35">
      <c r="C491" s="4"/>
      <c r="D491" s="4"/>
      <c r="E491" s="4"/>
      <c r="F491" s="4"/>
      <c r="G491" s="4"/>
      <c r="H491" s="4"/>
      <c r="I491" s="4"/>
      <c r="J491" s="4"/>
      <c r="K491" s="4"/>
      <c r="L491" s="4"/>
      <c r="M491" s="4"/>
      <c r="N491" s="4"/>
      <c r="R491" s="4"/>
      <c r="S491" s="4"/>
      <c r="T491" s="4"/>
      <c r="U491" s="4"/>
      <c r="V491" s="4"/>
      <c r="W491" s="4"/>
      <c r="X491" s="4"/>
      <c r="Y491" s="4"/>
      <c r="Z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row>
    <row r="492" spans="3:136" x14ac:dyDescent="0.35">
      <c r="C492" s="4"/>
      <c r="D492" s="4"/>
      <c r="E492" s="4"/>
      <c r="F492" s="4"/>
      <c r="G492" s="4"/>
      <c r="H492" s="4"/>
      <c r="I492" s="4"/>
      <c r="J492" s="4"/>
      <c r="K492" s="4"/>
      <c r="L492" s="4"/>
      <c r="M492" s="4"/>
      <c r="N492" s="4"/>
      <c r="R492" s="4"/>
      <c r="S492" s="4"/>
      <c r="T492" s="4"/>
      <c r="U492" s="4"/>
      <c r="V492" s="4"/>
      <c r="W492" s="4"/>
      <c r="X492" s="4"/>
      <c r="Y492" s="4"/>
      <c r="Z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row>
    <row r="493" spans="3:136" x14ac:dyDescent="0.35">
      <c r="C493" s="4"/>
      <c r="D493" s="4"/>
      <c r="E493" s="4"/>
      <c r="F493" s="4"/>
      <c r="G493" s="4"/>
      <c r="H493" s="4"/>
      <c r="I493" s="4"/>
      <c r="J493" s="4"/>
      <c r="K493" s="4"/>
      <c r="L493" s="4"/>
      <c r="M493" s="4"/>
      <c r="N493" s="4"/>
      <c r="R493" s="4"/>
      <c r="S493" s="4"/>
      <c r="T493" s="4"/>
      <c r="U493" s="4"/>
      <c r="V493" s="4"/>
      <c r="W493" s="4"/>
      <c r="X493" s="4"/>
      <c r="Y493" s="4"/>
      <c r="Z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row>
    <row r="494" spans="3:136" x14ac:dyDescent="0.35">
      <c r="C494" s="4"/>
      <c r="D494" s="4"/>
      <c r="E494" s="4"/>
      <c r="F494" s="4"/>
      <c r="G494" s="4"/>
      <c r="H494" s="4"/>
      <c r="I494" s="4"/>
      <c r="J494" s="4"/>
      <c r="K494" s="4"/>
      <c r="L494" s="4"/>
      <c r="M494" s="4"/>
      <c r="N494" s="4"/>
      <c r="R494" s="4"/>
      <c r="S494" s="4"/>
      <c r="T494" s="4"/>
      <c r="U494" s="4"/>
      <c r="V494" s="4"/>
      <c r="W494" s="4"/>
      <c r="X494" s="4"/>
      <c r="Y494" s="4"/>
      <c r="Z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row>
    <row r="495" spans="3:136" x14ac:dyDescent="0.35">
      <c r="I495" s="12"/>
      <c r="O495" s="12"/>
      <c r="P495" s="12"/>
      <c r="Q495" s="12"/>
      <c r="R495" s="250"/>
      <c r="S495" s="250"/>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row>
    <row r="496" spans="3:136" x14ac:dyDescent="0.35">
      <c r="I496" s="12"/>
      <c r="O496" s="12"/>
      <c r="P496" s="12"/>
      <c r="Q496" s="12"/>
      <c r="R496" s="250"/>
      <c r="S496" s="250"/>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row>
    <row r="497" spans="18:19" s="12" customFormat="1" x14ac:dyDescent="0.35">
      <c r="R497" s="250"/>
      <c r="S497" s="250"/>
    </row>
    <row r="498" spans="18:19" s="12" customFormat="1" x14ac:dyDescent="0.35">
      <c r="R498" s="250"/>
      <c r="S498" s="250"/>
    </row>
    <row r="499" spans="18:19" s="12" customFormat="1" x14ac:dyDescent="0.35">
      <c r="R499" s="250"/>
      <c r="S499" s="250"/>
    </row>
    <row r="500" spans="18:19" s="12" customFormat="1" x14ac:dyDescent="0.35">
      <c r="R500" s="250"/>
      <c r="S500" s="250"/>
    </row>
    <row r="501" spans="18:19" s="12" customFormat="1" x14ac:dyDescent="0.35">
      <c r="R501" s="250"/>
      <c r="S501" s="250"/>
    </row>
    <row r="502" spans="18:19" s="12" customFormat="1" x14ac:dyDescent="0.35">
      <c r="R502" s="250"/>
      <c r="S502" s="250"/>
    </row>
    <row r="503" spans="18:19" s="12" customFormat="1" x14ac:dyDescent="0.35">
      <c r="R503" s="250"/>
      <c r="S503" s="250"/>
    </row>
    <row r="504" spans="18:19" s="12" customFormat="1" x14ac:dyDescent="0.35">
      <c r="R504" s="250"/>
      <c r="S504" s="250"/>
    </row>
    <row r="505" spans="18:19" s="12" customFormat="1" x14ac:dyDescent="0.35">
      <c r="R505" s="250"/>
      <c r="S505" s="250"/>
    </row>
    <row r="506" spans="18:19" s="12" customFormat="1" x14ac:dyDescent="0.35">
      <c r="R506" s="250"/>
      <c r="S506" s="250"/>
    </row>
    <row r="507" spans="18:19" s="12" customFormat="1" x14ac:dyDescent="0.35">
      <c r="R507" s="250"/>
      <c r="S507" s="250"/>
    </row>
    <row r="508" spans="18:19" s="12" customFormat="1" x14ac:dyDescent="0.35">
      <c r="R508" s="250"/>
      <c r="S508" s="250"/>
    </row>
    <row r="509" spans="18:19" s="12" customFormat="1" x14ac:dyDescent="0.35">
      <c r="R509" s="250"/>
      <c r="S509" s="250"/>
    </row>
    <row r="510" spans="18:19" s="12" customFormat="1" x14ac:dyDescent="0.35">
      <c r="R510" s="250"/>
      <c r="S510" s="250"/>
    </row>
    <row r="511" spans="18:19" s="12" customFormat="1" x14ac:dyDescent="0.35">
      <c r="R511" s="250"/>
      <c r="S511" s="250"/>
    </row>
    <row r="512" spans="18:19" s="12" customFormat="1" x14ac:dyDescent="0.35">
      <c r="R512" s="250"/>
      <c r="S512" s="250"/>
    </row>
    <row r="513" spans="18:19" s="12" customFormat="1" x14ac:dyDescent="0.35">
      <c r="R513" s="250"/>
      <c r="S513" s="250"/>
    </row>
    <row r="514" spans="18:19" s="12" customFormat="1" x14ac:dyDescent="0.35">
      <c r="R514" s="250"/>
      <c r="S514" s="250"/>
    </row>
    <row r="515" spans="18:19" s="12" customFormat="1" x14ac:dyDescent="0.35">
      <c r="R515" s="250"/>
      <c r="S515" s="250"/>
    </row>
    <row r="516" spans="18:19" s="12" customFormat="1" x14ac:dyDescent="0.35">
      <c r="R516" s="250"/>
      <c r="S516" s="250"/>
    </row>
    <row r="517" spans="18:19" s="12" customFormat="1" x14ac:dyDescent="0.35">
      <c r="R517" s="250"/>
      <c r="S517" s="250"/>
    </row>
    <row r="518" spans="18:19" s="12" customFormat="1" x14ac:dyDescent="0.35">
      <c r="R518" s="250"/>
      <c r="S518" s="250"/>
    </row>
    <row r="519" spans="18:19" s="12" customFormat="1" x14ac:dyDescent="0.35">
      <c r="R519" s="250"/>
      <c r="S519" s="250"/>
    </row>
    <row r="520" spans="18:19" s="12" customFormat="1" x14ac:dyDescent="0.35">
      <c r="R520" s="250"/>
      <c r="S520" s="250"/>
    </row>
    <row r="521" spans="18:19" s="12" customFormat="1" x14ac:dyDescent="0.35">
      <c r="R521" s="250"/>
      <c r="S521" s="250"/>
    </row>
    <row r="522" spans="18:19" s="12" customFormat="1" x14ac:dyDescent="0.35">
      <c r="R522" s="250"/>
      <c r="S522" s="250"/>
    </row>
    <row r="523" spans="18:19" s="12" customFormat="1" x14ac:dyDescent="0.35">
      <c r="R523" s="250"/>
      <c r="S523" s="250"/>
    </row>
    <row r="524" spans="18:19" s="12" customFormat="1" x14ac:dyDescent="0.35">
      <c r="R524" s="250"/>
      <c r="S524" s="250"/>
    </row>
    <row r="525" spans="18:19" s="12" customFormat="1" x14ac:dyDescent="0.35">
      <c r="R525" s="250"/>
      <c r="S525" s="250"/>
    </row>
    <row r="526" spans="18:19" s="12" customFormat="1" x14ac:dyDescent="0.35">
      <c r="R526" s="250"/>
      <c r="S526" s="250"/>
    </row>
    <row r="527" spans="18:19" s="12" customFormat="1" x14ac:dyDescent="0.35">
      <c r="R527" s="250"/>
      <c r="S527" s="250"/>
    </row>
    <row r="528" spans="18:19" s="12" customFormat="1" x14ac:dyDescent="0.35">
      <c r="R528" s="250"/>
      <c r="S528" s="250"/>
    </row>
    <row r="529" spans="18:19" s="12" customFormat="1" x14ac:dyDescent="0.35">
      <c r="R529" s="250"/>
      <c r="S529" s="250"/>
    </row>
    <row r="530" spans="18:19" s="12" customFormat="1" x14ac:dyDescent="0.35">
      <c r="R530" s="250"/>
      <c r="S530" s="250"/>
    </row>
    <row r="531" spans="18:19" s="12" customFormat="1" x14ac:dyDescent="0.35">
      <c r="R531" s="250"/>
      <c r="S531" s="250"/>
    </row>
    <row r="532" spans="18:19" s="12" customFormat="1" x14ac:dyDescent="0.35">
      <c r="R532" s="250"/>
      <c r="S532" s="250"/>
    </row>
    <row r="533" spans="18:19" s="12" customFormat="1" x14ac:dyDescent="0.35">
      <c r="R533" s="250"/>
      <c r="S533" s="250"/>
    </row>
    <row r="534" spans="18:19" s="12" customFormat="1" x14ac:dyDescent="0.35">
      <c r="R534" s="250"/>
      <c r="S534" s="250"/>
    </row>
    <row r="535" spans="18:19" s="12" customFormat="1" x14ac:dyDescent="0.35">
      <c r="R535" s="250"/>
      <c r="S535" s="250"/>
    </row>
    <row r="536" spans="18:19" s="12" customFormat="1" x14ac:dyDescent="0.35">
      <c r="R536" s="250"/>
      <c r="S536" s="250"/>
    </row>
    <row r="537" spans="18:19" s="12" customFormat="1" x14ac:dyDescent="0.35">
      <c r="R537" s="250"/>
      <c r="S537" s="250"/>
    </row>
    <row r="538" spans="18:19" s="12" customFormat="1" x14ac:dyDescent="0.35">
      <c r="R538" s="250"/>
      <c r="S538" s="250"/>
    </row>
    <row r="539" spans="18:19" s="12" customFormat="1" x14ac:dyDescent="0.35">
      <c r="R539" s="250"/>
      <c r="S539" s="250"/>
    </row>
    <row r="540" spans="18:19" s="12" customFormat="1" x14ac:dyDescent="0.35">
      <c r="R540" s="250"/>
      <c r="S540" s="250"/>
    </row>
    <row r="541" spans="18:19" s="12" customFormat="1" x14ac:dyDescent="0.35">
      <c r="R541" s="250"/>
      <c r="S541" s="250"/>
    </row>
    <row r="542" spans="18:19" s="12" customFormat="1" x14ac:dyDescent="0.35">
      <c r="R542" s="250"/>
      <c r="S542" s="250"/>
    </row>
    <row r="543" spans="18:19" s="12" customFormat="1" x14ac:dyDescent="0.35">
      <c r="R543" s="250"/>
      <c r="S543" s="250"/>
    </row>
    <row r="544" spans="18:19" s="12" customFormat="1" x14ac:dyDescent="0.35">
      <c r="R544" s="250"/>
      <c r="S544" s="250"/>
    </row>
    <row r="545" spans="18:19" s="12" customFormat="1" x14ac:dyDescent="0.35">
      <c r="R545" s="250"/>
      <c r="S545" s="250"/>
    </row>
    <row r="546" spans="18:19" s="12" customFormat="1" x14ac:dyDescent="0.35">
      <c r="R546" s="250"/>
      <c r="S546" s="250"/>
    </row>
    <row r="547" spans="18:19" s="12" customFormat="1" x14ac:dyDescent="0.35">
      <c r="R547" s="250"/>
      <c r="S547" s="250"/>
    </row>
    <row r="548" spans="18:19" s="12" customFormat="1" x14ac:dyDescent="0.35">
      <c r="R548" s="250"/>
      <c r="S548" s="250"/>
    </row>
    <row r="549" spans="18:19" s="12" customFormat="1" x14ac:dyDescent="0.35">
      <c r="R549" s="250"/>
      <c r="S549" s="250"/>
    </row>
    <row r="550" spans="18:19" s="12" customFormat="1" x14ac:dyDescent="0.35">
      <c r="R550" s="250"/>
      <c r="S550" s="250"/>
    </row>
    <row r="551" spans="18:19" s="12" customFormat="1" x14ac:dyDescent="0.35">
      <c r="R551" s="250"/>
      <c r="S551" s="250"/>
    </row>
    <row r="552" spans="18:19" s="12" customFormat="1" x14ac:dyDescent="0.35">
      <c r="R552" s="250"/>
      <c r="S552" s="250"/>
    </row>
    <row r="553" spans="18:19" s="12" customFormat="1" x14ac:dyDescent="0.35">
      <c r="R553" s="250"/>
      <c r="S553" s="250"/>
    </row>
    <row r="554" spans="18:19" s="12" customFormat="1" x14ac:dyDescent="0.35">
      <c r="R554" s="250"/>
      <c r="S554" s="250"/>
    </row>
    <row r="555" spans="18:19" s="12" customFormat="1" x14ac:dyDescent="0.35">
      <c r="R555" s="250"/>
      <c r="S555" s="250"/>
    </row>
    <row r="556" spans="18:19" s="12" customFormat="1" x14ac:dyDescent="0.35">
      <c r="R556" s="250"/>
      <c r="S556" s="250"/>
    </row>
    <row r="557" spans="18:19" s="12" customFormat="1" x14ac:dyDescent="0.35">
      <c r="R557" s="250"/>
      <c r="S557" s="250"/>
    </row>
    <row r="558" spans="18:19" s="12" customFormat="1" x14ac:dyDescent="0.35">
      <c r="R558" s="250"/>
      <c r="S558" s="250"/>
    </row>
    <row r="559" spans="18:19" s="12" customFormat="1" x14ac:dyDescent="0.35">
      <c r="R559" s="250"/>
      <c r="S559" s="250"/>
    </row>
    <row r="560" spans="18:19" s="12" customFormat="1" x14ac:dyDescent="0.35">
      <c r="R560" s="250"/>
      <c r="S560" s="250"/>
    </row>
    <row r="561" spans="18:19" s="12" customFormat="1" x14ac:dyDescent="0.35">
      <c r="R561" s="250"/>
      <c r="S561" s="250"/>
    </row>
    <row r="562" spans="18:19" s="12" customFormat="1" x14ac:dyDescent="0.35">
      <c r="R562" s="250"/>
      <c r="S562" s="250"/>
    </row>
    <row r="563" spans="18:19" s="12" customFormat="1" x14ac:dyDescent="0.35">
      <c r="R563" s="250"/>
      <c r="S563" s="250"/>
    </row>
    <row r="564" spans="18:19" s="12" customFormat="1" x14ac:dyDescent="0.35">
      <c r="R564" s="250"/>
      <c r="S564" s="250"/>
    </row>
    <row r="565" spans="18:19" s="12" customFormat="1" x14ac:dyDescent="0.35">
      <c r="R565" s="250"/>
      <c r="S565" s="250"/>
    </row>
    <row r="566" spans="18:19" s="12" customFormat="1" x14ac:dyDescent="0.35">
      <c r="R566" s="250"/>
      <c r="S566" s="250"/>
    </row>
    <row r="567" spans="18:19" s="12" customFormat="1" x14ac:dyDescent="0.35">
      <c r="R567" s="250"/>
      <c r="S567" s="250"/>
    </row>
    <row r="568" spans="18:19" s="12" customFormat="1" x14ac:dyDescent="0.35">
      <c r="R568" s="250"/>
      <c r="S568" s="250"/>
    </row>
    <row r="569" spans="18:19" s="12" customFormat="1" x14ac:dyDescent="0.35">
      <c r="R569" s="250"/>
      <c r="S569" s="250"/>
    </row>
    <row r="570" spans="18:19" s="12" customFormat="1" x14ac:dyDescent="0.35">
      <c r="R570" s="250"/>
      <c r="S570" s="250"/>
    </row>
    <row r="571" spans="18:19" s="12" customFormat="1" x14ac:dyDescent="0.35">
      <c r="R571" s="250"/>
      <c r="S571" s="250"/>
    </row>
    <row r="572" spans="18:19" s="12" customFormat="1" x14ac:dyDescent="0.35">
      <c r="R572" s="250"/>
      <c r="S572" s="250"/>
    </row>
    <row r="573" spans="18:19" s="12" customFormat="1" x14ac:dyDescent="0.35">
      <c r="R573" s="250"/>
      <c r="S573" s="250"/>
    </row>
    <row r="574" spans="18:19" s="12" customFormat="1" x14ac:dyDescent="0.35">
      <c r="R574" s="250"/>
      <c r="S574" s="250"/>
    </row>
    <row r="575" spans="18:19" s="12" customFormat="1" x14ac:dyDescent="0.35">
      <c r="R575" s="250"/>
      <c r="S575" s="250"/>
    </row>
    <row r="576" spans="18:19" s="12" customFormat="1" x14ac:dyDescent="0.35">
      <c r="R576" s="250"/>
      <c r="S576" s="250"/>
    </row>
    <row r="577" spans="18:19" s="12" customFormat="1" x14ac:dyDescent="0.35">
      <c r="R577" s="250"/>
      <c r="S577" s="250"/>
    </row>
    <row r="578" spans="18:19" s="12" customFormat="1" x14ac:dyDescent="0.35">
      <c r="R578" s="250"/>
      <c r="S578" s="250"/>
    </row>
    <row r="579" spans="18:19" s="12" customFormat="1" x14ac:dyDescent="0.35">
      <c r="R579" s="250"/>
      <c r="S579" s="250"/>
    </row>
    <row r="580" spans="18:19" s="12" customFormat="1" x14ac:dyDescent="0.35">
      <c r="R580" s="250"/>
      <c r="S580" s="250"/>
    </row>
    <row r="581" spans="18:19" s="12" customFormat="1" x14ac:dyDescent="0.35">
      <c r="R581" s="250"/>
      <c r="S581" s="250"/>
    </row>
    <row r="582" spans="18:19" s="12" customFormat="1" x14ac:dyDescent="0.35">
      <c r="R582" s="250"/>
      <c r="S582" s="250"/>
    </row>
    <row r="583" spans="18:19" s="12" customFormat="1" x14ac:dyDescent="0.35">
      <c r="R583" s="250"/>
      <c r="S583" s="250"/>
    </row>
    <row r="584" spans="18:19" s="12" customFormat="1" x14ac:dyDescent="0.35">
      <c r="R584" s="250"/>
      <c r="S584" s="250"/>
    </row>
    <row r="585" spans="18:19" s="12" customFormat="1" x14ac:dyDescent="0.35">
      <c r="R585" s="250"/>
      <c r="S585" s="250"/>
    </row>
    <row r="586" spans="18:19" s="12" customFormat="1" x14ac:dyDescent="0.35">
      <c r="R586" s="250"/>
      <c r="S586" s="250"/>
    </row>
    <row r="587" spans="18:19" s="12" customFormat="1" x14ac:dyDescent="0.35">
      <c r="R587" s="250"/>
      <c r="S587" s="250"/>
    </row>
    <row r="588" spans="18:19" s="12" customFormat="1" x14ac:dyDescent="0.35">
      <c r="R588" s="250"/>
      <c r="S588" s="250"/>
    </row>
    <row r="589" spans="18:19" s="12" customFormat="1" x14ac:dyDescent="0.35">
      <c r="R589" s="250"/>
      <c r="S589" s="250"/>
    </row>
    <row r="590" spans="18:19" s="12" customFormat="1" x14ac:dyDescent="0.35">
      <c r="R590" s="250"/>
      <c r="S590" s="250"/>
    </row>
    <row r="591" spans="18:19" s="12" customFormat="1" x14ac:dyDescent="0.35">
      <c r="R591" s="250"/>
      <c r="S591" s="250"/>
    </row>
    <row r="592" spans="18:19" s="12" customFormat="1" x14ac:dyDescent="0.35">
      <c r="R592" s="250"/>
      <c r="S592" s="250"/>
    </row>
    <row r="593" spans="18:19" s="12" customFormat="1" x14ac:dyDescent="0.35">
      <c r="R593" s="250"/>
      <c r="S593" s="250"/>
    </row>
    <row r="594" spans="18:19" s="12" customFormat="1" x14ac:dyDescent="0.35">
      <c r="R594" s="250"/>
      <c r="S594" s="250"/>
    </row>
    <row r="595" spans="18:19" s="12" customFormat="1" x14ac:dyDescent="0.35">
      <c r="R595" s="250"/>
      <c r="S595" s="250"/>
    </row>
    <row r="596" spans="18:19" s="12" customFormat="1" x14ac:dyDescent="0.35">
      <c r="R596" s="250"/>
      <c r="S596" s="250"/>
    </row>
    <row r="597" spans="18:19" s="12" customFormat="1" x14ac:dyDescent="0.35">
      <c r="R597" s="250"/>
      <c r="S597" s="250"/>
    </row>
    <row r="598" spans="18:19" s="12" customFormat="1" x14ac:dyDescent="0.35">
      <c r="R598" s="250"/>
      <c r="S598" s="250"/>
    </row>
    <row r="599" spans="18:19" s="12" customFormat="1" x14ac:dyDescent="0.35">
      <c r="R599" s="250"/>
      <c r="S599" s="250"/>
    </row>
    <row r="600" spans="18:19" s="12" customFormat="1" x14ac:dyDescent="0.35">
      <c r="R600" s="250"/>
      <c r="S600" s="250"/>
    </row>
    <row r="601" spans="18:19" s="12" customFormat="1" x14ac:dyDescent="0.35">
      <c r="R601" s="250"/>
      <c r="S601" s="250"/>
    </row>
    <row r="602" spans="18:19" s="12" customFormat="1" x14ac:dyDescent="0.35">
      <c r="R602" s="250"/>
      <c r="S602" s="250"/>
    </row>
    <row r="603" spans="18:19" s="12" customFormat="1" x14ac:dyDescent="0.35">
      <c r="R603" s="250"/>
      <c r="S603" s="250"/>
    </row>
    <row r="604" spans="18:19" s="12" customFormat="1" x14ac:dyDescent="0.35">
      <c r="R604" s="250"/>
      <c r="S604" s="250"/>
    </row>
    <row r="605" spans="18:19" s="12" customFormat="1" x14ac:dyDescent="0.35">
      <c r="R605" s="250"/>
      <c r="S605" s="250"/>
    </row>
    <row r="606" spans="18:19" s="12" customFormat="1" x14ac:dyDescent="0.35">
      <c r="R606" s="250"/>
      <c r="S606" s="250"/>
    </row>
    <row r="607" spans="18:19" s="12" customFormat="1" x14ac:dyDescent="0.35">
      <c r="R607" s="250"/>
      <c r="S607" s="250"/>
    </row>
    <row r="608" spans="18:19" s="12" customFormat="1" x14ac:dyDescent="0.35">
      <c r="R608" s="250"/>
      <c r="S608" s="250"/>
    </row>
    <row r="609" spans="18:19" s="12" customFormat="1" x14ac:dyDescent="0.35">
      <c r="R609" s="250"/>
      <c r="S609" s="250"/>
    </row>
    <row r="610" spans="18:19" s="12" customFormat="1" x14ac:dyDescent="0.35">
      <c r="R610" s="250"/>
      <c r="S610" s="250"/>
    </row>
    <row r="611" spans="18:19" s="12" customFormat="1" x14ac:dyDescent="0.35">
      <c r="R611" s="250"/>
      <c r="S611" s="250"/>
    </row>
    <row r="612" spans="18:19" s="12" customFormat="1" x14ac:dyDescent="0.35">
      <c r="R612" s="250"/>
      <c r="S612" s="250"/>
    </row>
    <row r="613" spans="18:19" s="12" customFormat="1" x14ac:dyDescent="0.35">
      <c r="R613" s="250"/>
      <c r="S613" s="250"/>
    </row>
    <row r="614" spans="18:19" s="12" customFormat="1" x14ac:dyDescent="0.35">
      <c r="R614" s="250"/>
      <c r="S614" s="250"/>
    </row>
    <row r="615" spans="18:19" s="12" customFormat="1" x14ac:dyDescent="0.35">
      <c r="R615" s="250"/>
      <c r="S615" s="250"/>
    </row>
    <row r="616" spans="18:19" s="12" customFormat="1" x14ac:dyDescent="0.35">
      <c r="R616" s="250"/>
      <c r="S616" s="250"/>
    </row>
    <row r="617" spans="18:19" s="12" customFormat="1" x14ac:dyDescent="0.35">
      <c r="R617" s="250"/>
      <c r="S617" s="250"/>
    </row>
    <row r="618" spans="18:19" s="12" customFormat="1" x14ac:dyDescent="0.35">
      <c r="R618" s="250"/>
      <c r="S618" s="250"/>
    </row>
    <row r="619" spans="18:19" s="12" customFormat="1" x14ac:dyDescent="0.35">
      <c r="R619" s="250"/>
      <c r="S619" s="250"/>
    </row>
    <row r="620" spans="18:19" s="12" customFormat="1" x14ac:dyDescent="0.35">
      <c r="R620" s="250"/>
      <c r="S620" s="250"/>
    </row>
    <row r="621" spans="18:19" s="12" customFormat="1" x14ac:dyDescent="0.35">
      <c r="R621" s="250"/>
      <c r="S621" s="250"/>
    </row>
    <row r="622" spans="18:19" s="12" customFormat="1" x14ac:dyDescent="0.35">
      <c r="R622" s="250"/>
      <c r="S622" s="250"/>
    </row>
    <row r="623" spans="18:19" s="12" customFormat="1" x14ac:dyDescent="0.35">
      <c r="R623" s="250"/>
      <c r="S623" s="250"/>
    </row>
    <row r="624" spans="18:19" s="12" customFormat="1" x14ac:dyDescent="0.35">
      <c r="R624" s="250"/>
      <c r="S624" s="250"/>
    </row>
    <row r="625" spans="18:19" s="12" customFormat="1" x14ac:dyDescent="0.35">
      <c r="R625" s="250"/>
      <c r="S625" s="250"/>
    </row>
    <row r="626" spans="18:19" s="12" customFormat="1" x14ac:dyDescent="0.35">
      <c r="R626" s="250"/>
      <c r="S626" s="250"/>
    </row>
    <row r="627" spans="18:19" s="12" customFormat="1" x14ac:dyDescent="0.35">
      <c r="R627" s="250"/>
      <c r="S627" s="250"/>
    </row>
    <row r="628" spans="18:19" s="12" customFormat="1" x14ac:dyDescent="0.35">
      <c r="R628" s="250"/>
      <c r="S628" s="250"/>
    </row>
    <row r="629" spans="18:19" s="12" customFormat="1" x14ac:dyDescent="0.35">
      <c r="R629" s="250"/>
      <c r="S629" s="250"/>
    </row>
    <row r="630" spans="18:19" s="12" customFormat="1" x14ac:dyDescent="0.35">
      <c r="R630" s="250"/>
      <c r="S630" s="250"/>
    </row>
    <row r="631" spans="18:19" s="12" customFormat="1" x14ac:dyDescent="0.35">
      <c r="R631" s="250"/>
      <c r="S631" s="250"/>
    </row>
    <row r="632" spans="18:19" s="12" customFormat="1" x14ac:dyDescent="0.35">
      <c r="R632" s="250"/>
      <c r="S632" s="250"/>
    </row>
    <row r="633" spans="18:19" s="12" customFormat="1" x14ac:dyDescent="0.35">
      <c r="R633" s="250"/>
      <c r="S633" s="250"/>
    </row>
    <row r="634" spans="18:19" s="12" customFormat="1" x14ac:dyDescent="0.35">
      <c r="R634" s="250"/>
      <c r="S634" s="250"/>
    </row>
    <row r="635" spans="18:19" s="12" customFormat="1" x14ac:dyDescent="0.35">
      <c r="R635" s="250"/>
      <c r="S635" s="250"/>
    </row>
    <row r="636" spans="18:19" s="12" customFormat="1" x14ac:dyDescent="0.35">
      <c r="R636" s="250"/>
      <c r="S636" s="250"/>
    </row>
    <row r="637" spans="18:19" s="12" customFormat="1" x14ac:dyDescent="0.35">
      <c r="R637" s="250"/>
      <c r="S637" s="250"/>
    </row>
    <row r="638" spans="18:19" s="12" customFormat="1" x14ac:dyDescent="0.35">
      <c r="R638" s="250"/>
      <c r="S638" s="250"/>
    </row>
    <row r="639" spans="18:19" s="12" customFormat="1" x14ac:dyDescent="0.35">
      <c r="R639" s="250"/>
      <c r="S639" s="250"/>
    </row>
    <row r="640" spans="18:19" s="12" customFormat="1" x14ac:dyDescent="0.35">
      <c r="R640" s="250"/>
      <c r="S640" s="250"/>
    </row>
    <row r="641" spans="18:19" s="12" customFormat="1" x14ac:dyDescent="0.35">
      <c r="R641" s="250"/>
      <c r="S641" s="250"/>
    </row>
    <row r="642" spans="18:19" s="12" customFormat="1" x14ac:dyDescent="0.35">
      <c r="R642" s="250"/>
      <c r="S642" s="250"/>
    </row>
    <row r="643" spans="18:19" s="12" customFormat="1" x14ac:dyDescent="0.35">
      <c r="R643" s="250"/>
      <c r="S643" s="250"/>
    </row>
    <row r="644" spans="18:19" s="12" customFormat="1" x14ac:dyDescent="0.35">
      <c r="R644" s="250"/>
      <c r="S644" s="250"/>
    </row>
    <row r="645" spans="18:19" s="12" customFormat="1" x14ac:dyDescent="0.35">
      <c r="R645" s="250"/>
      <c r="S645" s="250"/>
    </row>
    <row r="646" spans="18:19" s="12" customFormat="1" x14ac:dyDescent="0.35">
      <c r="R646" s="250"/>
      <c r="S646" s="250"/>
    </row>
    <row r="647" spans="18:19" s="12" customFormat="1" x14ac:dyDescent="0.35">
      <c r="R647" s="250"/>
      <c r="S647" s="250"/>
    </row>
    <row r="648" spans="18:19" s="12" customFormat="1" x14ac:dyDescent="0.35">
      <c r="R648" s="250"/>
      <c r="S648" s="250"/>
    </row>
    <row r="649" spans="18:19" s="12" customFormat="1" x14ac:dyDescent="0.35">
      <c r="R649" s="250"/>
      <c r="S649" s="250"/>
    </row>
    <row r="650" spans="18:19" s="12" customFormat="1" x14ac:dyDescent="0.35">
      <c r="R650" s="250"/>
      <c r="S650" s="250"/>
    </row>
    <row r="651" spans="18:19" s="12" customFormat="1" x14ac:dyDescent="0.35">
      <c r="R651" s="250"/>
      <c r="S651" s="250"/>
    </row>
    <row r="652" spans="18:19" s="12" customFormat="1" x14ac:dyDescent="0.35">
      <c r="R652" s="250"/>
      <c r="S652" s="250"/>
    </row>
    <row r="653" spans="18:19" s="12" customFormat="1" x14ac:dyDescent="0.35">
      <c r="R653" s="250"/>
      <c r="S653" s="250"/>
    </row>
    <row r="654" spans="18:19" s="12" customFormat="1" x14ac:dyDescent="0.35">
      <c r="R654" s="250"/>
      <c r="S654" s="250"/>
    </row>
    <row r="655" spans="18:19" s="12" customFormat="1" x14ac:dyDescent="0.35">
      <c r="R655" s="250"/>
      <c r="S655" s="250"/>
    </row>
    <row r="656" spans="18:19" s="12" customFormat="1" x14ac:dyDescent="0.35">
      <c r="R656" s="250"/>
      <c r="S656" s="250"/>
    </row>
    <row r="657" spans="18:19" s="12" customFormat="1" x14ac:dyDescent="0.35">
      <c r="R657" s="250"/>
      <c r="S657" s="250"/>
    </row>
    <row r="658" spans="18:19" s="12" customFormat="1" x14ac:dyDescent="0.35">
      <c r="R658" s="250"/>
      <c r="S658" s="250"/>
    </row>
    <row r="659" spans="18:19" s="12" customFormat="1" x14ac:dyDescent="0.35">
      <c r="R659" s="250"/>
      <c r="S659" s="250"/>
    </row>
    <row r="660" spans="18:19" s="12" customFormat="1" x14ac:dyDescent="0.35">
      <c r="R660" s="250"/>
      <c r="S660" s="250"/>
    </row>
    <row r="661" spans="18:19" s="12" customFormat="1" x14ac:dyDescent="0.35">
      <c r="R661" s="250"/>
      <c r="S661" s="250"/>
    </row>
    <row r="662" spans="18:19" s="12" customFormat="1" x14ac:dyDescent="0.35">
      <c r="R662" s="250"/>
      <c r="S662" s="250"/>
    </row>
    <row r="663" spans="18:19" s="12" customFormat="1" x14ac:dyDescent="0.35">
      <c r="R663" s="250"/>
      <c r="S663" s="250"/>
    </row>
    <row r="664" spans="18:19" s="12" customFormat="1" x14ac:dyDescent="0.35">
      <c r="R664" s="250"/>
      <c r="S664" s="250"/>
    </row>
    <row r="665" spans="18:19" s="12" customFormat="1" x14ac:dyDescent="0.35">
      <c r="R665" s="250"/>
      <c r="S665" s="250"/>
    </row>
    <row r="666" spans="18:19" s="12" customFormat="1" x14ac:dyDescent="0.35">
      <c r="R666" s="250"/>
      <c r="S666" s="250"/>
    </row>
    <row r="667" spans="18:19" s="12" customFormat="1" x14ac:dyDescent="0.35">
      <c r="R667" s="250"/>
      <c r="S667" s="250"/>
    </row>
    <row r="668" spans="18:19" s="12" customFormat="1" x14ac:dyDescent="0.35">
      <c r="R668" s="250"/>
      <c r="S668" s="250"/>
    </row>
    <row r="669" spans="18:19" s="12" customFormat="1" x14ac:dyDescent="0.35">
      <c r="R669" s="250"/>
      <c r="S669" s="250"/>
    </row>
    <row r="670" spans="18:19" s="12" customFormat="1" x14ac:dyDescent="0.35">
      <c r="R670" s="250"/>
      <c r="S670" s="250"/>
    </row>
    <row r="671" spans="18:19" s="12" customFormat="1" x14ac:dyDescent="0.35">
      <c r="R671" s="250"/>
      <c r="S671" s="250"/>
    </row>
    <row r="672" spans="18:19" s="12" customFormat="1" x14ac:dyDescent="0.35">
      <c r="R672" s="250"/>
      <c r="S672" s="250"/>
    </row>
    <row r="673" spans="18:19" s="12" customFormat="1" x14ac:dyDescent="0.35">
      <c r="R673" s="250"/>
      <c r="S673" s="250"/>
    </row>
    <row r="674" spans="18:19" s="12" customFormat="1" x14ac:dyDescent="0.35">
      <c r="R674" s="250"/>
      <c r="S674" s="250"/>
    </row>
    <row r="675" spans="18:19" s="12" customFormat="1" x14ac:dyDescent="0.35">
      <c r="R675" s="250"/>
      <c r="S675" s="250"/>
    </row>
    <row r="676" spans="18:19" s="12" customFormat="1" x14ac:dyDescent="0.35">
      <c r="R676" s="250"/>
      <c r="S676" s="250"/>
    </row>
    <row r="677" spans="18:19" s="12" customFormat="1" x14ac:dyDescent="0.35">
      <c r="R677" s="250"/>
      <c r="S677" s="250"/>
    </row>
    <row r="678" spans="18:19" s="12" customFormat="1" x14ac:dyDescent="0.35">
      <c r="R678" s="250"/>
      <c r="S678" s="250"/>
    </row>
    <row r="679" spans="18:19" s="12" customFormat="1" x14ac:dyDescent="0.35">
      <c r="R679" s="250"/>
      <c r="S679" s="250"/>
    </row>
    <row r="680" spans="18:19" s="12" customFormat="1" x14ac:dyDescent="0.35">
      <c r="R680" s="250"/>
      <c r="S680" s="250"/>
    </row>
    <row r="681" spans="18:19" s="12" customFormat="1" x14ac:dyDescent="0.35">
      <c r="R681" s="250"/>
      <c r="S681" s="250"/>
    </row>
    <row r="682" spans="18:19" s="12" customFormat="1" x14ac:dyDescent="0.35">
      <c r="R682" s="250"/>
      <c r="S682" s="250"/>
    </row>
    <row r="683" spans="18:19" s="12" customFormat="1" x14ac:dyDescent="0.35">
      <c r="R683" s="250"/>
      <c r="S683" s="250"/>
    </row>
    <row r="684" spans="18:19" s="12" customFormat="1" x14ac:dyDescent="0.35">
      <c r="R684" s="250"/>
      <c r="S684" s="250"/>
    </row>
    <row r="685" spans="18:19" s="12" customFormat="1" x14ac:dyDescent="0.35">
      <c r="R685" s="250"/>
      <c r="S685" s="250"/>
    </row>
    <row r="686" spans="18:19" s="12" customFormat="1" x14ac:dyDescent="0.35">
      <c r="R686" s="250"/>
      <c r="S686" s="250"/>
    </row>
    <row r="687" spans="18:19" s="12" customFormat="1" x14ac:dyDescent="0.35">
      <c r="R687" s="250"/>
      <c r="S687" s="250"/>
    </row>
    <row r="688" spans="18:19" s="12" customFormat="1" x14ac:dyDescent="0.35">
      <c r="R688" s="250"/>
      <c r="S688" s="250"/>
    </row>
    <row r="689" spans="18:19" s="12" customFormat="1" x14ac:dyDescent="0.35">
      <c r="R689" s="250"/>
      <c r="S689" s="250"/>
    </row>
    <row r="690" spans="18:19" s="12" customFormat="1" x14ac:dyDescent="0.35">
      <c r="R690" s="250"/>
      <c r="S690" s="250"/>
    </row>
    <row r="691" spans="18:19" s="12" customFormat="1" x14ac:dyDescent="0.35">
      <c r="R691" s="250"/>
      <c r="S691" s="250"/>
    </row>
    <row r="692" spans="18:19" s="12" customFormat="1" x14ac:dyDescent="0.35">
      <c r="R692" s="250"/>
      <c r="S692" s="250"/>
    </row>
    <row r="693" spans="18:19" s="12" customFormat="1" x14ac:dyDescent="0.35">
      <c r="R693" s="250"/>
      <c r="S693" s="250"/>
    </row>
    <row r="694" spans="18:19" s="12" customFormat="1" x14ac:dyDescent="0.35">
      <c r="R694" s="250"/>
      <c r="S694" s="250"/>
    </row>
    <row r="695" spans="18:19" s="12" customFormat="1" x14ac:dyDescent="0.35">
      <c r="R695" s="250"/>
      <c r="S695" s="250"/>
    </row>
    <row r="696" spans="18:19" s="12" customFormat="1" x14ac:dyDescent="0.35">
      <c r="R696" s="250"/>
      <c r="S696" s="250"/>
    </row>
    <row r="697" spans="18:19" s="12" customFormat="1" x14ac:dyDescent="0.35">
      <c r="R697" s="250"/>
      <c r="S697" s="250"/>
    </row>
    <row r="698" spans="18:19" s="12" customFormat="1" x14ac:dyDescent="0.35">
      <c r="R698" s="250"/>
      <c r="S698" s="250"/>
    </row>
    <row r="699" spans="18:19" s="12" customFormat="1" x14ac:dyDescent="0.35">
      <c r="R699" s="250"/>
      <c r="S699" s="250"/>
    </row>
    <row r="700" spans="18:19" s="12" customFormat="1" x14ac:dyDescent="0.35">
      <c r="R700" s="250"/>
      <c r="S700" s="250"/>
    </row>
    <row r="701" spans="18:19" s="12" customFormat="1" x14ac:dyDescent="0.35">
      <c r="R701" s="250"/>
      <c r="S701" s="250"/>
    </row>
    <row r="702" spans="18:19" s="12" customFormat="1" x14ac:dyDescent="0.35">
      <c r="R702" s="250"/>
      <c r="S702" s="250"/>
    </row>
    <row r="703" spans="18:19" s="12" customFormat="1" x14ac:dyDescent="0.35">
      <c r="R703" s="250"/>
      <c r="S703" s="250"/>
    </row>
    <row r="704" spans="18:19" s="12" customFormat="1" x14ac:dyDescent="0.35">
      <c r="R704" s="250"/>
      <c r="S704" s="250"/>
    </row>
    <row r="705" spans="18:19" s="12" customFormat="1" x14ac:dyDescent="0.35">
      <c r="R705" s="250"/>
      <c r="S705" s="250"/>
    </row>
    <row r="706" spans="18:19" s="12" customFormat="1" x14ac:dyDescent="0.35">
      <c r="R706" s="250"/>
      <c r="S706" s="250"/>
    </row>
    <row r="707" spans="18:19" s="12" customFormat="1" x14ac:dyDescent="0.35">
      <c r="R707" s="250"/>
      <c r="S707" s="250"/>
    </row>
    <row r="708" spans="18:19" s="12" customFormat="1" x14ac:dyDescent="0.35">
      <c r="R708" s="250"/>
      <c r="S708" s="250"/>
    </row>
    <row r="709" spans="18:19" s="12" customFormat="1" x14ac:dyDescent="0.35">
      <c r="R709" s="250"/>
      <c r="S709" s="250"/>
    </row>
    <row r="710" spans="18:19" s="12" customFormat="1" x14ac:dyDescent="0.35">
      <c r="R710" s="250"/>
      <c r="S710" s="250"/>
    </row>
    <row r="711" spans="18:19" s="12" customFormat="1" x14ac:dyDescent="0.35">
      <c r="R711" s="250"/>
      <c r="S711" s="250"/>
    </row>
    <row r="712" spans="18:19" s="12" customFormat="1" x14ac:dyDescent="0.35">
      <c r="R712" s="250"/>
      <c r="S712" s="250"/>
    </row>
    <row r="713" spans="18:19" s="12" customFormat="1" x14ac:dyDescent="0.35">
      <c r="R713" s="250"/>
      <c r="S713" s="250"/>
    </row>
    <row r="714" spans="18:19" s="12" customFormat="1" x14ac:dyDescent="0.35">
      <c r="R714" s="250"/>
      <c r="S714" s="250"/>
    </row>
    <row r="715" spans="18:19" s="12" customFormat="1" x14ac:dyDescent="0.35">
      <c r="R715" s="250"/>
      <c r="S715" s="250"/>
    </row>
    <row r="716" spans="18:19" s="12" customFormat="1" x14ac:dyDescent="0.35">
      <c r="R716" s="250"/>
      <c r="S716" s="250"/>
    </row>
    <row r="717" spans="18:19" s="12" customFormat="1" x14ac:dyDescent="0.35">
      <c r="R717" s="250"/>
      <c r="S717" s="250"/>
    </row>
    <row r="718" spans="18:19" s="12" customFormat="1" x14ac:dyDescent="0.35">
      <c r="R718" s="250"/>
      <c r="S718" s="250"/>
    </row>
    <row r="719" spans="18:19" s="12" customFormat="1" x14ac:dyDescent="0.35">
      <c r="R719" s="250"/>
      <c r="S719" s="250"/>
    </row>
    <row r="720" spans="18:19" s="12" customFormat="1" x14ac:dyDescent="0.35">
      <c r="R720" s="250"/>
      <c r="S720" s="250"/>
    </row>
    <row r="721" spans="18:19" s="12" customFormat="1" x14ac:dyDescent="0.35">
      <c r="R721" s="250"/>
      <c r="S721" s="250"/>
    </row>
    <row r="722" spans="18:19" s="12" customFormat="1" x14ac:dyDescent="0.35">
      <c r="R722" s="250"/>
      <c r="S722" s="250"/>
    </row>
    <row r="723" spans="18:19" s="12" customFormat="1" x14ac:dyDescent="0.35">
      <c r="R723" s="250"/>
      <c r="S723" s="250"/>
    </row>
    <row r="724" spans="18:19" s="12" customFormat="1" x14ac:dyDescent="0.35">
      <c r="R724" s="250"/>
      <c r="S724" s="250"/>
    </row>
    <row r="725" spans="18:19" s="12" customFormat="1" x14ac:dyDescent="0.35">
      <c r="R725" s="250"/>
      <c r="S725" s="250"/>
    </row>
    <row r="726" spans="18:19" s="12" customFormat="1" x14ac:dyDescent="0.35">
      <c r="R726" s="250"/>
      <c r="S726" s="250"/>
    </row>
    <row r="727" spans="18:19" s="12" customFormat="1" x14ac:dyDescent="0.35">
      <c r="R727" s="250"/>
      <c r="S727" s="250"/>
    </row>
    <row r="728" spans="18:19" s="12" customFormat="1" x14ac:dyDescent="0.35">
      <c r="R728" s="250"/>
      <c r="S728" s="250"/>
    </row>
    <row r="729" spans="18:19" s="12" customFormat="1" x14ac:dyDescent="0.35">
      <c r="R729" s="250"/>
      <c r="S729" s="250"/>
    </row>
    <row r="730" spans="18:19" s="12" customFormat="1" x14ac:dyDescent="0.35">
      <c r="R730" s="250"/>
      <c r="S730" s="250"/>
    </row>
    <row r="731" spans="18:19" s="12" customFormat="1" x14ac:dyDescent="0.35">
      <c r="R731" s="250"/>
      <c r="S731" s="250"/>
    </row>
    <row r="732" spans="18:19" s="12" customFormat="1" x14ac:dyDescent="0.35">
      <c r="R732" s="250"/>
      <c r="S732" s="250"/>
    </row>
    <row r="733" spans="18:19" s="12" customFormat="1" x14ac:dyDescent="0.35">
      <c r="R733" s="250"/>
      <c r="S733" s="250"/>
    </row>
    <row r="734" spans="18:19" s="12" customFormat="1" x14ac:dyDescent="0.35">
      <c r="R734" s="250"/>
      <c r="S734" s="250"/>
    </row>
    <row r="735" spans="18:19" s="12" customFormat="1" x14ac:dyDescent="0.35">
      <c r="R735" s="250"/>
      <c r="S735" s="250"/>
    </row>
    <row r="736" spans="18:19" s="12" customFormat="1" x14ac:dyDescent="0.35">
      <c r="R736" s="250"/>
      <c r="S736" s="250"/>
    </row>
    <row r="737" spans="18:19" s="12" customFormat="1" x14ac:dyDescent="0.35">
      <c r="R737" s="250"/>
      <c r="S737" s="250"/>
    </row>
    <row r="738" spans="18:19" s="12" customFormat="1" x14ac:dyDescent="0.35">
      <c r="R738" s="250"/>
      <c r="S738" s="250"/>
    </row>
    <row r="739" spans="18:19" s="12" customFormat="1" x14ac:dyDescent="0.35">
      <c r="R739" s="250"/>
      <c r="S739" s="250"/>
    </row>
    <row r="740" spans="18:19" s="12" customFormat="1" x14ac:dyDescent="0.35">
      <c r="R740" s="250"/>
      <c r="S740" s="250"/>
    </row>
    <row r="741" spans="18:19" s="12" customFormat="1" x14ac:dyDescent="0.35">
      <c r="R741" s="250"/>
      <c r="S741" s="250"/>
    </row>
    <row r="742" spans="18:19" s="12" customFormat="1" x14ac:dyDescent="0.35">
      <c r="R742" s="250"/>
      <c r="S742" s="250"/>
    </row>
    <row r="743" spans="18:19" s="12" customFormat="1" x14ac:dyDescent="0.35">
      <c r="R743" s="250"/>
      <c r="S743" s="250"/>
    </row>
    <row r="744" spans="18:19" s="12" customFormat="1" x14ac:dyDescent="0.35">
      <c r="R744" s="250"/>
      <c r="S744" s="250"/>
    </row>
    <row r="745" spans="18:19" s="12" customFormat="1" x14ac:dyDescent="0.35">
      <c r="R745" s="250"/>
      <c r="S745" s="250"/>
    </row>
    <row r="746" spans="18:19" s="12" customFormat="1" x14ac:dyDescent="0.35">
      <c r="R746" s="250"/>
      <c r="S746" s="250"/>
    </row>
    <row r="747" spans="18:19" s="12" customFormat="1" x14ac:dyDescent="0.35">
      <c r="R747" s="250"/>
      <c r="S747" s="250"/>
    </row>
    <row r="748" spans="18:19" s="12" customFormat="1" x14ac:dyDescent="0.35">
      <c r="R748" s="250"/>
      <c r="S748" s="250"/>
    </row>
    <row r="749" spans="18:19" s="12" customFormat="1" x14ac:dyDescent="0.35">
      <c r="R749" s="250"/>
      <c r="S749" s="250"/>
    </row>
    <row r="750" spans="18:19" s="12" customFormat="1" x14ac:dyDescent="0.35">
      <c r="R750" s="250"/>
      <c r="S750" s="250"/>
    </row>
    <row r="751" spans="18:19" s="12" customFormat="1" x14ac:dyDescent="0.35">
      <c r="R751" s="250"/>
      <c r="S751" s="250"/>
    </row>
    <row r="752" spans="18:19" s="12" customFormat="1" x14ac:dyDescent="0.35">
      <c r="R752" s="250"/>
      <c r="S752" s="250"/>
    </row>
    <row r="753" spans="18:19" s="12" customFormat="1" x14ac:dyDescent="0.35">
      <c r="R753" s="250"/>
      <c r="S753" s="250"/>
    </row>
    <row r="754" spans="18:19" s="12" customFormat="1" x14ac:dyDescent="0.35">
      <c r="R754" s="250"/>
      <c r="S754" s="250"/>
    </row>
    <row r="755" spans="18:19" s="12" customFormat="1" x14ac:dyDescent="0.35">
      <c r="R755" s="250"/>
      <c r="S755" s="250"/>
    </row>
    <row r="756" spans="18:19" s="12" customFormat="1" x14ac:dyDescent="0.35">
      <c r="R756" s="250"/>
      <c r="S756" s="250"/>
    </row>
    <row r="757" spans="18:19" s="12" customFormat="1" x14ac:dyDescent="0.35">
      <c r="R757" s="250"/>
      <c r="S757" s="250"/>
    </row>
    <row r="758" spans="18:19" s="12" customFormat="1" x14ac:dyDescent="0.35">
      <c r="R758" s="250"/>
      <c r="S758" s="250"/>
    </row>
    <row r="759" spans="18:19" s="12" customFormat="1" x14ac:dyDescent="0.35">
      <c r="R759" s="250"/>
      <c r="S759" s="250"/>
    </row>
    <row r="760" spans="18:19" s="12" customFormat="1" x14ac:dyDescent="0.35">
      <c r="R760" s="250"/>
      <c r="S760" s="250"/>
    </row>
    <row r="761" spans="18:19" s="12" customFormat="1" x14ac:dyDescent="0.35">
      <c r="R761" s="250"/>
      <c r="S761" s="250"/>
    </row>
    <row r="762" spans="18:19" s="12" customFormat="1" x14ac:dyDescent="0.35">
      <c r="R762" s="250"/>
      <c r="S762" s="250"/>
    </row>
    <row r="763" spans="18:19" s="12" customFormat="1" x14ac:dyDescent="0.35">
      <c r="R763" s="250"/>
      <c r="S763" s="250"/>
    </row>
    <row r="764" spans="18:19" s="12" customFormat="1" x14ac:dyDescent="0.35">
      <c r="R764" s="250"/>
      <c r="S764" s="250"/>
    </row>
    <row r="765" spans="18:19" s="12" customFormat="1" x14ac:dyDescent="0.35">
      <c r="R765" s="250"/>
      <c r="S765" s="250"/>
    </row>
    <row r="766" spans="18:19" s="12" customFormat="1" x14ac:dyDescent="0.35">
      <c r="R766" s="250"/>
      <c r="S766" s="250"/>
    </row>
    <row r="767" spans="18:19" s="12" customFormat="1" x14ac:dyDescent="0.35">
      <c r="R767" s="250"/>
      <c r="S767" s="250"/>
    </row>
    <row r="768" spans="18:19" s="12" customFormat="1" x14ac:dyDescent="0.35">
      <c r="R768" s="250"/>
      <c r="S768" s="250"/>
    </row>
    <row r="769" spans="18:19" s="12" customFormat="1" x14ac:dyDescent="0.35">
      <c r="R769" s="250"/>
      <c r="S769" s="250"/>
    </row>
    <row r="770" spans="18:19" s="12" customFormat="1" x14ac:dyDescent="0.35">
      <c r="R770" s="29"/>
      <c r="S770" s="250"/>
    </row>
    <row r="771" spans="18:19" s="12" customFormat="1" x14ac:dyDescent="0.35">
      <c r="R771" s="29"/>
      <c r="S771" s="250"/>
    </row>
    <row r="772" spans="18:19" s="12" customFormat="1" x14ac:dyDescent="0.35">
      <c r="R772" s="29"/>
      <c r="S772" s="250"/>
    </row>
    <row r="773" spans="18:19" s="12" customFormat="1" x14ac:dyDescent="0.35">
      <c r="R773" s="29"/>
      <c r="S773" s="250"/>
    </row>
    <row r="774" spans="18:19" s="12" customFormat="1" x14ac:dyDescent="0.35">
      <c r="R774" s="29"/>
      <c r="S774" s="250"/>
    </row>
    <row r="775" spans="18:19" s="12" customFormat="1" x14ac:dyDescent="0.35">
      <c r="R775" s="29"/>
      <c r="S775" s="250"/>
    </row>
    <row r="776" spans="18:19" s="12" customFormat="1" x14ac:dyDescent="0.35">
      <c r="R776" s="29"/>
      <c r="S776" s="250"/>
    </row>
    <row r="777" spans="18:19" s="12" customFormat="1" x14ac:dyDescent="0.35">
      <c r="R777" s="29"/>
      <c r="S777" s="250"/>
    </row>
    <row r="778" spans="18:19" s="12" customFormat="1" x14ac:dyDescent="0.35">
      <c r="R778" s="29"/>
      <c r="S778" s="250"/>
    </row>
    <row r="779" spans="18:19" s="12" customFormat="1" x14ac:dyDescent="0.35">
      <c r="R779" s="29"/>
      <c r="S779" s="250"/>
    </row>
    <row r="780" spans="18:19" s="12" customFormat="1" x14ac:dyDescent="0.35">
      <c r="R780" s="29"/>
      <c r="S780" s="250"/>
    </row>
    <row r="781" spans="18:19" s="12" customFormat="1" x14ac:dyDescent="0.35">
      <c r="R781" s="29"/>
      <c r="S781" s="250"/>
    </row>
    <row r="782" spans="18:19" s="12" customFormat="1" x14ac:dyDescent="0.35">
      <c r="R782" s="29"/>
      <c r="S782" s="250"/>
    </row>
    <row r="783" spans="18:19" s="12" customFormat="1" x14ac:dyDescent="0.35">
      <c r="R783" s="29"/>
      <c r="S783" s="250"/>
    </row>
    <row r="784" spans="18:19" s="12" customFormat="1" x14ac:dyDescent="0.35">
      <c r="R784" s="29"/>
      <c r="S784" s="250"/>
    </row>
    <row r="785" spans="18:19" s="12" customFormat="1" x14ac:dyDescent="0.35">
      <c r="R785" s="29"/>
      <c r="S785" s="250"/>
    </row>
    <row r="786" spans="18:19" s="12" customFormat="1" x14ac:dyDescent="0.35">
      <c r="R786" s="29"/>
      <c r="S786" s="250"/>
    </row>
    <row r="787" spans="18:19" s="12" customFormat="1" x14ac:dyDescent="0.35">
      <c r="R787" s="29"/>
      <c r="S787" s="250"/>
    </row>
    <row r="788" spans="18:19" s="12" customFormat="1" x14ac:dyDescent="0.35">
      <c r="R788" s="29"/>
      <c r="S788" s="250"/>
    </row>
    <row r="789" spans="18:19" s="12" customFormat="1" x14ac:dyDescent="0.35">
      <c r="R789" s="29"/>
      <c r="S789" s="250"/>
    </row>
    <row r="790" spans="18:19" s="12" customFormat="1" x14ac:dyDescent="0.35">
      <c r="R790" s="29"/>
      <c r="S790" s="250"/>
    </row>
    <row r="791" spans="18:19" s="12" customFormat="1" x14ac:dyDescent="0.35">
      <c r="R791" s="29"/>
      <c r="S791" s="250"/>
    </row>
    <row r="792" spans="18:19" s="12" customFormat="1" x14ac:dyDescent="0.35">
      <c r="R792" s="29"/>
      <c r="S792" s="250"/>
    </row>
    <row r="793" spans="18:19" s="12" customFormat="1" x14ac:dyDescent="0.35">
      <c r="R793" s="29"/>
      <c r="S793" s="250"/>
    </row>
    <row r="794" spans="18:19" s="12" customFormat="1" x14ac:dyDescent="0.35">
      <c r="R794" s="29"/>
      <c r="S794" s="250"/>
    </row>
    <row r="795" spans="18:19" s="12" customFormat="1" x14ac:dyDescent="0.35">
      <c r="R795" s="29"/>
      <c r="S795" s="250"/>
    </row>
    <row r="796" spans="18:19" s="12" customFormat="1" x14ac:dyDescent="0.35">
      <c r="R796" s="29"/>
      <c r="S796" s="250"/>
    </row>
    <row r="797" spans="18:19" s="12" customFormat="1" x14ac:dyDescent="0.35">
      <c r="R797" s="29"/>
      <c r="S797" s="250"/>
    </row>
    <row r="798" spans="18:19" s="12" customFormat="1" x14ac:dyDescent="0.35">
      <c r="R798" s="29"/>
      <c r="S798" s="250"/>
    </row>
    <row r="799" spans="18:19" s="12" customFormat="1" x14ac:dyDescent="0.35">
      <c r="R799" s="29"/>
      <c r="S799" s="250"/>
    </row>
    <row r="800" spans="18:19" s="12" customFormat="1" x14ac:dyDescent="0.35">
      <c r="R800" s="29"/>
      <c r="S800" s="250"/>
    </row>
    <row r="801" spans="18:19" s="12" customFormat="1" x14ac:dyDescent="0.35">
      <c r="R801" s="29"/>
      <c r="S801" s="250"/>
    </row>
    <row r="802" spans="18:19" s="12" customFormat="1" x14ac:dyDescent="0.35">
      <c r="R802" s="29"/>
      <c r="S802" s="250"/>
    </row>
    <row r="803" spans="18:19" s="12" customFormat="1" x14ac:dyDescent="0.35">
      <c r="R803" s="29"/>
      <c r="S803" s="250"/>
    </row>
    <row r="804" spans="18:19" s="12" customFormat="1" x14ac:dyDescent="0.35">
      <c r="R804" s="29"/>
      <c r="S804" s="250"/>
    </row>
    <row r="805" spans="18:19" s="12" customFormat="1" x14ac:dyDescent="0.35">
      <c r="R805" s="29"/>
      <c r="S805" s="250"/>
    </row>
    <row r="806" spans="18:19" s="12" customFormat="1" x14ac:dyDescent="0.35">
      <c r="R806" s="29"/>
      <c r="S806" s="250"/>
    </row>
    <row r="807" spans="18:19" s="12" customFormat="1" x14ac:dyDescent="0.35">
      <c r="R807" s="29"/>
      <c r="S807" s="250"/>
    </row>
    <row r="808" spans="18:19" s="12" customFormat="1" x14ac:dyDescent="0.35">
      <c r="R808" s="29"/>
      <c r="S808" s="250"/>
    </row>
    <row r="809" spans="18:19" s="12" customFormat="1" x14ac:dyDescent="0.35">
      <c r="R809" s="29"/>
      <c r="S809" s="250"/>
    </row>
    <row r="810" spans="18:19" s="12" customFormat="1" x14ac:dyDescent="0.35">
      <c r="R810" s="29"/>
      <c r="S810" s="250"/>
    </row>
    <row r="811" spans="18:19" s="12" customFormat="1" x14ac:dyDescent="0.35">
      <c r="R811" s="29"/>
      <c r="S811" s="250"/>
    </row>
    <row r="812" spans="18:19" s="12" customFormat="1" x14ac:dyDescent="0.35">
      <c r="R812" s="29"/>
      <c r="S812" s="250"/>
    </row>
    <row r="813" spans="18:19" s="12" customFormat="1" x14ac:dyDescent="0.35">
      <c r="R813" s="29"/>
      <c r="S813" s="250"/>
    </row>
    <row r="814" spans="18:19" s="12" customFormat="1" x14ac:dyDescent="0.35">
      <c r="R814" s="29"/>
      <c r="S814" s="250"/>
    </row>
    <row r="815" spans="18:19" s="12" customFormat="1" x14ac:dyDescent="0.35">
      <c r="R815" s="29"/>
      <c r="S815" s="250"/>
    </row>
    <row r="816" spans="18:19" s="12" customFormat="1" x14ac:dyDescent="0.35">
      <c r="R816" s="29"/>
      <c r="S816" s="250"/>
    </row>
    <row r="817" spans="18:19" s="12" customFormat="1" x14ac:dyDescent="0.35">
      <c r="R817" s="29"/>
      <c r="S817" s="250"/>
    </row>
    <row r="818" spans="18:19" s="12" customFormat="1" x14ac:dyDescent="0.35">
      <c r="R818" s="29"/>
      <c r="S818" s="250"/>
    </row>
    <row r="819" spans="18:19" s="12" customFormat="1" x14ac:dyDescent="0.35">
      <c r="R819" s="29"/>
      <c r="S819" s="250"/>
    </row>
    <row r="820" spans="18:19" s="12" customFormat="1" x14ac:dyDescent="0.35">
      <c r="R820" s="29"/>
      <c r="S820" s="250"/>
    </row>
    <row r="821" spans="18:19" s="12" customFormat="1" x14ac:dyDescent="0.35">
      <c r="R821" s="29"/>
      <c r="S821" s="250"/>
    </row>
    <row r="822" spans="18:19" s="12" customFormat="1" x14ac:dyDescent="0.35">
      <c r="R822" s="29"/>
      <c r="S822" s="250"/>
    </row>
    <row r="823" spans="18:19" s="12" customFormat="1" x14ac:dyDescent="0.35">
      <c r="R823" s="29"/>
      <c r="S823" s="250"/>
    </row>
    <row r="824" spans="18:19" s="12" customFormat="1" x14ac:dyDescent="0.35">
      <c r="R824" s="29"/>
      <c r="S824" s="250"/>
    </row>
    <row r="825" spans="18:19" s="12" customFormat="1" x14ac:dyDescent="0.35">
      <c r="R825" s="29"/>
      <c r="S825" s="250"/>
    </row>
    <row r="826" spans="18:19" s="12" customFormat="1" x14ac:dyDescent="0.35">
      <c r="R826" s="29"/>
      <c r="S826" s="250"/>
    </row>
    <row r="827" spans="18:19" s="12" customFormat="1" x14ac:dyDescent="0.35">
      <c r="R827" s="29"/>
      <c r="S827" s="250"/>
    </row>
    <row r="828" spans="18:19" s="12" customFormat="1" x14ac:dyDescent="0.35">
      <c r="R828" s="29"/>
      <c r="S828" s="250"/>
    </row>
    <row r="829" spans="18:19" s="12" customFormat="1" x14ac:dyDescent="0.35">
      <c r="R829" s="29"/>
      <c r="S829" s="250"/>
    </row>
    <row r="830" spans="18:19" s="12" customFormat="1" x14ac:dyDescent="0.35">
      <c r="R830" s="29"/>
      <c r="S830" s="250"/>
    </row>
    <row r="831" spans="18:19" s="12" customFormat="1" x14ac:dyDescent="0.35">
      <c r="R831" s="29"/>
      <c r="S831" s="250"/>
    </row>
    <row r="832" spans="18:19" s="12" customFormat="1" x14ac:dyDescent="0.35">
      <c r="R832" s="29"/>
      <c r="S832" s="250"/>
    </row>
    <row r="833" spans="18:19" s="12" customFormat="1" x14ac:dyDescent="0.35">
      <c r="R833" s="29"/>
      <c r="S833" s="250"/>
    </row>
    <row r="834" spans="18:19" s="12" customFormat="1" x14ac:dyDescent="0.35">
      <c r="R834" s="29"/>
      <c r="S834" s="250"/>
    </row>
    <row r="835" spans="18:19" s="12" customFormat="1" x14ac:dyDescent="0.35">
      <c r="R835" s="29"/>
      <c r="S835" s="250"/>
    </row>
    <row r="836" spans="18:19" s="12" customFormat="1" x14ac:dyDescent="0.35">
      <c r="R836" s="29"/>
      <c r="S836" s="250"/>
    </row>
    <row r="837" spans="18:19" s="12" customFormat="1" x14ac:dyDescent="0.35">
      <c r="R837" s="29"/>
      <c r="S837" s="250"/>
    </row>
    <row r="838" spans="18:19" s="12" customFormat="1" x14ac:dyDescent="0.35">
      <c r="R838" s="29"/>
      <c r="S838" s="250"/>
    </row>
    <row r="839" spans="18:19" s="12" customFormat="1" x14ac:dyDescent="0.35">
      <c r="R839" s="29"/>
      <c r="S839" s="250"/>
    </row>
    <row r="840" spans="18:19" s="12" customFormat="1" x14ac:dyDescent="0.35">
      <c r="R840" s="29"/>
      <c r="S840" s="250"/>
    </row>
    <row r="841" spans="18:19" s="12" customFormat="1" x14ac:dyDescent="0.35">
      <c r="R841" s="29"/>
      <c r="S841" s="250"/>
    </row>
    <row r="842" spans="18:19" s="12" customFormat="1" x14ac:dyDescent="0.35">
      <c r="R842" s="29"/>
      <c r="S842" s="250"/>
    </row>
    <row r="843" spans="18:19" s="12" customFormat="1" x14ac:dyDescent="0.35">
      <c r="R843" s="29"/>
      <c r="S843" s="250"/>
    </row>
    <row r="844" spans="18:19" s="12" customFormat="1" x14ac:dyDescent="0.35">
      <c r="R844" s="29"/>
      <c r="S844" s="250"/>
    </row>
    <row r="845" spans="18:19" s="12" customFormat="1" x14ac:dyDescent="0.35">
      <c r="R845" s="29"/>
      <c r="S845" s="250"/>
    </row>
    <row r="846" spans="18:19" s="12" customFormat="1" x14ac:dyDescent="0.35">
      <c r="R846" s="29"/>
      <c r="S846" s="250"/>
    </row>
    <row r="847" spans="18:19" s="12" customFormat="1" x14ac:dyDescent="0.35">
      <c r="R847" s="29"/>
      <c r="S847" s="250"/>
    </row>
    <row r="848" spans="18:19" s="12" customFormat="1" x14ac:dyDescent="0.35">
      <c r="R848" s="29"/>
      <c r="S848" s="250"/>
    </row>
    <row r="849" spans="18:19" s="12" customFormat="1" x14ac:dyDescent="0.35">
      <c r="R849" s="29"/>
      <c r="S849" s="250"/>
    </row>
    <row r="850" spans="18:19" s="12" customFormat="1" x14ac:dyDescent="0.35">
      <c r="R850" s="29"/>
      <c r="S850" s="250"/>
    </row>
    <row r="851" spans="18:19" s="12" customFormat="1" x14ac:dyDescent="0.35">
      <c r="R851" s="29"/>
      <c r="S851" s="250"/>
    </row>
    <row r="852" spans="18:19" s="12" customFormat="1" x14ac:dyDescent="0.35">
      <c r="R852" s="29"/>
      <c r="S852" s="250"/>
    </row>
    <row r="853" spans="18:19" s="12" customFormat="1" x14ac:dyDescent="0.35">
      <c r="R853" s="29"/>
      <c r="S853" s="250"/>
    </row>
    <row r="854" spans="18:19" s="12" customFormat="1" x14ac:dyDescent="0.35">
      <c r="R854" s="29"/>
      <c r="S854" s="250"/>
    </row>
    <row r="855" spans="18:19" s="12" customFormat="1" x14ac:dyDescent="0.35">
      <c r="R855" s="29"/>
      <c r="S855" s="250"/>
    </row>
    <row r="856" spans="18:19" s="12" customFormat="1" x14ac:dyDescent="0.35">
      <c r="R856" s="29"/>
      <c r="S856" s="250"/>
    </row>
    <row r="857" spans="18:19" s="12" customFormat="1" x14ac:dyDescent="0.35">
      <c r="R857" s="29"/>
      <c r="S857" s="250"/>
    </row>
    <row r="858" spans="18:19" s="12" customFormat="1" x14ac:dyDescent="0.35">
      <c r="R858" s="29"/>
      <c r="S858" s="250"/>
    </row>
    <row r="859" spans="18:19" s="12" customFormat="1" x14ac:dyDescent="0.35">
      <c r="R859" s="29"/>
      <c r="S859" s="250"/>
    </row>
    <row r="860" spans="18:19" s="12" customFormat="1" x14ac:dyDescent="0.35">
      <c r="R860" s="29"/>
      <c r="S860" s="250"/>
    </row>
    <row r="861" spans="18:19" s="12" customFormat="1" x14ac:dyDescent="0.35">
      <c r="R861" s="29"/>
      <c r="S861" s="250"/>
    </row>
    <row r="862" spans="18:19" s="12" customFormat="1" x14ac:dyDescent="0.35">
      <c r="R862" s="29"/>
      <c r="S862" s="250"/>
    </row>
    <row r="863" spans="18:19" s="12" customFormat="1" x14ac:dyDescent="0.35">
      <c r="R863" s="29"/>
      <c r="S863" s="250"/>
    </row>
    <row r="864" spans="18:19" s="12" customFormat="1" x14ac:dyDescent="0.35">
      <c r="R864" s="29"/>
      <c r="S864" s="250"/>
    </row>
    <row r="865" spans="18:19" s="12" customFormat="1" x14ac:dyDescent="0.35">
      <c r="R865" s="29"/>
      <c r="S865" s="250"/>
    </row>
    <row r="866" spans="18:19" s="12" customFormat="1" x14ac:dyDescent="0.35">
      <c r="R866" s="29"/>
      <c r="S866" s="250"/>
    </row>
    <row r="867" spans="18:19" s="12" customFormat="1" x14ac:dyDescent="0.35">
      <c r="R867" s="29"/>
      <c r="S867" s="250"/>
    </row>
    <row r="868" spans="18:19" s="12" customFormat="1" x14ac:dyDescent="0.35">
      <c r="R868" s="29"/>
      <c r="S868" s="250"/>
    </row>
    <row r="869" spans="18:19" s="12" customFormat="1" x14ac:dyDescent="0.35">
      <c r="R869" s="29"/>
      <c r="S869" s="250"/>
    </row>
    <row r="870" spans="18:19" s="12" customFormat="1" x14ac:dyDescent="0.35">
      <c r="R870" s="29"/>
      <c r="S870" s="250"/>
    </row>
    <row r="871" spans="18:19" s="12" customFormat="1" x14ac:dyDescent="0.35">
      <c r="R871" s="29"/>
      <c r="S871" s="250"/>
    </row>
    <row r="872" spans="18:19" s="12" customFormat="1" x14ac:dyDescent="0.35">
      <c r="R872" s="29"/>
      <c r="S872" s="250"/>
    </row>
    <row r="873" spans="18:19" s="12" customFormat="1" x14ac:dyDescent="0.35">
      <c r="R873" s="29"/>
      <c r="S873" s="250"/>
    </row>
    <row r="874" spans="18:19" s="12" customFormat="1" x14ac:dyDescent="0.35">
      <c r="R874" s="29"/>
      <c r="S874" s="250"/>
    </row>
    <row r="875" spans="18:19" s="12" customFormat="1" x14ac:dyDescent="0.35">
      <c r="R875" s="29"/>
      <c r="S875" s="250"/>
    </row>
    <row r="876" spans="18:19" s="12" customFormat="1" x14ac:dyDescent="0.35">
      <c r="R876" s="29"/>
      <c r="S876" s="250"/>
    </row>
    <row r="877" spans="18:19" s="12" customFormat="1" x14ac:dyDescent="0.35">
      <c r="R877" s="29"/>
      <c r="S877" s="250"/>
    </row>
    <row r="878" spans="18:19" s="12" customFormat="1" x14ac:dyDescent="0.35">
      <c r="R878" s="29"/>
      <c r="S878" s="250"/>
    </row>
    <row r="879" spans="18:19" s="12" customFormat="1" x14ac:dyDescent="0.35">
      <c r="R879" s="29"/>
      <c r="S879" s="250"/>
    </row>
    <row r="880" spans="18:19" s="12" customFormat="1" x14ac:dyDescent="0.35">
      <c r="R880" s="29"/>
      <c r="S880" s="250"/>
    </row>
    <row r="881" spans="18:19" s="12" customFormat="1" x14ac:dyDescent="0.35">
      <c r="R881" s="29"/>
      <c r="S881" s="250"/>
    </row>
    <row r="882" spans="18:19" s="12" customFormat="1" x14ac:dyDescent="0.35">
      <c r="R882" s="29"/>
      <c r="S882" s="250"/>
    </row>
    <row r="883" spans="18:19" s="12" customFormat="1" x14ac:dyDescent="0.35">
      <c r="R883" s="29"/>
      <c r="S883" s="250"/>
    </row>
    <row r="884" spans="18:19" s="12" customFormat="1" x14ac:dyDescent="0.35">
      <c r="R884" s="29"/>
      <c r="S884" s="250"/>
    </row>
    <row r="885" spans="18:19" s="12" customFormat="1" x14ac:dyDescent="0.35">
      <c r="R885" s="29"/>
      <c r="S885" s="250"/>
    </row>
    <row r="886" spans="18:19" s="12" customFormat="1" x14ac:dyDescent="0.35">
      <c r="R886" s="29"/>
      <c r="S886" s="250"/>
    </row>
    <row r="887" spans="18:19" s="12" customFormat="1" x14ac:dyDescent="0.35">
      <c r="R887" s="29"/>
      <c r="S887" s="250"/>
    </row>
    <row r="888" spans="18:19" s="12" customFormat="1" x14ac:dyDescent="0.35">
      <c r="R888" s="29"/>
      <c r="S888" s="250"/>
    </row>
    <row r="889" spans="18:19" s="12" customFormat="1" x14ac:dyDescent="0.35">
      <c r="R889" s="29"/>
      <c r="S889" s="250"/>
    </row>
    <row r="890" spans="18:19" s="12" customFormat="1" x14ac:dyDescent="0.35">
      <c r="R890" s="29"/>
      <c r="S890" s="250"/>
    </row>
    <row r="891" spans="18:19" s="12" customFormat="1" x14ac:dyDescent="0.35">
      <c r="R891" s="29"/>
      <c r="S891" s="250"/>
    </row>
    <row r="892" spans="18:19" s="12" customFormat="1" x14ac:dyDescent="0.35">
      <c r="R892" s="29"/>
      <c r="S892" s="250"/>
    </row>
    <row r="893" spans="18:19" s="12" customFormat="1" x14ac:dyDescent="0.35">
      <c r="R893" s="29"/>
      <c r="S893" s="250"/>
    </row>
    <row r="894" spans="18:19" s="12" customFormat="1" x14ac:dyDescent="0.35">
      <c r="R894" s="29"/>
      <c r="S894" s="250"/>
    </row>
    <row r="895" spans="18:19" s="12" customFormat="1" x14ac:dyDescent="0.35">
      <c r="R895" s="29"/>
      <c r="S895" s="250"/>
    </row>
    <row r="896" spans="18:19" s="12" customFormat="1" x14ac:dyDescent="0.35">
      <c r="R896" s="29"/>
      <c r="S896" s="250"/>
    </row>
    <row r="897" spans="18:19" s="12" customFormat="1" x14ac:dyDescent="0.35">
      <c r="R897" s="29"/>
      <c r="S897" s="250"/>
    </row>
    <row r="898" spans="18:19" s="12" customFormat="1" x14ac:dyDescent="0.35">
      <c r="R898" s="29"/>
      <c r="S898" s="250"/>
    </row>
    <row r="899" spans="18:19" s="12" customFormat="1" x14ac:dyDescent="0.35">
      <c r="R899" s="29"/>
      <c r="S899" s="250"/>
    </row>
    <row r="900" spans="18:19" s="12" customFormat="1" x14ac:dyDescent="0.35">
      <c r="R900" s="29"/>
      <c r="S900" s="250"/>
    </row>
    <row r="901" spans="18:19" s="12" customFormat="1" x14ac:dyDescent="0.35">
      <c r="R901" s="29"/>
      <c r="S901" s="250"/>
    </row>
    <row r="902" spans="18:19" s="12" customFormat="1" x14ac:dyDescent="0.35">
      <c r="R902" s="29"/>
      <c r="S902" s="250"/>
    </row>
    <row r="903" spans="18:19" s="12" customFormat="1" x14ac:dyDescent="0.35">
      <c r="R903" s="29"/>
      <c r="S903" s="250"/>
    </row>
    <row r="904" spans="18:19" s="12" customFormat="1" x14ac:dyDescent="0.35">
      <c r="R904" s="29"/>
      <c r="S904" s="250"/>
    </row>
    <row r="905" spans="18:19" s="12" customFormat="1" x14ac:dyDescent="0.35">
      <c r="R905" s="29"/>
      <c r="S905" s="250"/>
    </row>
    <row r="906" spans="18:19" s="12" customFormat="1" x14ac:dyDescent="0.35">
      <c r="R906" s="29"/>
      <c r="S906" s="250"/>
    </row>
    <row r="907" spans="18:19" s="12" customFormat="1" x14ac:dyDescent="0.35">
      <c r="R907" s="29"/>
      <c r="S907" s="250"/>
    </row>
    <row r="908" spans="18:19" s="12" customFormat="1" x14ac:dyDescent="0.35">
      <c r="R908" s="29"/>
      <c r="S908" s="250"/>
    </row>
    <row r="909" spans="18:19" s="12" customFormat="1" x14ac:dyDescent="0.35">
      <c r="R909" s="29"/>
      <c r="S909" s="250"/>
    </row>
    <row r="910" spans="18:19" s="12" customFormat="1" x14ac:dyDescent="0.35">
      <c r="R910" s="29"/>
      <c r="S910" s="250"/>
    </row>
    <row r="911" spans="18:19" s="12" customFormat="1" x14ac:dyDescent="0.35">
      <c r="R911" s="29"/>
      <c r="S911" s="250"/>
    </row>
    <row r="912" spans="18:19" s="12" customFormat="1" x14ac:dyDescent="0.35">
      <c r="R912" s="29"/>
      <c r="S912" s="250"/>
    </row>
    <row r="913" spans="18:19" s="12" customFormat="1" x14ac:dyDescent="0.35">
      <c r="R913" s="29"/>
      <c r="S913" s="250"/>
    </row>
    <row r="914" spans="18:19" s="12" customFormat="1" x14ac:dyDescent="0.35">
      <c r="R914" s="29"/>
      <c r="S914" s="250"/>
    </row>
    <row r="915" spans="18:19" s="12" customFormat="1" x14ac:dyDescent="0.35">
      <c r="R915" s="29"/>
      <c r="S915" s="250"/>
    </row>
    <row r="916" spans="18:19" s="12" customFormat="1" x14ac:dyDescent="0.35">
      <c r="R916" s="29"/>
      <c r="S916" s="250"/>
    </row>
    <row r="917" spans="18:19" s="12" customFormat="1" x14ac:dyDescent="0.35">
      <c r="R917" s="29"/>
      <c r="S917" s="250"/>
    </row>
    <row r="918" spans="18:19" s="12" customFormat="1" x14ac:dyDescent="0.35">
      <c r="R918" s="29"/>
      <c r="S918" s="250"/>
    </row>
    <row r="919" spans="18:19" s="12" customFormat="1" x14ac:dyDescent="0.35">
      <c r="R919" s="29"/>
      <c r="S919" s="250"/>
    </row>
    <row r="920" spans="18:19" s="12" customFormat="1" x14ac:dyDescent="0.35">
      <c r="R920" s="29"/>
      <c r="S920" s="250"/>
    </row>
    <row r="921" spans="18:19" s="12" customFormat="1" x14ac:dyDescent="0.35">
      <c r="R921" s="29"/>
      <c r="S921" s="250"/>
    </row>
    <row r="922" spans="18:19" s="12" customFormat="1" x14ac:dyDescent="0.35">
      <c r="R922" s="29"/>
      <c r="S922" s="250"/>
    </row>
    <row r="923" spans="18:19" s="12" customFormat="1" x14ac:dyDescent="0.35">
      <c r="R923" s="29"/>
      <c r="S923" s="250"/>
    </row>
    <row r="924" spans="18:19" s="12" customFormat="1" x14ac:dyDescent="0.35">
      <c r="R924" s="29"/>
      <c r="S924" s="250"/>
    </row>
    <row r="925" spans="18:19" s="12" customFormat="1" x14ac:dyDescent="0.35">
      <c r="R925" s="29"/>
      <c r="S925" s="250"/>
    </row>
    <row r="926" spans="18:19" s="12" customFormat="1" x14ac:dyDescent="0.35">
      <c r="R926" s="29"/>
      <c r="S926" s="250"/>
    </row>
    <row r="927" spans="18:19" s="12" customFormat="1" x14ac:dyDescent="0.35">
      <c r="R927" s="29"/>
      <c r="S927" s="250"/>
    </row>
    <row r="928" spans="18:19" s="12" customFormat="1" x14ac:dyDescent="0.35">
      <c r="R928" s="29"/>
      <c r="S928" s="250"/>
    </row>
    <row r="929" spans="18:19" s="12" customFormat="1" x14ac:dyDescent="0.35">
      <c r="R929" s="29"/>
      <c r="S929" s="250"/>
    </row>
    <row r="930" spans="18:19" s="12" customFormat="1" x14ac:dyDescent="0.35">
      <c r="R930" s="29"/>
      <c r="S930" s="250"/>
    </row>
    <row r="931" spans="18:19" s="12" customFormat="1" x14ac:dyDescent="0.35">
      <c r="R931" s="29"/>
      <c r="S931" s="250"/>
    </row>
    <row r="932" spans="18:19" s="12" customFormat="1" x14ac:dyDescent="0.35">
      <c r="R932" s="29"/>
      <c r="S932" s="250"/>
    </row>
    <row r="933" spans="18:19" s="12" customFormat="1" x14ac:dyDescent="0.35">
      <c r="R933" s="29"/>
      <c r="S933" s="250"/>
    </row>
    <row r="934" spans="18:19" s="12" customFormat="1" x14ac:dyDescent="0.35">
      <c r="R934" s="29"/>
      <c r="S934" s="250"/>
    </row>
    <row r="935" spans="18:19" s="12" customFormat="1" x14ac:dyDescent="0.35">
      <c r="R935" s="29"/>
      <c r="S935" s="250"/>
    </row>
    <row r="936" spans="18:19" s="12" customFormat="1" x14ac:dyDescent="0.35">
      <c r="R936" s="29"/>
      <c r="S936" s="250"/>
    </row>
    <row r="937" spans="18:19" s="12" customFormat="1" x14ac:dyDescent="0.35">
      <c r="R937" s="29"/>
      <c r="S937" s="250"/>
    </row>
    <row r="938" spans="18:19" s="12" customFormat="1" x14ac:dyDescent="0.35">
      <c r="R938" s="29"/>
      <c r="S938" s="250"/>
    </row>
    <row r="939" spans="18:19" s="12" customFormat="1" x14ac:dyDescent="0.35">
      <c r="R939" s="29"/>
      <c r="S939" s="250"/>
    </row>
    <row r="940" spans="18:19" s="12" customFormat="1" x14ac:dyDescent="0.35">
      <c r="R940" s="29"/>
      <c r="S940" s="250"/>
    </row>
    <row r="941" spans="18:19" s="12" customFormat="1" x14ac:dyDescent="0.35">
      <c r="R941" s="29"/>
      <c r="S941" s="250"/>
    </row>
    <row r="942" spans="18:19" s="12" customFormat="1" x14ac:dyDescent="0.35">
      <c r="R942" s="29"/>
      <c r="S942" s="250"/>
    </row>
    <row r="943" spans="18:19" s="12" customFormat="1" x14ac:dyDescent="0.35">
      <c r="R943" s="29"/>
      <c r="S943" s="250"/>
    </row>
    <row r="944" spans="18:19" s="12" customFormat="1" x14ac:dyDescent="0.35">
      <c r="R944" s="29"/>
      <c r="S944" s="250"/>
    </row>
    <row r="945" spans="18:19" s="12" customFormat="1" x14ac:dyDescent="0.35">
      <c r="R945" s="29"/>
      <c r="S945" s="250"/>
    </row>
    <row r="946" spans="18:19" s="12" customFormat="1" x14ac:dyDescent="0.35">
      <c r="R946" s="29"/>
      <c r="S946" s="250"/>
    </row>
    <row r="947" spans="18:19" s="12" customFormat="1" x14ac:dyDescent="0.35">
      <c r="R947" s="29"/>
      <c r="S947" s="250"/>
    </row>
    <row r="948" spans="18:19" s="12" customFormat="1" x14ac:dyDescent="0.35">
      <c r="R948" s="29"/>
      <c r="S948" s="250"/>
    </row>
    <row r="949" spans="18:19" s="12" customFormat="1" x14ac:dyDescent="0.35">
      <c r="R949" s="29"/>
      <c r="S949" s="250"/>
    </row>
    <row r="950" spans="18:19" s="12" customFormat="1" x14ac:dyDescent="0.35">
      <c r="R950" s="29"/>
      <c r="S950" s="250"/>
    </row>
    <row r="951" spans="18:19" s="12" customFormat="1" x14ac:dyDescent="0.35">
      <c r="R951" s="29"/>
      <c r="S951" s="250"/>
    </row>
    <row r="952" spans="18:19" s="12" customFormat="1" x14ac:dyDescent="0.35">
      <c r="R952" s="29"/>
      <c r="S952" s="250"/>
    </row>
    <row r="953" spans="18:19" s="12" customFormat="1" x14ac:dyDescent="0.35">
      <c r="R953" s="29"/>
      <c r="S953" s="250"/>
    </row>
    <row r="954" spans="18:19" s="12" customFormat="1" x14ac:dyDescent="0.35">
      <c r="R954" s="29"/>
      <c r="S954" s="250"/>
    </row>
    <row r="955" spans="18:19" s="12" customFormat="1" x14ac:dyDescent="0.35">
      <c r="R955" s="29"/>
      <c r="S955" s="250"/>
    </row>
    <row r="956" spans="18:19" s="12" customFormat="1" x14ac:dyDescent="0.35">
      <c r="R956" s="29"/>
      <c r="S956" s="250"/>
    </row>
    <row r="957" spans="18:19" s="12" customFormat="1" x14ac:dyDescent="0.35">
      <c r="R957" s="29"/>
      <c r="S957" s="250"/>
    </row>
    <row r="958" spans="18:19" s="12" customFormat="1" x14ac:dyDescent="0.35">
      <c r="R958" s="29"/>
      <c r="S958" s="250"/>
    </row>
    <row r="959" spans="18:19" s="12" customFormat="1" x14ac:dyDescent="0.35">
      <c r="R959" s="29"/>
      <c r="S959" s="250"/>
    </row>
    <row r="960" spans="18:19" s="12" customFormat="1" x14ac:dyDescent="0.35">
      <c r="R960" s="29"/>
      <c r="S960" s="250"/>
    </row>
    <row r="961" spans="18:19" s="12" customFormat="1" x14ac:dyDescent="0.35">
      <c r="R961" s="29"/>
      <c r="S961" s="250"/>
    </row>
    <row r="962" spans="18:19" s="12" customFormat="1" x14ac:dyDescent="0.35">
      <c r="R962" s="29"/>
      <c r="S962" s="250"/>
    </row>
    <row r="963" spans="18:19" s="12" customFormat="1" x14ac:dyDescent="0.35">
      <c r="R963" s="29"/>
      <c r="S963" s="250"/>
    </row>
    <row r="964" spans="18:19" s="12" customFormat="1" x14ac:dyDescent="0.35">
      <c r="R964" s="29"/>
      <c r="S964" s="250"/>
    </row>
    <row r="965" spans="18:19" s="12" customFormat="1" x14ac:dyDescent="0.35">
      <c r="R965" s="29"/>
      <c r="S965" s="250"/>
    </row>
    <row r="966" spans="18:19" s="12" customFormat="1" x14ac:dyDescent="0.35">
      <c r="R966" s="29"/>
      <c r="S966" s="250"/>
    </row>
    <row r="967" spans="18:19" s="12" customFormat="1" x14ac:dyDescent="0.35">
      <c r="R967" s="29"/>
      <c r="S967" s="250"/>
    </row>
    <row r="968" spans="18:19" s="12" customFormat="1" x14ac:dyDescent="0.35">
      <c r="R968" s="29"/>
      <c r="S968" s="250"/>
    </row>
    <row r="969" spans="18:19" s="12" customFormat="1" x14ac:dyDescent="0.35">
      <c r="R969" s="29"/>
      <c r="S969" s="250"/>
    </row>
    <row r="970" spans="18:19" s="12" customFormat="1" x14ac:dyDescent="0.35">
      <c r="R970" s="29"/>
      <c r="S970" s="250"/>
    </row>
    <row r="971" spans="18:19" s="12" customFormat="1" x14ac:dyDescent="0.35">
      <c r="R971" s="29"/>
      <c r="S971" s="250"/>
    </row>
    <row r="972" spans="18:19" s="12" customFormat="1" x14ac:dyDescent="0.35">
      <c r="R972" s="29"/>
      <c r="S972" s="250"/>
    </row>
    <row r="973" spans="18:19" s="12" customFormat="1" x14ac:dyDescent="0.35">
      <c r="R973" s="29"/>
      <c r="S973" s="250"/>
    </row>
    <row r="974" spans="18:19" s="12" customFormat="1" x14ac:dyDescent="0.35">
      <c r="R974" s="29"/>
      <c r="S974" s="250"/>
    </row>
    <row r="975" spans="18:19" s="12" customFormat="1" x14ac:dyDescent="0.35">
      <c r="R975" s="29"/>
      <c r="S975" s="250"/>
    </row>
    <row r="976" spans="18:19" s="12" customFormat="1" x14ac:dyDescent="0.35">
      <c r="R976" s="29"/>
      <c r="S976" s="250"/>
    </row>
    <row r="977" spans="18:19" s="12" customFormat="1" x14ac:dyDescent="0.35">
      <c r="R977" s="29"/>
      <c r="S977" s="250"/>
    </row>
    <row r="978" spans="18:19" s="12" customFormat="1" x14ac:dyDescent="0.35">
      <c r="R978" s="29"/>
      <c r="S978" s="250"/>
    </row>
    <row r="979" spans="18:19" s="12" customFormat="1" x14ac:dyDescent="0.35">
      <c r="R979" s="29"/>
      <c r="S979" s="250"/>
    </row>
    <row r="980" spans="18:19" s="12" customFormat="1" x14ac:dyDescent="0.35">
      <c r="R980" s="29"/>
      <c r="S980" s="250"/>
    </row>
    <row r="981" spans="18:19" s="12" customFormat="1" x14ac:dyDescent="0.35">
      <c r="R981" s="29"/>
      <c r="S981" s="250"/>
    </row>
    <row r="982" spans="18:19" s="12" customFormat="1" x14ac:dyDescent="0.35">
      <c r="R982" s="29"/>
      <c r="S982" s="250"/>
    </row>
    <row r="983" spans="18:19" s="12" customFormat="1" x14ac:dyDescent="0.35">
      <c r="R983" s="29"/>
      <c r="S983" s="250"/>
    </row>
    <row r="984" spans="18:19" s="12" customFormat="1" x14ac:dyDescent="0.35">
      <c r="R984" s="29"/>
      <c r="S984" s="250"/>
    </row>
    <row r="985" spans="18:19" s="12" customFormat="1" x14ac:dyDescent="0.35">
      <c r="R985" s="29"/>
      <c r="S985" s="250"/>
    </row>
    <row r="986" spans="18:19" s="12" customFormat="1" x14ac:dyDescent="0.35">
      <c r="R986" s="29"/>
      <c r="S986" s="250"/>
    </row>
    <row r="987" spans="18:19" s="12" customFormat="1" x14ac:dyDescent="0.35">
      <c r="R987" s="29"/>
      <c r="S987" s="250"/>
    </row>
    <row r="988" spans="18:19" s="12" customFormat="1" x14ac:dyDescent="0.35">
      <c r="R988" s="29"/>
      <c r="S988" s="250"/>
    </row>
    <row r="989" spans="18:19" s="12" customFormat="1" x14ac:dyDescent="0.35">
      <c r="R989" s="29"/>
      <c r="S989" s="250"/>
    </row>
    <row r="990" spans="18:19" s="12" customFormat="1" x14ac:dyDescent="0.35">
      <c r="R990" s="29"/>
      <c r="S990" s="250"/>
    </row>
    <row r="991" spans="18:19" s="12" customFormat="1" x14ac:dyDescent="0.35">
      <c r="R991" s="29"/>
      <c r="S991" s="250"/>
    </row>
    <row r="992" spans="18:19" s="12" customFormat="1" x14ac:dyDescent="0.35">
      <c r="R992" s="29"/>
      <c r="S992" s="250"/>
    </row>
    <row r="993" spans="18:19" s="12" customFormat="1" x14ac:dyDescent="0.35">
      <c r="R993" s="29"/>
      <c r="S993" s="250"/>
    </row>
    <row r="994" spans="18:19" s="12" customFormat="1" x14ac:dyDescent="0.35">
      <c r="R994" s="29"/>
      <c r="S994" s="250"/>
    </row>
    <row r="995" spans="18:19" s="12" customFormat="1" x14ac:dyDescent="0.35">
      <c r="R995" s="29"/>
      <c r="S995" s="250"/>
    </row>
    <row r="996" spans="18:19" s="12" customFormat="1" x14ac:dyDescent="0.35">
      <c r="R996" s="29"/>
      <c r="S996" s="250"/>
    </row>
    <row r="997" spans="18:19" s="12" customFormat="1" x14ac:dyDescent="0.35">
      <c r="R997" s="29"/>
      <c r="S997" s="250"/>
    </row>
    <row r="998" spans="18:19" s="12" customFormat="1" x14ac:dyDescent="0.35">
      <c r="R998" s="29"/>
      <c r="S998" s="250"/>
    </row>
    <row r="999" spans="18:19" s="12" customFormat="1" x14ac:dyDescent="0.35">
      <c r="R999" s="29"/>
      <c r="S999" s="250"/>
    </row>
    <row r="1000" spans="18:19" s="12" customFormat="1" x14ac:dyDescent="0.35">
      <c r="R1000" s="29"/>
      <c r="S1000" s="250"/>
    </row>
    <row r="1001" spans="18:19" s="12" customFormat="1" x14ac:dyDescent="0.35">
      <c r="R1001" s="29"/>
      <c r="S1001" s="250"/>
    </row>
    <row r="1002" spans="18:19" s="12" customFormat="1" x14ac:dyDescent="0.35">
      <c r="R1002" s="29"/>
      <c r="S1002" s="250"/>
    </row>
    <row r="1003" spans="18:19" s="12" customFormat="1" x14ac:dyDescent="0.35">
      <c r="R1003" s="29"/>
      <c r="S1003" s="250"/>
    </row>
    <row r="1004" spans="18:19" s="12" customFormat="1" x14ac:dyDescent="0.35">
      <c r="R1004" s="29"/>
      <c r="S1004" s="250"/>
    </row>
    <row r="1005" spans="18:19" s="12" customFormat="1" x14ac:dyDescent="0.35">
      <c r="R1005" s="29"/>
      <c r="S1005" s="250"/>
    </row>
    <row r="1006" spans="18:19" s="12" customFormat="1" x14ac:dyDescent="0.35">
      <c r="R1006" s="29"/>
      <c r="S1006" s="250"/>
    </row>
    <row r="1007" spans="18:19" s="12" customFormat="1" x14ac:dyDescent="0.35">
      <c r="R1007" s="29"/>
      <c r="S1007" s="250"/>
    </row>
    <row r="1008" spans="18:19" s="12" customFormat="1" x14ac:dyDescent="0.35">
      <c r="R1008" s="29"/>
      <c r="S1008" s="250"/>
    </row>
    <row r="1009" spans="18:19" s="12" customFormat="1" x14ac:dyDescent="0.35">
      <c r="R1009" s="29"/>
      <c r="S1009" s="250"/>
    </row>
    <row r="1010" spans="18:19" s="12" customFormat="1" x14ac:dyDescent="0.35">
      <c r="R1010" s="29"/>
      <c r="S1010" s="250"/>
    </row>
    <row r="1011" spans="18:19" s="12" customFormat="1" x14ac:dyDescent="0.35">
      <c r="R1011" s="29"/>
      <c r="S1011" s="250"/>
    </row>
    <row r="1012" spans="18:19" s="12" customFormat="1" x14ac:dyDescent="0.35">
      <c r="R1012" s="29"/>
      <c r="S1012" s="250"/>
    </row>
    <row r="1013" spans="18:19" s="12" customFormat="1" x14ac:dyDescent="0.35">
      <c r="R1013" s="29"/>
      <c r="S1013" s="250"/>
    </row>
    <row r="1014" spans="18:19" s="12" customFormat="1" x14ac:dyDescent="0.35">
      <c r="R1014" s="29"/>
      <c r="S1014" s="250"/>
    </row>
    <row r="1015" spans="18:19" s="12" customFormat="1" x14ac:dyDescent="0.35">
      <c r="R1015" s="29"/>
      <c r="S1015" s="250"/>
    </row>
    <row r="1016" spans="18:19" s="12" customFormat="1" x14ac:dyDescent="0.35">
      <c r="R1016" s="29"/>
      <c r="S1016" s="250"/>
    </row>
    <row r="1017" spans="18:19" s="12" customFormat="1" x14ac:dyDescent="0.35">
      <c r="R1017" s="29"/>
      <c r="S1017" s="250"/>
    </row>
    <row r="1018" spans="18:19" s="12" customFormat="1" x14ac:dyDescent="0.35">
      <c r="R1018" s="29"/>
      <c r="S1018" s="250"/>
    </row>
    <row r="1019" spans="18:19" s="12" customFormat="1" x14ac:dyDescent="0.35">
      <c r="R1019" s="29"/>
      <c r="S1019" s="250"/>
    </row>
    <row r="1020" spans="18:19" s="12" customFormat="1" x14ac:dyDescent="0.35">
      <c r="R1020" s="29"/>
      <c r="S1020" s="250"/>
    </row>
    <row r="1021" spans="18:19" s="12" customFormat="1" x14ac:dyDescent="0.35">
      <c r="R1021" s="29"/>
      <c r="S1021" s="250"/>
    </row>
    <row r="1022" spans="18:19" s="12" customFormat="1" x14ac:dyDescent="0.35">
      <c r="R1022" s="29"/>
      <c r="S1022" s="250"/>
    </row>
    <row r="1023" spans="18:19" s="12" customFormat="1" x14ac:dyDescent="0.35">
      <c r="R1023" s="29"/>
      <c r="S1023" s="250"/>
    </row>
    <row r="1024" spans="18:19" s="12" customFormat="1" x14ac:dyDescent="0.35">
      <c r="R1024" s="29"/>
      <c r="S1024" s="250"/>
    </row>
    <row r="1025" spans="18:19" s="12" customFormat="1" x14ac:dyDescent="0.35">
      <c r="R1025" s="29"/>
      <c r="S1025" s="250"/>
    </row>
    <row r="1026" spans="18:19" s="12" customFormat="1" x14ac:dyDescent="0.35">
      <c r="R1026" s="29"/>
      <c r="S1026" s="250"/>
    </row>
    <row r="1027" spans="18:19" s="12" customFormat="1" x14ac:dyDescent="0.35">
      <c r="R1027" s="29"/>
      <c r="S1027" s="250"/>
    </row>
    <row r="1028" spans="18:19" s="12" customFormat="1" x14ac:dyDescent="0.35">
      <c r="R1028" s="29"/>
      <c r="S1028" s="250"/>
    </row>
    <row r="1029" spans="18:19" s="12" customFormat="1" x14ac:dyDescent="0.35">
      <c r="R1029" s="29"/>
      <c r="S1029" s="250"/>
    </row>
    <row r="1030" spans="18:19" s="12" customFormat="1" x14ac:dyDescent="0.35">
      <c r="R1030" s="29"/>
      <c r="S1030" s="250"/>
    </row>
    <row r="1031" spans="18:19" s="12" customFormat="1" x14ac:dyDescent="0.35">
      <c r="R1031" s="29"/>
      <c r="S1031" s="250"/>
    </row>
    <row r="1032" spans="18:19" s="12" customFormat="1" x14ac:dyDescent="0.35">
      <c r="R1032" s="29"/>
      <c r="S1032" s="250"/>
    </row>
    <row r="1033" spans="18:19" s="12" customFormat="1" x14ac:dyDescent="0.35">
      <c r="R1033" s="29"/>
      <c r="S1033" s="250"/>
    </row>
    <row r="1034" spans="18:19" s="12" customFormat="1" x14ac:dyDescent="0.35">
      <c r="R1034" s="29"/>
      <c r="S1034" s="250"/>
    </row>
    <row r="1035" spans="18:19" s="12" customFormat="1" x14ac:dyDescent="0.35">
      <c r="R1035" s="29"/>
      <c r="S1035" s="250"/>
    </row>
    <row r="1036" spans="18:19" s="12" customFormat="1" x14ac:dyDescent="0.35">
      <c r="R1036" s="29"/>
      <c r="S1036" s="250"/>
    </row>
    <row r="1037" spans="18:19" s="12" customFormat="1" x14ac:dyDescent="0.35">
      <c r="R1037" s="29"/>
      <c r="S1037" s="250"/>
    </row>
    <row r="1038" spans="18:19" s="12" customFormat="1" x14ac:dyDescent="0.35">
      <c r="R1038" s="29"/>
      <c r="S1038" s="250"/>
    </row>
    <row r="1039" spans="18:19" s="12" customFormat="1" x14ac:dyDescent="0.35">
      <c r="R1039" s="29"/>
      <c r="S1039" s="250"/>
    </row>
    <row r="1040" spans="18:19" s="12" customFormat="1" x14ac:dyDescent="0.35">
      <c r="R1040" s="29"/>
      <c r="S1040" s="250"/>
    </row>
    <row r="1041" spans="18:19" s="12" customFormat="1" x14ac:dyDescent="0.35">
      <c r="R1041" s="29"/>
      <c r="S1041" s="250"/>
    </row>
    <row r="1042" spans="18:19" s="12" customFormat="1" x14ac:dyDescent="0.35">
      <c r="R1042" s="29"/>
      <c r="S1042" s="250"/>
    </row>
    <row r="1043" spans="18:19" s="12" customFormat="1" x14ac:dyDescent="0.35">
      <c r="R1043" s="29"/>
      <c r="S1043" s="250"/>
    </row>
    <row r="1044" spans="18:19" s="12" customFormat="1" x14ac:dyDescent="0.35">
      <c r="R1044" s="29"/>
      <c r="S1044" s="250"/>
    </row>
    <row r="1045" spans="18:19" s="12" customFormat="1" x14ac:dyDescent="0.35">
      <c r="R1045" s="29"/>
      <c r="S1045" s="250"/>
    </row>
    <row r="1046" spans="18:19" s="12" customFormat="1" x14ac:dyDescent="0.35">
      <c r="R1046" s="29"/>
      <c r="S1046" s="250"/>
    </row>
    <row r="1047" spans="18:19" s="12" customFormat="1" x14ac:dyDescent="0.35">
      <c r="R1047" s="29"/>
      <c r="S1047" s="250"/>
    </row>
    <row r="1048" spans="18:19" s="12" customFormat="1" x14ac:dyDescent="0.35">
      <c r="R1048" s="29"/>
      <c r="S1048" s="250"/>
    </row>
    <row r="1049" spans="18:19" s="12" customFormat="1" x14ac:dyDescent="0.35">
      <c r="R1049" s="29"/>
      <c r="S1049" s="250"/>
    </row>
    <row r="1050" spans="18:19" s="12" customFormat="1" x14ac:dyDescent="0.35">
      <c r="R1050" s="29"/>
      <c r="S1050" s="250"/>
    </row>
    <row r="1051" spans="18:19" s="12" customFormat="1" x14ac:dyDescent="0.35">
      <c r="R1051" s="29"/>
      <c r="S1051" s="250"/>
    </row>
    <row r="1052" spans="18:19" s="12" customFormat="1" x14ac:dyDescent="0.35">
      <c r="R1052" s="29"/>
      <c r="S1052" s="250"/>
    </row>
    <row r="1053" spans="18:19" s="12" customFormat="1" x14ac:dyDescent="0.35">
      <c r="R1053" s="29"/>
      <c r="S1053" s="250"/>
    </row>
    <row r="1054" spans="18:19" s="12" customFormat="1" x14ac:dyDescent="0.35">
      <c r="R1054" s="29"/>
      <c r="S1054" s="250"/>
    </row>
    <row r="1055" spans="18:19" s="12" customFormat="1" x14ac:dyDescent="0.35">
      <c r="R1055" s="29"/>
      <c r="S1055" s="250"/>
    </row>
    <row r="1056" spans="18:19" s="12" customFormat="1" x14ac:dyDescent="0.35">
      <c r="R1056" s="29"/>
      <c r="S1056" s="250"/>
    </row>
    <row r="1057" spans="18:19" s="12" customFormat="1" x14ac:dyDescent="0.35">
      <c r="R1057" s="29"/>
      <c r="S1057" s="250"/>
    </row>
    <row r="1058" spans="18:19" s="12" customFormat="1" x14ac:dyDescent="0.35">
      <c r="R1058" s="29"/>
      <c r="S1058" s="250"/>
    </row>
    <row r="1059" spans="18:19" s="12" customFormat="1" x14ac:dyDescent="0.35">
      <c r="R1059" s="29"/>
      <c r="S1059" s="250"/>
    </row>
    <row r="1060" spans="18:19" s="12" customFormat="1" x14ac:dyDescent="0.35">
      <c r="R1060" s="29"/>
      <c r="S1060" s="250"/>
    </row>
    <row r="1061" spans="18:19" s="12" customFormat="1" x14ac:dyDescent="0.35">
      <c r="R1061" s="29"/>
      <c r="S1061" s="250"/>
    </row>
    <row r="1062" spans="18:19" s="12" customFormat="1" x14ac:dyDescent="0.35">
      <c r="R1062" s="29"/>
      <c r="S1062" s="250"/>
    </row>
    <row r="1063" spans="18:19" s="12" customFormat="1" x14ac:dyDescent="0.35">
      <c r="R1063" s="29"/>
      <c r="S1063" s="250"/>
    </row>
    <row r="1064" spans="18:19" s="12" customFormat="1" x14ac:dyDescent="0.35">
      <c r="R1064" s="29"/>
      <c r="S1064" s="250"/>
    </row>
    <row r="1065" spans="18:19" s="12" customFormat="1" x14ac:dyDescent="0.35">
      <c r="R1065" s="29"/>
      <c r="S1065" s="250"/>
    </row>
    <row r="1066" spans="18:19" s="12" customFormat="1" x14ac:dyDescent="0.35">
      <c r="R1066" s="29"/>
      <c r="S1066" s="250"/>
    </row>
    <row r="1067" spans="18:19" s="12" customFormat="1" x14ac:dyDescent="0.35">
      <c r="R1067" s="29"/>
      <c r="S1067" s="250"/>
    </row>
    <row r="1068" spans="18:19" s="12" customFormat="1" x14ac:dyDescent="0.35">
      <c r="R1068" s="29"/>
      <c r="S1068" s="250"/>
    </row>
    <row r="1069" spans="18:19" s="12" customFormat="1" x14ac:dyDescent="0.35">
      <c r="R1069" s="29"/>
      <c r="S1069" s="250"/>
    </row>
    <row r="1070" spans="18:19" s="12" customFormat="1" x14ac:dyDescent="0.35">
      <c r="R1070" s="29"/>
      <c r="S1070" s="250"/>
    </row>
    <row r="1071" spans="18:19" s="12" customFormat="1" x14ac:dyDescent="0.35">
      <c r="R1071" s="29"/>
      <c r="S1071" s="250"/>
    </row>
    <row r="1072" spans="18:19" s="12" customFormat="1" x14ac:dyDescent="0.35">
      <c r="R1072" s="29"/>
      <c r="S1072" s="250"/>
    </row>
    <row r="1073" spans="18:19" s="12" customFormat="1" x14ac:dyDescent="0.35">
      <c r="R1073" s="29"/>
      <c r="S1073" s="250"/>
    </row>
    <row r="1074" spans="18:19" s="12" customFormat="1" x14ac:dyDescent="0.35">
      <c r="R1074" s="29"/>
      <c r="S1074" s="250"/>
    </row>
    <row r="1075" spans="18:19" s="12" customFormat="1" x14ac:dyDescent="0.35">
      <c r="R1075" s="29"/>
      <c r="S1075" s="250"/>
    </row>
    <row r="1076" spans="18:19" s="12" customFormat="1" x14ac:dyDescent="0.35">
      <c r="R1076" s="29"/>
      <c r="S1076" s="250"/>
    </row>
    <row r="1077" spans="18:19" s="12" customFormat="1" x14ac:dyDescent="0.35">
      <c r="R1077" s="29"/>
      <c r="S1077" s="250"/>
    </row>
    <row r="1078" spans="18:19" s="12" customFormat="1" x14ac:dyDescent="0.35">
      <c r="R1078" s="29"/>
      <c r="S1078" s="250"/>
    </row>
    <row r="1079" spans="18:19" s="12" customFormat="1" x14ac:dyDescent="0.35">
      <c r="R1079" s="29"/>
      <c r="S1079" s="250"/>
    </row>
    <row r="1080" spans="18:19" s="12" customFormat="1" x14ac:dyDescent="0.35">
      <c r="R1080" s="29"/>
      <c r="S1080" s="250"/>
    </row>
    <row r="1081" spans="18:19" s="12" customFormat="1" x14ac:dyDescent="0.35">
      <c r="R1081" s="29"/>
      <c r="S1081" s="250"/>
    </row>
    <row r="1082" spans="18:19" s="12" customFormat="1" x14ac:dyDescent="0.35">
      <c r="R1082" s="29"/>
      <c r="S1082" s="250"/>
    </row>
    <row r="1083" spans="18:19" s="12" customFormat="1" x14ac:dyDescent="0.35">
      <c r="R1083" s="29"/>
      <c r="S1083" s="250"/>
    </row>
    <row r="1084" spans="18:19" s="12" customFormat="1" x14ac:dyDescent="0.35">
      <c r="R1084" s="29"/>
      <c r="S1084" s="250"/>
    </row>
    <row r="1085" spans="18:19" s="12" customFormat="1" x14ac:dyDescent="0.35">
      <c r="R1085" s="29"/>
      <c r="S1085" s="250"/>
    </row>
    <row r="1086" spans="18:19" s="12" customFormat="1" x14ac:dyDescent="0.35">
      <c r="R1086" s="29"/>
      <c r="S1086" s="250"/>
    </row>
    <row r="1087" spans="18:19" s="12" customFormat="1" x14ac:dyDescent="0.35">
      <c r="R1087" s="29"/>
      <c r="S1087" s="250"/>
    </row>
    <row r="1088" spans="18:19" s="12" customFormat="1" x14ac:dyDescent="0.35">
      <c r="R1088" s="29"/>
      <c r="S1088" s="250"/>
    </row>
    <row r="1089" spans="18:19" s="12" customFormat="1" x14ac:dyDescent="0.35">
      <c r="R1089" s="29"/>
      <c r="S1089" s="250"/>
    </row>
    <row r="1090" spans="18:19" s="12" customFormat="1" x14ac:dyDescent="0.35">
      <c r="R1090" s="29"/>
      <c r="S1090" s="250"/>
    </row>
    <row r="1091" spans="18:19" s="12" customFormat="1" x14ac:dyDescent="0.35">
      <c r="R1091" s="29"/>
      <c r="S1091" s="250"/>
    </row>
    <row r="1092" spans="18:19" s="12" customFormat="1" x14ac:dyDescent="0.35">
      <c r="R1092" s="29"/>
      <c r="S1092" s="250"/>
    </row>
    <row r="1093" spans="18:19" s="12" customFormat="1" x14ac:dyDescent="0.35">
      <c r="R1093" s="29"/>
      <c r="S1093" s="250"/>
    </row>
    <row r="1094" spans="18:19" s="12" customFormat="1" x14ac:dyDescent="0.35">
      <c r="R1094" s="29"/>
      <c r="S1094" s="250"/>
    </row>
    <row r="1095" spans="18:19" s="12" customFormat="1" x14ac:dyDescent="0.35">
      <c r="R1095" s="29"/>
      <c r="S1095" s="250"/>
    </row>
    <row r="1096" spans="18:19" s="12" customFormat="1" x14ac:dyDescent="0.35">
      <c r="R1096" s="29"/>
      <c r="S1096" s="250"/>
    </row>
    <row r="1097" spans="18:19" s="12" customFormat="1" x14ac:dyDescent="0.35">
      <c r="R1097" s="29"/>
      <c r="S1097" s="250"/>
    </row>
    <row r="1098" spans="18:19" s="12" customFormat="1" x14ac:dyDescent="0.35">
      <c r="R1098" s="29"/>
      <c r="S1098" s="250"/>
    </row>
    <row r="1099" spans="18:19" s="12" customFormat="1" x14ac:dyDescent="0.35">
      <c r="R1099" s="29"/>
      <c r="S1099" s="250"/>
    </row>
    <row r="1100" spans="18:19" s="12" customFormat="1" x14ac:dyDescent="0.35">
      <c r="R1100" s="29"/>
      <c r="S1100" s="250"/>
    </row>
    <row r="1101" spans="18:19" s="12" customFormat="1" x14ac:dyDescent="0.35">
      <c r="R1101" s="29"/>
      <c r="S1101" s="250"/>
    </row>
    <row r="1102" spans="18:19" s="12" customFormat="1" x14ac:dyDescent="0.35">
      <c r="R1102" s="29"/>
      <c r="S1102" s="250"/>
    </row>
    <row r="1103" spans="18:19" s="12" customFormat="1" x14ac:dyDescent="0.35">
      <c r="R1103" s="29"/>
      <c r="S1103" s="250"/>
    </row>
    <row r="1104" spans="18:19" s="12" customFormat="1" x14ac:dyDescent="0.35">
      <c r="R1104" s="29"/>
      <c r="S1104" s="250"/>
    </row>
    <row r="1105" spans="18:19" s="12" customFormat="1" x14ac:dyDescent="0.35">
      <c r="R1105" s="29"/>
      <c r="S1105" s="250"/>
    </row>
    <row r="1106" spans="18:19" s="12" customFormat="1" x14ac:dyDescent="0.35">
      <c r="R1106" s="29"/>
      <c r="S1106" s="250"/>
    </row>
    <row r="1107" spans="18:19" s="12" customFormat="1" x14ac:dyDescent="0.35">
      <c r="R1107" s="29"/>
      <c r="S1107" s="250"/>
    </row>
    <row r="1108" spans="18:19" s="12" customFormat="1" x14ac:dyDescent="0.35">
      <c r="R1108" s="29"/>
      <c r="S1108" s="250"/>
    </row>
    <row r="1109" spans="18:19" s="12" customFormat="1" x14ac:dyDescent="0.35">
      <c r="R1109" s="29"/>
      <c r="S1109" s="250"/>
    </row>
    <row r="1110" spans="18:19" s="12" customFormat="1" x14ac:dyDescent="0.35">
      <c r="R1110" s="29"/>
      <c r="S1110" s="250"/>
    </row>
    <row r="1111" spans="18:19" s="12" customFormat="1" x14ac:dyDescent="0.35">
      <c r="R1111" s="29"/>
      <c r="S1111" s="250"/>
    </row>
    <row r="1112" spans="18:19" s="12" customFormat="1" x14ac:dyDescent="0.35">
      <c r="R1112" s="29"/>
      <c r="S1112" s="250"/>
    </row>
    <row r="1113" spans="18:19" s="12" customFormat="1" x14ac:dyDescent="0.35">
      <c r="R1113" s="29"/>
      <c r="S1113" s="250"/>
    </row>
    <row r="1114" spans="18:19" s="12" customFormat="1" x14ac:dyDescent="0.35">
      <c r="R1114" s="29"/>
      <c r="S1114" s="250"/>
    </row>
    <row r="1115" spans="18:19" s="12" customFormat="1" x14ac:dyDescent="0.35">
      <c r="R1115" s="29"/>
      <c r="S1115" s="250"/>
    </row>
    <row r="1116" spans="18:19" s="12" customFormat="1" x14ac:dyDescent="0.35">
      <c r="R1116" s="29"/>
      <c r="S1116" s="250"/>
    </row>
    <row r="1117" spans="18:19" s="12" customFormat="1" x14ac:dyDescent="0.35">
      <c r="R1117" s="29"/>
      <c r="S1117" s="250"/>
    </row>
    <row r="1118" spans="18:19" s="12" customFormat="1" x14ac:dyDescent="0.35">
      <c r="R1118" s="29"/>
      <c r="S1118" s="250"/>
    </row>
    <row r="1119" spans="18:19" s="12" customFormat="1" x14ac:dyDescent="0.35">
      <c r="R1119" s="29"/>
      <c r="S1119" s="250"/>
    </row>
    <row r="1120" spans="18:19" s="12" customFormat="1" x14ac:dyDescent="0.35">
      <c r="R1120" s="29"/>
      <c r="S1120" s="250"/>
    </row>
    <row r="1121" spans="18:19" s="12" customFormat="1" x14ac:dyDescent="0.35">
      <c r="R1121" s="29"/>
      <c r="S1121" s="250"/>
    </row>
    <row r="1122" spans="18:19" s="12" customFormat="1" x14ac:dyDescent="0.35">
      <c r="R1122" s="29"/>
      <c r="S1122" s="250"/>
    </row>
    <row r="1123" spans="18:19" s="12" customFormat="1" x14ac:dyDescent="0.35">
      <c r="R1123" s="29"/>
      <c r="S1123" s="250"/>
    </row>
    <row r="1124" spans="18:19" s="12" customFormat="1" x14ac:dyDescent="0.35">
      <c r="R1124" s="29"/>
      <c r="S1124" s="250"/>
    </row>
    <row r="1125" spans="18:19" s="12" customFormat="1" x14ac:dyDescent="0.35">
      <c r="R1125" s="29"/>
      <c r="S1125" s="250"/>
    </row>
    <row r="1126" spans="18:19" s="12" customFormat="1" x14ac:dyDescent="0.35">
      <c r="R1126" s="29"/>
      <c r="S1126" s="250"/>
    </row>
    <row r="1127" spans="18:19" s="12" customFormat="1" x14ac:dyDescent="0.35">
      <c r="R1127" s="29"/>
      <c r="S1127" s="250"/>
    </row>
    <row r="1128" spans="18:19" s="12" customFormat="1" x14ac:dyDescent="0.35">
      <c r="R1128" s="29"/>
      <c r="S1128" s="250"/>
    </row>
    <row r="1129" spans="18:19" s="12" customFormat="1" x14ac:dyDescent="0.35">
      <c r="R1129" s="29"/>
      <c r="S1129" s="250"/>
    </row>
    <row r="1130" spans="18:19" s="12" customFormat="1" x14ac:dyDescent="0.35">
      <c r="R1130" s="29"/>
      <c r="S1130" s="250"/>
    </row>
    <row r="1131" spans="18:19" s="12" customFormat="1" x14ac:dyDescent="0.35">
      <c r="R1131" s="29"/>
      <c r="S1131" s="250"/>
    </row>
    <row r="1132" spans="18:19" s="12" customFormat="1" x14ac:dyDescent="0.35">
      <c r="R1132" s="29"/>
      <c r="S1132" s="250"/>
    </row>
    <row r="1133" spans="18:19" s="12" customFormat="1" x14ac:dyDescent="0.35">
      <c r="R1133" s="29"/>
      <c r="S1133" s="250"/>
    </row>
    <row r="1134" spans="18:19" s="12" customFormat="1" x14ac:dyDescent="0.35">
      <c r="R1134" s="29"/>
      <c r="S1134" s="250"/>
    </row>
    <row r="1135" spans="18:19" s="12" customFormat="1" x14ac:dyDescent="0.35">
      <c r="R1135" s="29"/>
      <c r="S1135" s="250"/>
    </row>
    <row r="1136" spans="18:19" s="12" customFormat="1" x14ac:dyDescent="0.35">
      <c r="R1136" s="29"/>
      <c r="S1136" s="250"/>
    </row>
    <row r="1137" spans="18:19" s="12" customFormat="1" x14ac:dyDescent="0.35">
      <c r="R1137" s="29"/>
      <c r="S1137" s="250"/>
    </row>
    <row r="1138" spans="18:19" s="12" customFormat="1" x14ac:dyDescent="0.35">
      <c r="R1138" s="29"/>
      <c r="S1138" s="250"/>
    </row>
    <row r="1139" spans="18:19" s="12" customFormat="1" x14ac:dyDescent="0.35">
      <c r="R1139" s="29"/>
      <c r="S1139" s="250"/>
    </row>
    <row r="1140" spans="18:19" s="12" customFormat="1" x14ac:dyDescent="0.35">
      <c r="R1140" s="29"/>
      <c r="S1140" s="250"/>
    </row>
    <row r="1141" spans="18:19" s="12" customFormat="1" x14ac:dyDescent="0.35">
      <c r="R1141" s="29"/>
      <c r="S1141" s="250"/>
    </row>
    <row r="1142" spans="18:19" s="12" customFormat="1" x14ac:dyDescent="0.35">
      <c r="R1142" s="29"/>
      <c r="S1142" s="250"/>
    </row>
    <row r="1143" spans="18:19" s="12" customFormat="1" x14ac:dyDescent="0.35">
      <c r="R1143" s="29"/>
      <c r="S1143" s="250"/>
    </row>
    <row r="1144" spans="18:19" s="12" customFormat="1" x14ac:dyDescent="0.35">
      <c r="R1144" s="29"/>
      <c r="S1144" s="250"/>
    </row>
    <row r="1145" spans="18:19" s="12" customFormat="1" x14ac:dyDescent="0.35">
      <c r="R1145" s="29"/>
      <c r="S1145" s="250"/>
    </row>
    <row r="1146" spans="18:19" s="12" customFormat="1" x14ac:dyDescent="0.35">
      <c r="R1146" s="29"/>
      <c r="S1146" s="250"/>
    </row>
    <row r="1147" spans="18:19" s="12" customFormat="1" x14ac:dyDescent="0.35">
      <c r="R1147" s="29"/>
      <c r="S1147" s="250"/>
    </row>
    <row r="1148" spans="18:19" s="12" customFormat="1" x14ac:dyDescent="0.35">
      <c r="R1148" s="29"/>
      <c r="S1148" s="250"/>
    </row>
    <row r="1149" spans="18:19" s="12" customFormat="1" x14ac:dyDescent="0.35">
      <c r="R1149" s="29"/>
      <c r="S1149" s="250"/>
    </row>
    <row r="1150" spans="18:19" s="12" customFormat="1" x14ac:dyDescent="0.35">
      <c r="R1150" s="29"/>
      <c r="S1150" s="250"/>
    </row>
    <row r="1151" spans="18:19" s="12" customFormat="1" x14ac:dyDescent="0.35">
      <c r="R1151" s="29"/>
      <c r="S1151" s="250"/>
    </row>
    <row r="1152" spans="18:19" s="12" customFormat="1" x14ac:dyDescent="0.35">
      <c r="R1152" s="29"/>
      <c r="S1152" s="250"/>
    </row>
    <row r="1153" spans="18:19" s="12" customFormat="1" x14ac:dyDescent="0.35">
      <c r="R1153" s="29"/>
      <c r="S1153" s="250"/>
    </row>
    <row r="1154" spans="18:19" s="12" customFormat="1" x14ac:dyDescent="0.35">
      <c r="R1154" s="29"/>
      <c r="S1154" s="250"/>
    </row>
    <row r="1155" spans="18:19" s="12" customFormat="1" x14ac:dyDescent="0.35">
      <c r="R1155" s="29"/>
      <c r="S1155" s="250"/>
    </row>
    <row r="1156" spans="18:19" s="12" customFormat="1" x14ac:dyDescent="0.35">
      <c r="R1156" s="29"/>
      <c r="S1156" s="250"/>
    </row>
    <row r="1157" spans="18:19" s="12" customFormat="1" x14ac:dyDescent="0.35">
      <c r="R1157" s="29"/>
      <c r="S1157" s="250"/>
    </row>
    <row r="1158" spans="18:19" s="12" customFormat="1" x14ac:dyDescent="0.35">
      <c r="R1158" s="29"/>
      <c r="S1158" s="250"/>
    </row>
    <row r="1159" spans="18:19" s="12" customFormat="1" x14ac:dyDescent="0.35">
      <c r="R1159" s="29"/>
      <c r="S1159" s="250"/>
    </row>
    <row r="1160" spans="18:19" s="12" customFormat="1" x14ac:dyDescent="0.35">
      <c r="R1160" s="29"/>
      <c r="S1160" s="250"/>
    </row>
    <row r="1161" spans="18:19" s="12" customFormat="1" x14ac:dyDescent="0.35">
      <c r="R1161" s="29"/>
      <c r="S1161" s="250"/>
    </row>
    <row r="1162" spans="18:19" s="12" customFormat="1" x14ac:dyDescent="0.35">
      <c r="R1162" s="29"/>
      <c r="S1162" s="250"/>
    </row>
    <row r="1163" spans="18:19" s="12" customFormat="1" x14ac:dyDescent="0.35">
      <c r="R1163" s="29"/>
      <c r="S1163" s="250"/>
    </row>
    <row r="1164" spans="18:19" s="12" customFormat="1" x14ac:dyDescent="0.35">
      <c r="R1164" s="29"/>
      <c r="S1164" s="250"/>
    </row>
    <row r="1165" spans="18:19" s="12" customFormat="1" x14ac:dyDescent="0.35">
      <c r="R1165" s="29"/>
      <c r="S1165" s="250"/>
    </row>
    <row r="1166" spans="18:19" s="12" customFormat="1" x14ac:dyDescent="0.35">
      <c r="R1166" s="29"/>
      <c r="S1166" s="250"/>
    </row>
    <row r="1167" spans="18:19" s="12" customFormat="1" x14ac:dyDescent="0.35">
      <c r="R1167" s="29"/>
      <c r="S1167" s="250"/>
    </row>
    <row r="1168" spans="18:19" s="12" customFormat="1" x14ac:dyDescent="0.35">
      <c r="R1168" s="29"/>
      <c r="S1168" s="250"/>
    </row>
    <row r="1169" spans="18:19" s="12" customFormat="1" x14ac:dyDescent="0.35">
      <c r="R1169" s="29"/>
      <c r="S1169" s="250"/>
    </row>
    <row r="1170" spans="18:19" s="12" customFormat="1" x14ac:dyDescent="0.35">
      <c r="R1170" s="29"/>
      <c r="S1170" s="250"/>
    </row>
    <row r="1171" spans="18:19" s="12" customFormat="1" x14ac:dyDescent="0.35">
      <c r="R1171" s="29"/>
      <c r="S1171" s="250"/>
    </row>
    <row r="1172" spans="18:19" s="12" customFormat="1" x14ac:dyDescent="0.35">
      <c r="R1172" s="29"/>
      <c r="S1172" s="250"/>
    </row>
    <row r="1173" spans="18:19" s="12" customFormat="1" x14ac:dyDescent="0.35">
      <c r="R1173" s="29"/>
      <c r="S1173" s="250"/>
    </row>
    <row r="1174" spans="18:19" s="12" customFormat="1" x14ac:dyDescent="0.35">
      <c r="R1174" s="29"/>
      <c r="S1174" s="250"/>
    </row>
    <row r="1175" spans="18:19" s="12" customFormat="1" x14ac:dyDescent="0.35">
      <c r="R1175" s="29"/>
      <c r="S1175" s="250"/>
    </row>
    <row r="1176" spans="18:19" s="12" customFormat="1" x14ac:dyDescent="0.35">
      <c r="R1176" s="29"/>
      <c r="S1176" s="250"/>
    </row>
    <row r="1177" spans="18:19" s="12" customFormat="1" x14ac:dyDescent="0.35">
      <c r="R1177" s="29"/>
      <c r="S1177" s="250"/>
    </row>
    <row r="1178" spans="18:19" s="12" customFormat="1" x14ac:dyDescent="0.35">
      <c r="R1178" s="29"/>
      <c r="S1178" s="250"/>
    </row>
    <row r="1179" spans="18:19" s="12" customFormat="1" x14ac:dyDescent="0.35">
      <c r="R1179" s="29"/>
      <c r="S1179" s="250"/>
    </row>
    <row r="1180" spans="18:19" s="12" customFormat="1" x14ac:dyDescent="0.35">
      <c r="R1180" s="29"/>
      <c r="S1180" s="250"/>
    </row>
    <row r="1181" spans="18:19" s="12" customFormat="1" x14ac:dyDescent="0.35">
      <c r="R1181" s="29"/>
      <c r="S1181" s="250"/>
    </row>
    <row r="1182" spans="18:19" s="12" customFormat="1" x14ac:dyDescent="0.35">
      <c r="R1182" s="29"/>
      <c r="S1182" s="250"/>
    </row>
    <row r="1183" spans="18:19" s="12" customFormat="1" x14ac:dyDescent="0.35">
      <c r="R1183" s="29"/>
      <c r="S1183" s="250"/>
    </row>
    <row r="1184" spans="18:19" s="12" customFormat="1" x14ac:dyDescent="0.35">
      <c r="R1184" s="29"/>
      <c r="S1184" s="250"/>
    </row>
    <row r="1185" spans="18:19" s="12" customFormat="1" x14ac:dyDescent="0.35">
      <c r="R1185" s="29"/>
      <c r="S1185" s="250"/>
    </row>
    <row r="1186" spans="18:19" s="12" customFormat="1" x14ac:dyDescent="0.35">
      <c r="R1186" s="29"/>
      <c r="S1186" s="250"/>
    </row>
    <row r="1187" spans="18:19" s="12" customFormat="1" x14ac:dyDescent="0.35">
      <c r="R1187" s="29"/>
      <c r="S1187" s="250"/>
    </row>
    <row r="1188" spans="18:19" s="12" customFormat="1" x14ac:dyDescent="0.35">
      <c r="R1188" s="29"/>
      <c r="S1188" s="250"/>
    </row>
    <row r="1189" spans="18:19" s="12" customFormat="1" x14ac:dyDescent="0.35">
      <c r="R1189" s="29"/>
      <c r="S1189" s="250"/>
    </row>
    <row r="1190" spans="18:19" s="12" customFormat="1" x14ac:dyDescent="0.35">
      <c r="R1190" s="29"/>
      <c r="S1190" s="250"/>
    </row>
    <row r="1191" spans="18:19" s="12" customFormat="1" x14ac:dyDescent="0.35">
      <c r="R1191" s="29"/>
      <c r="S1191" s="250"/>
    </row>
    <row r="1192" spans="18:19" s="12" customFormat="1" x14ac:dyDescent="0.35">
      <c r="R1192" s="29"/>
      <c r="S1192" s="250"/>
    </row>
    <row r="1193" spans="18:19" s="12" customFormat="1" x14ac:dyDescent="0.35">
      <c r="R1193" s="29"/>
      <c r="S1193" s="250"/>
    </row>
    <row r="1194" spans="18:19" s="12" customFormat="1" x14ac:dyDescent="0.35">
      <c r="R1194" s="29"/>
      <c r="S1194" s="250"/>
    </row>
    <row r="1195" spans="18:19" s="12" customFormat="1" x14ac:dyDescent="0.35">
      <c r="R1195" s="29"/>
      <c r="S1195" s="250"/>
    </row>
    <row r="1196" spans="18:19" s="12" customFormat="1" x14ac:dyDescent="0.35">
      <c r="R1196" s="29"/>
      <c r="S1196" s="250"/>
    </row>
    <row r="1197" spans="18:19" s="12" customFormat="1" x14ac:dyDescent="0.35">
      <c r="R1197" s="29"/>
      <c r="S1197" s="250"/>
    </row>
    <row r="1198" spans="18:19" s="12" customFormat="1" x14ac:dyDescent="0.35">
      <c r="R1198" s="29"/>
      <c r="S1198" s="250"/>
    </row>
    <row r="1199" spans="18:19" s="12" customFormat="1" x14ac:dyDescent="0.35">
      <c r="R1199" s="29"/>
      <c r="S1199" s="250"/>
    </row>
    <row r="1200" spans="18:19" s="12" customFormat="1" x14ac:dyDescent="0.35">
      <c r="R1200" s="29"/>
      <c r="S1200" s="250"/>
    </row>
    <row r="1201" spans="18:19" s="12" customFormat="1" x14ac:dyDescent="0.35">
      <c r="R1201" s="29"/>
      <c r="S1201" s="250"/>
    </row>
    <row r="1202" spans="18:19" s="12" customFormat="1" x14ac:dyDescent="0.35">
      <c r="R1202" s="29"/>
      <c r="S1202" s="250"/>
    </row>
    <row r="1203" spans="18:19" s="12" customFormat="1" x14ac:dyDescent="0.35">
      <c r="R1203" s="29"/>
      <c r="S1203" s="250"/>
    </row>
    <row r="1204" spans="18:19" s="12" customFormat="1" x14ac:dyDescent="0.35">
      <c r="R1204" s="29"/>
      <c r="S1204" s="250"/>
    </row>
    <row r="1205" spans="18:19" s="12" customFormat="1" x14ac:dyDescent="0.35">
      <c r="R1205" s="29"/>
      <c r="S1205" s="250"/>
    </row>
    <row r="1206" spans="18:19" s="12" customFormat="1" x14ac:dyDescent="0.35">
      <c r="R1206" s="29"/>
      <c r="S1206" s="250"/>
    </row>
    <row r="1207" spans="18:19" s="12" customFormat="1" x14ac:dyDescent="0.35">
      <c r="R1207" s="29"/>
      <c r="S1207" s="250"/>
    </row>
    <row r="1208" spans="18:19" s="12" customFormat="1" x14ac:dyDescent="0.35">
      <c r="R1208" s="29"/>
      <c r="S1208" s="250"/>
    </row>
    <row r="1209" spans="18:19" s="12" customFormat="1" x14ac:dyDescent="0.35">
      <c r="R1209" s="29"/>
      <c r="S1209" s="250"/>
    </row>
    <row r="1210" spans="18:19" s="12" customFormat="1" x14ac:dyDescent="0.35">
      <c r="R1210" s="29"/>
      <c r="S1210" s="250"/>
    </row>
    <row r="1211" spans="18:19" s="12" customFormat="1" x14ac:dyDescent="0.35">
      <c r="R1211" s="29"/>
      <c r="S1211" s="250"/>
    </row>
    <row r="1212" spans="18:19" s="12" customFormat="1" x14ac:dyDescent="0.35">
      <c r="R1212" s="29"/>
      <c r="S1212" s="250"/>
    </row>
    <row r="1213" spans="18:19" s="12" customFormat="1" x14ac:dyDescent="0.35">
      <c r="R1213" s="29"/>
      <c r="S1213" s="250"/>
    </row>
    <row r="1214" spans="18:19" s="12" customFormat="1" x14ac:dyDescent="0.35">
      <c r="R1214" s="29"/>
      <c r="S1214" s="250"/>
    </row>
    <row r="1215" spans="18:19" s="12" customFormat="1" x14ac:dyDescent="0.35">
      <c r="R1215" s="29"/>
      <c r="S1215" s="250"/>
    </row>
    <row r="1216" spans="18:19" s="12" customFormat="1" x14ac:dyDescent="0.35">
      <c r="R1216" s="29"/>
      <c r="S1216" s="250"/>
    </row>
    <row r="1217" spans="18:19" s="12" customFormat="1" x14ac:dyDescent="0.35">
      <c r="R1217" s="29"/>
      <c r="S1217" s="250"/>
    </row>
    <row r="1218" spans="18:19" s="12" customFormat="1" x14ac:dyDescent="0.35">
      <c r="R1218" s="29"/>
      <c r="S1218" s="250"/>
    </row>
    <row r="1219" spans="18:19" s="12" customFormat="1" x14ac:dyDescent="0.35">
      <c r="R1219" s="29"/>
      <c r="S1219" s="250"/>
    </row>
    <row r="1220" spans="18:19" s="12" customFormat="1" x14ac:dyDescent="0.35">
      <c r="R1220" s="29"/>
      <c r="S1220" s="250"/>
    </row>
    <row r="1221" spans="18:19" s="12" customFormat="1" x14ac:dyDescent="0.35">
      <c r="R1221" s="29"/>
      <c r="S1221" s="250"/>
    </row>
    <row r="1222" spans="18:19" s="12" customFormat="1" x14ac:dyDescent="0.35">
      <c r="R1222" s="29"/>
      <c r="S1222" s="250"/>
    </row>
    <row r="1223" spans="18:19" s="12" customFormat="1" x14ac:dyDescent="0.35">
      <c r="R1223" s="29"/>
      <c r="S1223" s="250"/>
    </row>
    <row r="1224" spans="18:19" s="12" customFormat="1" x14ac:dyDescent="0.35">
      <c r="R1224" s="29"/>
      <c r="S1224" s="250"/>
    </row>
    <row r="1225" spans="18:19" s="12" customFormat="1" x14ac:dyDescent="0.35">
      <c r="R1225" s="29"/>
      <c r="S1225" s="250"/>
    </row>
    <row r="1226" spans="18:19" s="12" customFormat="1" x14ac:dyDescent="0.35">
      <c r="R1226" s="29"/>
      <c r="S1226" s="250"/>
    </row>
    <row r="1227" spans="18:19" s="12" customFormat="1" x14ac:dyDescent="0.35">
      <c r="R1227" s="29"/>
      <c r="S1227" s="250"/>
    </row>
    <row r="1228" spans="18:19" s="12" customFormat="1" x14ac:dyDescent="0.35">
      <c r="R1228" s="29"/>
      <c r="S1228" s="250"/>
    </row>
    <row r="1229" spans="18:19" s="12" customFormat="1" x14ac:dyDescent="0.35">
      <c r="R1229" s="29"/>
      <c r="S1229" s="250"/>
    </row>
    <row r="1230" spans="18:19" s="12" customFormat="1" x14ac:dyDescent="0.35">
      <c r="R1230" s="29"/>
      <c r="S1230" s="250"/>
    </row>
    <row r="1231" spans="18:19" s="12" customFormat="1" x14ac:dyDescent="0.35">
      <c r="R1231" s="29"/>
      <c r="S1231" s="250"/>
    </row>
    <row r="1232" spans="18:19" s="12" customFormat="1" x14ac:dyDescent="0.35">
      <c r="R1232" s="29"/>
      <c r="S1232" s="250"/>
    </row>
    <row r="1233" spans="18:19" s="12" customFormat="1" x14ac:dyDescent="0.35">
      <c r="R1233" s="29"/>
      <c r="S1233" s="250"/>
    </row>
    <row r="1234" spans="18:19" s="12" customFormat="1" x14ac:dyDescent="0.35">
      <c r="R1234" s="29"/>
      <c r="S1234" s="250"/>
    </row>
    <row r="1235" spans="18:19" s="12" customFormat="1" x14ac:dyDescent="0.35">
      <c r="R1235" s="29"/>
      <c r="S1235" s="250"/>
    </row>
    <row r="1236" spans="18:19" s="12" customFormat="1" x14ac:dyDescent="0.35">
      <c r="R1236" s="29"/>
      <c r="S1236" s="250"/>
    </row>
    <row r="1237" spans="18:19" s="12" customFormat="1" x14ac:dyDescent="0.35">
      <c r="R1237" s="29"/>
      <c r="S1237" s="250"/>
    </row>
    <row r="1238" spans="18:19" s="12" customFormat="1" x14ac:dyDescent="0.35">
      <c r="R1238" s="29"/>
      <c r="S1238" s="250"/>
    </row>
    <row r="1239" spans="18:19" s="12" customFormat="1" x14ac:dyDescent="0.35">
      <c r="R1239" s="29"/>
      <c r="S1239" s="250"/>
    </row>
    <row r="1240" spans="18:19" s="12" customFormat="1" x14ac:dyDescent="0.35">
      <c r="R1240" s="29"/>
      <c r="S1240" s="250"/>
    </row>
    <row r="1241" spans="18:19" s="12" customFormat="1" x14ac:dyDescent="0.35">
      <c r="R1241" s="29"/>
      <c r="S1241" s="250"/>
    </row>
    <row r="1242" spans="18:19" s="12" customFormat="1" x14ac:dyDescent="0.35">
      <c r="R1242" s="29"/>
      <c r="S1242" s="250"/>
    </row>
    <row r="1243" spans="18:19" s="12" customFormat="1" x14ac:dyDescent="0.35">
      <c r="R1243" s="29"/>
      <c r="S1243" s="250"/>
    </row>
    <row r="1244" spans="18:19" s="12" customFormat="1" x14ac:dyDescent="0.35">
      <c r="R1244" s="29"/>
      <c r="S1244" s="250"/>
    </row>
    <row r="1245" spans="18:19" s="12" customFormat="1" x14ac:dyDescent="0.35">
      <c r="R1245" s="29"/>
      <c r="S1245" s="250"/>
    </row>
    <row r="1246" spans="18:19" s="12" customFormat="1" x14ac:dyDescent="0.35">
      <c r="R1246" s="29"/>
      <c r="S1246" s="250"/>
    </row>
    <row r="1247" spans="18:19" s="12" customFormat="1" x14ac:dyDescent="0.35">
      <c r="R1247" s="29"/>
      <c r="S1247" s="250"/>
    </row>
    <row r="1248" spans="18:19" s="12" customFormat="1" x14ac:dyDescent="0.35">
      <c r="R1248" s="29"/>
      <c r="S1248" s="250"/>
    </row>
    <row r="1249" spans="18:19" s="12" customFormat="1" x14ac:dyDescent="0.35">
      <c r="R1249" s="29"/>
      <c r="S1249" s="250"/>
    </row>
    <row r="1250" spans="18:19" s="12" customFormat="1" x14ac:dyDescent="0.35">
      <c r="R1250" s="29"/>
      <c r="S1250" s="250"/>
    </row>
    <row r="1251" spans="18:19" s="12" customFormat="1" x14ac:dyDescent="0.35">
      <c r="R1251" s="29"/>
      <c r="S1251" s="250"/>
    </row>
    <row r="1252" spans="18:19" s="12" customFormat="1" x14ac:dyDescent="0.35">
      <c r="R1252" s="29"/>
      <c r="S1252" s="250"/>
    </row>
    <row r="1253" spans="18:19" s="12" customFormat="1" x14ac:dyDescent="0.35">
      <c r="R1253" s="29"/>
      <c r="S1253" s="250"/>
    </row>
    <row r="1254" spans="18:19" s="12" customFormat="1" x14ac:dyDescent="0.35">
      <c r="R1254" s="29"/>
      <c r="S1254" s="250"/>
    </row>
    <row r="1255" spans="18:19" s="12" customFormat="1" x14ac:dyDescent="0.35">
      <c r="R1255" s="29"/>
      <c r="S1255" s="250"/>
    </row>
    <row r="1256" spans="18:19" s="12" customFormat="1" x14ac:dyDescent="0.35">
      <c r="R1256" s="29"/>
      <c r="S1256" s="250"/>
    </row>
    <row r="1257" spans="18:19" s="12" customFormat="1" x14ac:dyDescent="0.35">
      <c r="R1257" s="29"/>
      <c r="S1257" s="250"/>
    </row>
    <row r="1258" spans="18:19" s="12" customFormat="1" x14ac:dyDescent="0.35">
      <c r="R1258" s="29"/>
      <c r="S1258" s="250"/>
    </row>
    <row r="1259" spans="18:19" s="12" customFormat="1" x14ac:dyDescent="0.35">
      <c r="R1259" s="29"/>
      <c r="S1259" s="250"/>
    </row>
    <row r="1260" spans="18:19" s="12" customFormat="1" x14ac:dyDescent="0.35">
      <c r="R1260" s="29"/>
      <c r="S1260" s="250"/>
    </row>
    <row r="1261" spans="18:19" s="12" customFormat="1" x14ac:dyDescent="0.35">
      <c r="R1261" s="29"/>
      <c r="S1261" s="250"/>
    </row>
    <row r="1262" spans="18:19" s="12" customFormat="1" x14ac:dyDescent="0.35">
      <c r="R1262" s="29"/>
      <c r="S1262" s="250"/>
    </row>
    <row r="1263" spans="18:19" s="12" customFormat="1" x14ac:dyDescent="0.35">
      <c r="R1263" s="29"/>
      <c r="S1263" s="250"/>
    </row>
    <row r="1264" spans="18:19" s="12" customFormat="1" x14ac:dyDescent="0.35">
      <c r="R1264" s="29"/>
      <c r="S1264" s="250"/>
    </row>
    <row r="1265" spans="18:19" s="12" customFormat="1" x14ac:dyDescent="0.35">
      <c r="R1265" s="29"/>
      <c r="S1265" s="250"/>
    </row>
    <row r="1266" spans="18:19" s="12" customFormat="1" x14ac:dyDescent="0.35">
      <c r="R1266" s="29"/>
      <c r="S1266" s="250"/>
    </row>
    <row r="1267" spans="18:19" s="12" customFormat="1" x14ac:dyDescent="0.35">
      <c r="R1267" s="29"/>
      <c r="S1267" s="250"/>
    </row>
    <row r="1268" spans="18:19" s="12" customFormat="1" x14ac:dyDescent="0.35">
      <c r="R1268" s="29"/>
      <c r="S1268" s="250"/>
    </row>
    <row r="1269" spans="18:19" s="12" customFormat="1" x14ac:dyDescent="0.35">
      <c r="R1269" s="29"/>
      <c r="S1269" s="250"/>
    </row>
    <row r="1270" spans="18:19" s="12" customFormat="1" x14ac:dyDescent="0.35">
      <c r="R1270" s="29"/>
      <c r="S1270" s="250"/>
    </row>
    <row r="1271" spans="18:19" s="12" customFormat="1" x14ac:dyDescent="0.35">
      <c r="R1271" s="29"/>
      <c r="S1271" s="250"/>
    </row>
    <row r="1272" spans="18:19" s="12" customFormat="1" x14ac:dyDescent="0.35">
      <c r="R1272" s="29"/>
      <c r="S1272" s="250"/>
    </row>
    <row r="1273" spans="18:19" s="12" customFormat="1" x14ac:dyDescent="0.35">
      <c r="R1273" s="29"/>
      <c r="S1273" s="250"/>
    </row>
    <row r="1274" spans="18:19" s="12" customFormat="1" x14ac:dyDescent="0.35">
      <c r="R1274" s="29"/>
      <c r="S1274" s="250"/>
    </row>
    <row r="1275" spans="18:19" s="12" customFormat="1" x14ac:dyDescent="0.35">
      <c r="R1275" s="29"/>
      <c r="S1275" s="250"/>
    </row>
    <row r="1276" spans="18:19" s="12" customFormat="1" x14ac:dyDescent="0.35">
      <c r="R1276" s="29"/>
      <c r="S1276" s="250"/>
    </row>
    <row r="1277" spans="18:19" s="12" customFormat="1" x14ac:dyDescent="0.35">
      <c r="R1277" s="29"/>
      <c r="S1277" s="250"/>
    </row>
    <row r="1278" spans="18:19" s="12" customFormat="1" x14ac:dyDescent="0.35">
      <c r="R1278" s="29"/>
      <c r="S1278" s="250"/>
    </row>
    <row r="1279" spans="18:19" s="12" customFormat="1" x14ac:dyDescent="0.35">
      <c r="R1279" s="29"/>
      <c r="S1279" s="250"/>
    </row>
    <row r="1280" spans="18:19" s="12" customFormat="1" x14ac:dyDescent="0.35">
      <c r="R1280" s="29"/>
      <c r="S1280" s="250"/>
    </row>
    <row r="1281" spans="18:19" s="12" customFormat="1" x14ac:dyDescent="0.35">
      <c r="R1281" s="29"/>
      <c r="S1281" s="250"/>
    </row>
    <row r="1282" spans="18:19" s="12" customFormat="1" x14ac:dyDescent="0.35">
      <c r="R1282" s="29"/>
      <c r="S1282" s="250"/>
    </row>
    <row r="1283" spans="18:19" s="12" customFormat="1" x14ac:dyDescent="0.35">
      <c r="R1283" s="29"/>
      <c r="S1283" s="250"/>
    </row>
    <row r="1284" spans="18:19" s="12" customFormat="1" x14ac:dyDescent="0.35">
      <c r="R1284" s="29"/>
      <c r="S1284" s="250"/>
    </row>
    <row r="1285" spans="18:19" s="12" customFormat="1" x14ac:dyDescent="0.35">
      <c r="R1285" s="29"/>
      <c r="S1285" s="250"/>
    </row>
    <row r="1286" spans="18:19" s="12" customFormat="1" x14ac:dyDescent="0.35">
      <c r="R1286" s="29"/>
      <c r="S1286" s="250"/>
    </row>
    <row r="1287" spans="18:19" s="12" customFormat="1" x14ac:dyDescent="0.35">
      <c r="R1287" s="29"/>
      <c r="S1287" s="250"/>
    </row>
    <row r="1288" spans="18:19" s="12" customFormat="1" x14ac:dyDescent="0.35">
      <c r="R1288" s="29"/>
      <c r="S1288" s="250"/>
    </row>
    <row r="1289" spans="18:19" s="12" customFormat="1" x14ac:dyDescent="0.35">
      <c r="R1289" s="29"/>
      <c r="S1289" s="250"/>
    </row>
    <row r="1290" spans="18:19" s="12" customFormat="1" x14ac:dyDescent="0.35">
      <c r="R1290" s="29"/>
      <c r="S1290" s="250"/>
    </row>
    <row r="1291" spans="18:19" s="12" customFormat="1" x14ac:dyDescent="0.35">
      <c r="R1291" s="29"/>
      <c r="S1291" s="250"/>
    </row>
    <row r="1292" spans="18:19" s="12" customFormat="1" x14ac:dyDescent="0.35">
      <c r="R1292" s="29"/>
      <c r="S1292" s="250"/>
    </row>
    <row r="1293" spans="18:19" s="12" customFormat="1" x14ac:dyDescent="0.35">
      <c r="R1293" s="29"/>
      <c r="S1293" s="250"/>
    </row>
    <row r="1294" spans="18:19" s="12" customFormat="1" x14ac:dyDescent="0.35">
      <c r="R1294" s="29"/>
      <c r="S1294" s="250"/>
    </row>
    <row r="1295" spans="18:19" s="12" customFormat="1" x14ac:dyDescent="0.35">
      <c r="R1295" s="29"/>
      <c r="S1295" s="250"/>
    </row>
    <row r="1296" spans="18:19" s="12" customFormat="1" x14ac:dyDescent="0.35">
      <c r="R1296" s="29"/>
      <c r="S1296" s="250"/>
    </row>
    <row r="1297" spans="18:19" s="12" customFormat="1" x14ac:dyDescent="0.35">
      <c r="R1297" s="29"/>
      <c r="S1297" s="250"/>
    </row>
    <row r="1298" spans="18:19" s="12" customFormat="1" x14ac:dyDescent="0.35">
      <c r="R1298" s="29"/>
      <c r="S1298" s="250"/>
    </row>
    <row r="1299" spans="18:19" s="12" customFormat="1" x14ac:dyDescent="0.35">
      <c r="R1299" s="29"/>
      <c r="S1299" s="250"/>
    </row>
    <row r="1300" spans="18:19" s="12" customFormat="1" x14ac:dyDescent="0.35">
      <c r="R1300" s="29"/>
      <c r="S1300" s="250"/>
    </row>
    <row r="1301" spans="18:19" s="12" customFormat="1" x14ac:dyDescent="0.35">
      <c r="R1301" s="29"/>
      <c r="S1301" s="250"/>
    </row>
    <row r="1302" spans="18:19" s="12" customFormat="1" x14ac:dyDescent="0.35">
      <c r="R1302" s="29"/>
      <c r="S1302" s="250"/>
    </row>
    <row r="1303" spans="18:19" s="12" customFormat="1" x14ac:dyDescent="0.35">
      <c r="R1303" s="29"/>
      <c r="S1303" s="250"/>
    </row>
    <row r="1304" spans="18:19" s="12" customFormat="1" x14ac:dyDescent="0.35">
      <c r="R1304" s="29"/>
      <c r="S1304" s="250"/>
    </row>
    <row r="1305" spans="18:19" s="12" customFormat="1" x14ac:dyDescent="0.35">
      <c r="R1305" s="29"/>
      <c r="S1305" s="250"/>
    </row>
    <row r="1306" spans="18:19" s="12" customFormat="1" x14ac:dyDescent="0.35">
      <c r="R1306" s="29"/>
      <c r="S1306" s="250"/>
    </row>
    <row r="1307" spans="18:19" s="12" customFormat="1" x14ac:dyDescent="0.35">
      <c r="R1307" s="29"/>
      <c r="S1307" s="250"/>
    </row>
    <row r="1308" spans="18:19" s="12" customFormat="1" x14ac:dyDescent="0.35">
      <c r="R1308" s="29"/>
      <c r="S1308" s="250"/>
    </row>
    <row r="1309" spans="18:19" s="12" customFormat="1" x14ac:dyDescent="0.35">
      <c r="R1309" s="29"/>
      <c r="S1309" s="250"/>
    </row>
    <row r="1310" spans="18:19" s="12" customFormat="1" x14ac:dyDescent="0.35">
      <c r="R1310" s="29"/>
      <c r="S1310" s="250"/>
    </row>
    <row r="1311" spans="18:19" s="12" customFormat="1" x14ac:dyDescent="0.35">
      <c r="R1311" s="29"/>
      <c r="S1311" s="250"/>
    </row>
    <row r="1312" spans="18:19" s="12" customFormat="1" x14ac:dyDescent="0.35">
      <c r="R1312" s="29"/>
      <c r="S1312" s="250"/>
    </row>
    <row r="1313" spans="18:19" s="12" customFormat="1" x14ac:dyDescent="0.35">
      <c r="R1313" s="29"/>
      <c r="S1313" s="250"/>
    </row>
    <row r="1314" spans="18:19" s="12" customFormat="1" x14ac:dyDescent="0.35">
      <c r="R1314" s="29"/>
      <c r="S1314" s="250"/>
    </row>
    <row r="1315" spans="18:19" s="12" customFormat="1" x14ac:dyDescent="0.35">
      <c r="R1315" s="29"/>
      <c r="S1315" s="250"/>
    </row>
    <row r="1316" spans="18:19" s="12" customFormat="1" x14ac:dyDescent="0.35">
      <c r="R1316" s="29"/>
      <c r="S1316" s="250"/>
    </row>
    <row r="1317" spans="18:19" s="12" customFormat="1" x14ac:dyDescent="0.35">
      <c r="R1317" s="29"/>
      <c r="S1317" s="250"/>
    </row>
    <row r="1318" spans="18:19" s="12" customFormat="1" x14ac:dyDescent="0.35">
      <c r="R1318" s="29"/>
      <c r="S1318" s="250"/>
    </row>
    <row r="1319" spans="18:19" s="12" customFormat="1" x14ac:dyDescent="0.35">
      <c r="R1319" s="29"/>
      <c r="S1319" s="250"/>
    </row>
    <row r="1320" spans="18:19" s="12" customFormat="1" x14ac:dyDescent="0.35">
      <c r="R1320" s="29"/>
      <c r="S1320" s="250"/>
    </row>
    <row r="1321" spans="18:19" s="12" customFormat="1" x14ac:dyDescent="0.35">
      <c r="R1321" s="29"/>
      <c r="S1321" s="250"/>
    </row>
    <row r="1322" spans="18:19" s="12" customFormat="1" x14ac:dyDescent="0.35">
      <c r="R1322" s="29"/>
      <c r="S1322" s="250"/>
    </row>
    <row r="1323" spans="18:19" s="12" customFormat="1" x14ac:dyDescent="0.35">
      <c r="R1323" s="29"/>
      <c r="S1323" s="250"/>
    </row>
    <row r="1324" spans="18:19" s="12" customFormat="1" x14ac:dyDescent="0.35">
      <c r="R1324" s="29"/>
      <c r="S1324" s="250"/>
    </row>
    <row r="1325" spans="18:19" s="12" customFormat="1" x14ac:dyDescent="0.35">
      <c r="R1325" s="29"/>
      <c r="S1325" s="250"/>
    </row>
    <row r="1326" spans="18:19" s="12" customFormat="1" x14ac:dyDescent="0.35">
      <c r="R1326" s="29"/>
      <c r="S1326" s="250"/>
    </row>
    <row r="1327" spans="18:19" s="12" customFormat="1" x14ac:dyDescent="0.35">
      <c r="R1327" s="29"/>
      <c r="S1327" s="250"/>
    </row>
    <row r="1328" spans="18:19" s="12" customFormat="1" x14ac:dyDescent="0.35">
      <c r="R1328" s="29"/>
      <c r="S1328" s="250"/>
    </row>
    <row r="1329" spans="18:19" s="12" customFormat="1" x14ac:dyDescent="0.35">
      <c r="R1329" s="29"/>
      <c r="S1329" s="250"/>
    </row>
    <row r="1330" spans="18:19" s="12" customFormat="1" x14ac:dyDescent="0.35">
      <c r="R1330" s="29"/>
      <c r="S1330" s="250"/>
    </row>
    <row r="1331" spans="18:19" s="12" customFormat="1" x14ac:dyDescent="0.35">
      <c r="R1331" s="29"/>
      <c r="S1331" s="250"/>
    </row>
    <row r="1332" spans="18:19" s="12" customFormat="1" x14ac:dyDescent="0.35">
      <c r="R1332" s="29"/>
      <c r="S1332" s="250"/>
    </row>
    <row r="1333" spans="18:19" s="12" customFormat="1" x14ac:dyDescent="0.35">
      <c r="R1333" s="29"/>
      <c r="S1333" s="250"/>
    </row>
    <row r="1334" spans="18:19" s="12" customFormat="1" x14ac:dyDescent="0.35">
      <c r="R1334" s="29"/>
      <c r="S1334" s="250"/>
    </row>
    <row r="1335" spans="18:19" s="12" customFormat="1" x14ac:dyDescent="0.35">
      <c r="R1335" s="29"/>
      <c r="S1335" s="250"/>
    </row>
    <row r="1336" spans="18:19" s="12" customFormat="1" x14ac:dyDescent="0.35">
      <c r="R1336" s="29"/>
      <c r="S1336" s="250"/>
    </row>
    <row r="1337" spans="18:19" s="12" customFormat="1" x14ac:dyDescent="0.35">
      <c r="R1337" s="29"/>
      <c r="S1337" s="250"/>
    </row>
    <row r="1338" spans="18:19" s="12" customFormat="1" x14ac:dyDescent="0.35">
      <c r="R1338" s="29"/>
      <c r="S1338" s="250"/>
    </row>
    <row r="1339" spans="18:19" s="12" customFormat="1" x14ac:dyDescent="0.35">
      <c r="R1339" s="29"/>
      <c r="S1339" s="250"/>
    </row>
    <row r="1340" spans="18:19" s="12" customFormat="1" x14ac:dyDescent="0.35">
      <c r="R1340" s="29"/>
      <c r="S1340" s="250"/>
    </row>
    <row r="1341" spans="18:19" s="12" customFormat="1" x14ac:dyDescent="0.35">
      <c r="R1341" s="29"/>
      <c r="S1341" s="250"/>
    </row>
    <row r="1342" spans="18:19" s="12" customFormat="1" x14ac:dyDescent="0.35">
      <c r="R1342" s="29"/>
      <c r="S1342" s="250"/>
    </row>
    <row r="1343" spans="18:19" s="12" customFormat="1" x14ac:dyDescent="0.35">
      <c r="R1343" s="29"/>
      <c r="S1343" s="250"/>
    </row>
    <row r="1344" spans="18:19" s="12" customFormat="1" x14ac:dyDescent="0.35">
      <c r="R1344" s="29"/>
      <c r="S1344" s="250"/>
    </row>
    <row r="1345" spans="18:19" s="12" customFormat="1" x14ac:dyDescent="0.35">
      <c r="R1345" s="29"/>
      <c r="S1345" s="250"/>
    </row>
    <row r="1346" spans="18:19" s="12" customFormat="1" x14ac:dyDescent="0.35">
      <c r="R1346" s="29"/>
      <c r="S1346" s="250"/>
    </row>
    <row r="1347" spans="18:19" s="12" customFormat="1" x14ac:dyDescent="0.35">
      <c r="R1347" s="29"/>
      <c r="S1347" s="250"/>
    </row>
    <row r="1348" spans="18:19" s="12" customFormat="1" x14ac:dyDescent="0.35">
      <c r="R1348" s="29"/>
      <c r="S1348" s="250"/>
    </row>
    <row r="1349" spans="18:19" s="12" customFormat="1" x14ac:dyDescent="0.35">
      <c r="R1349" s="29"/>
      <c r="S1349" s="250"/>
    </row>
    <row r="1350" spans="18:19" s="12" customFormat="1" x14ac:dyDescent="0.35">
      <c r="R1350" s="29"/>
      <c r="S1350" s="250"/>
    </row>
    <row r="1351" spans="18:19" s="12" customFormat="1" x14ac:dyDescent="0.35">
      <c r="R1351" s="29"/>
      <c r="S1351" s="250"/>
    </row>
    <row r="1352" spans="18:19" s="12" customFormat="1" x14ac:dyDescent="0.35">
      <c r="R1352" s="29"/>
      <c r="S1352" s="250"/>
    </row>
    <row r="1353" spans="18:19" s="12" customFormat="1" x14ac:dyDescent="0.35">
      <c r="R1353" s="29"/>
      <c r="S1353" s="250"/>
    </row>
    <row r="1354" spans="18:19" s="12" customFormat="1" x14ac:dyDescent="0.35">
      <c r="R1354" s="29"/>
      <c r="S1354" s="250"/>
    </row>
    <row r="1355" spans="18:19" s="12" customFormat="1" x14ac:dyDescent="0.35">
      <c r="R1355" s="29"/>
      <c r="S1355" s="250"/>
    </row>
    <row r="1356" spans="18:19" s="12" customFormat="1" x14ac:dyDescent="0.35">
      <c r="R1356" s="29"/>
      <c r="S1356" s="250"/>
    </row>
    <row r="1357" spans="18:19" s="12" customFormat="1" x14ac:dyDescent="0.35">
      <c r="R1357" s="29"/>
      <c r="S1357" s="250"/>
    </row>
    <row r="1358" spans="18:19" s="12" customFormat="1" x14ac:dyDescent="0.35">
      <c r="R1358" s="29"/>
      <c r="S1358" s="250"/>
    </row>
    <row r="1359" spans="18:19" s="12" customFormat="1" x14ac:dyDescent="0.35">
      <c r="R1359" s="29"/>
      <c r="S1359" s="250"/>
    </row>
    <row r="1360" spans="18:19" s="12" customFormat="1" x14ac:dyDescent="0.35">
      <c r="R1360" s="29"/>
      <c r="S1360" s="250"/>
    </row>
    <row r="1361" spans="18:19" s="12" customFormat="1" x14ac:dyDescent="0.35">
      <c r="R1361" s="29"/>
      <c r="S1361" s="250"/>
    </row>
    <row r="1362" spans="18:19" s="12" customFormat="1" x14ac:dyDescent="0.35">
      <c r="R1362" s="29"/>
      <c r="S1362" s="250"/>
    </row>
    <row r="1363" spans="18:19" s="12" customFormat="1" x14ac:dyDescent="0.35">
      <c r="R1363" s="29"/>
      <c r="S1363" s="250"/>
    </row>
    <row r="1364" spans="18:19" s="12" customFormat="1" x14ac:dyDescent="0.35">
      <c r="R1364" s="29"/>
      <c r="S1364" s="250"/>
    </row>
    <row r="1365" spans="18:19" s="12" customFormat="1" x14ac:dyDescent="0.35">
      <c r="R1365" s="29"/>
      <c r="S1365" s="250"/>
    </row>
    <row r="1366" spans="18:19" s="12" customFormat="1" x14ac:dyDescent="0.35">
      <c r="R1366" s="29"/>
      <c r="S1366" s="250"/>
    </row>
    <row r="1367" spans="18:19" s="12" customFormat="1" x14ac:dyDescent="0.35">
      <c r="R1367" s="29"/>
      <c r="S1367" s="250"/>
    </row>
    <row r="1368" spans="18:19" s="12" customFormat="1" x14ac:dyDescent="0.35">
      <c r="R1368" s="29"/>
      <c r="S1368" s="250"/>
    </row>
    <row r="1369" spans="18:19" s="12" customFormat="1" x14ac:dyDescent="0.35">
      <c r="R1369" s="29"/>
      <c r="S1369" s="250"/>
    </row>
    <row r="1370" spans="18:19" s="12" customFormat="1" x14ac:dyDescent="0.35">
      <c r="R1370" s="29"/>
      <c r="S1370" s="250"/>
    </row>
    <row r="1371" spans="18:19" s="12" customFormat="1" x14ac:dyDescent="0.35">
      <c r="R1371" s="29"/>
      <c r="S1371" s="250"/>
    </row>
    <row r="1372" spans="18:19" s="12" customFormat="1" x14ac:dyDescent="0.35">
      <c r="R1372" s="29"/>
      <c r="S1372" s="250"/>
    </row>
    <row r="1373" spans="18:19" s="12" customFormat="1" x14ac:dyDescent="0.35">
      <c r="R1373" s="29"/>
      <c r="S1373" s="250"/>
    </row>
    <row r="1374" spans="18:19" s="12" customFormat="1" x14ac:dyDescent="0.35">
      <c r="R1374" s="29"/>
      <c r="S1374" s="250"/>
    </row>
    <row r="1375" spans="18:19" s="12" customFormat="1" x14ac:dyDescent="0.35">
      <c r="R1375" s="29"/>
      <c r="S1375" s="250"/>
    </row>
    <row r="1376" spans="18:19" s="12" customFormat="1" x14ac:dyDescent="0.35">
      <c r="R1376" s="29"/>
      <c r="S1376" s="250"/>
    </row>
    <row r="1377" spans="18:19" s="12" customFormat="1" x14ac:dyDescent="0.35">
      <c r="R1377" s="29"/>
      <c r="S1377" s="250"/>
    </row>
    <row r="1378" spans="18:19" s="12" customFormat="1" x14ac:dyDescent="0.35">
      <c r="R1378" s="29"/>
      <c r="S1378" s="250"/>
    </row>
    <row r="1379" spans="18:19" s="12" customFormat="1" x14ac:dyDescent="0.35">
      <c r="R1379" s="29"/>
      <c r="S1379" s="250"/>
    </row>
    <row r="1380" spans="18:19" s="12" customFormat="1" x14ac:dyDescent="0.35">
      <c r="R1380" s="29"/>
      <c r="S1380" s="250"/>
    </row>
    <row r="1381" spans="18:19" s="12" customFormat="1" x14ac:dyDescent="0.35">
      <c r="R1381" s="29"/>
      <c r="S1381" s="250"/>
    </row>
    <row r="1382" spans="18:19" s="12" customFormat="1" x14ac:dyDescent="0.35">
      <c r="R1382" s="29"/>
      <c r="S1382" s="250"/>
    </row>
    <row r="1383" spans="18:19" s="12" customFormat="1" x14ac:dyDescent="0.35">
      <c r="R1383" s="29"/>
      <c r="S1383" s="250"/>
    </row>
    <row r="1384" spans="18:19" s="12" customFormat="1" x14ac:dyDescent="0.35">
      <c r="R1384" s="29"/>
      <c r="S1384" s="250"/>
    </row>
    <row r="1385" spans="18:19" s="12" customFormat="1" x14ac:dyDescent="0.35">
      <c r="R1385" s="29"/>
      <c r="S1385" s="250"/>
    </row>
    <row r="1386" spans="18:19" s="12" customFormat="1" x14ac:dyDescent="0.35">
      <c r="R1386" s="29"/>
      <c r="S1386" s="250"/>
    </row>
    <row r="1387" spans="18:19" s="12" customFormat="1" x14ac:dyDescent="0.35">
      <c r="R1387" s="29"/>
      <c r="S1387" s="250"/>
    </row>
    <row r="1388" spans="18:19" s="12" customFormat="1" x14ac:dyDescent="0.35">
      <c r="R1388" s="29"/>
      <c r="S1388" s="250"/>
    </row>
    <row r="1389" spans="18:19" s="12" customFormat="1" x14ac:dyDescent="0.35">
      <c r="R1389" s="29"/>
      <c r="S1389" s="250"/>
    </row>
    <row r="1390" spans="18:19" s="12" customFormat="1" x14ac:dyDescent="0.35">
      <c r="R1390" s="29"/>
      <c r="S1390" s="250"/>
    </row>
    <row r="1391" spans="18:19" s="12" customFormat="1" x14ac:dyDescent="0.35">
      <c r="R1391" s="29"/>
      <c r="S1391" s="250"/>
    </row>
    <row r="1392" spans="18:19" s="12" customFormat="1" x14ac:dyDescent="0.35">
      <c r="R1392" s="29"/>
      <c r="S1392" s="250"/>
    </row>
    <row r="1393" spans="18:19" s="12" customFormat="1" x14ac:dyDescent="0.35">
      <c r="R1393" s="29"/>
      <c r="S1393" s="250"/>
    </row>
    <row r="1394" spans="18:19" s="12" customFormat="1" x14ac:dyDescent="0.35">
      <c r="R1394" s="29"/>
      <c r="S1394" s="250"/>
    </row>
    <row r="1395" spans="18:19" s="12" customFormat="1" x14ac:dyDescent="0.35">
      <c r="R1395" s="29"/>
      <c r="S1395" s="250"/>
    </row>
    <row r="1396" spans="18:19" s="12" customFormat="1" x14ac:dyDescent="0.35">
      <c r="R1396" s="29"/>
      <c r="S1396" s="250"/>
    </row>
    <row r="1397" spans="18:19" s="12" customFormat="1" x14ac:dyDescent="0.35">
      <c r="R1397" s="29"/>
      <c r="S1397" s="250"/>
    </row>
    <row r="1398" spans="18:19" s="12" customFormat="1" x14ac:dyDescent="0.35">
      <c r="R1398" s="29"/>
      <c r="S1398" s="250"/>
    </row>
    <row r="1399" spans="18:19" s="12" customFormat="1" x14ac:dyDescent="0.35">
      <c r="R1399" s="29"/>
      <c r="S1399" s="250"/>
    </row>
    <row r="1400" spans="18:19" s="12" customFormat="1" x14ac:dyDescent="0.35">
      <c r="R1400" s="29"/>
      <c r="S1400" s="250"/>
    </row>
    <row r="1401" spans="18:19" s="12" customFormat="1" x14ac:dyDescent="0.35">
      <c r="R1401" s="29"/>
      <c r="S1401" s="250"/>
    </row>
    <row r="1402" spans="18:19" s="12" customFormat="1" x14ac:dyDescent="0.35">
      <c r="R1402" s="29"/>
      <c r="S1402" s="250"/>
    </row>
    <row r="1403" spans="18:19" s="12" customFormat="1" x14ac:dyDescent="0.35">
      <c r="R1403" s="29"/>
      <c r="S1403" s="250"/>
    </row>
    <row r="1404" spans="18:19" s="12" customFormat="1" x14ac:dyDescent="0.35">
      <c r="R1404" s="29"/>
      <c r="S1404" s="250"/>
    </row>
    <row r="1405" spans="18:19" s="12" customFormat="1" x14ac:dyDescent="0.35">
      <c r="R1405" s="29"/>
      <c r="S1405" s="250"/>
    </row>
    <row r="1406" spans="18:19" s="12" customFormat="1" x14ac:dyDescent="0.35">
      <c r="R1406" s="29"/>
      <c r="S1406" s="250"/>
    </row>
    <row r="1407" spans="18:19" s="12" customFormat="1" x14ac:dyDescent="0.35">
      <c r="R1407" s="29"/>
      <c r="S1407" s="250"/>
    </row>
    <row r="1408" spans="18:19" s="12" customFormat="1" x14ac:dyDescent="0.35">
      <c r="R1408" s="29"/>
      <c r="S1408" s="250"/>
    </row>
    <row r="1409" spans="18:19" s="12" customFormat="1" x14ac:dyDescent="0.35">
      <c r="R1409" s="29"/>
      <c r="S1409" s="250"/>
    </row>
    <row r="1410" spans="18:19" s="12" customFormat="1" x14ac:dyDescent="0.35">
      <c r="R1410" s="29"/>
      <c r="S1410" s="250"/>
    </row>
    <row r="1411" spans="18:19" s="12" customFormat="1" x14ac:dyDescent="0.35">
      <c r="R1411" s="29"/>
      <c r="S1411" s="250"/>
    </row>
    <row r="1412" spans="18:19" s="12" customFormat="1" x14ac:dyDescent="0.35">
      <c r="R1412" s="29"/>
      <c r="S1412" s="250"/>
    </row>
    <row r="1413" spans="18:19" s="12" customFormat="1" x14ac:dyDescent="0.35">
      <c r="R1413" s="29"/>
      <c r="S1413" s="250"/>
    </row>
    <row r="1414" spans="18:19" s="12" customFormat="1" x14ac:dyDescent="0.35">
      <c r="R1414" s="29"/>
      <c r="S1414" s="250"/>
    </row>
    <row r="1415" spans="18:19" s="12" customFormat="1" x14ac:dyDescent="0.35">
      <c r="R1415" s="29"/>
      <c r="S1415" s="250"/>
    </row>
    <row r="1416" spans="18:19" s="12" customFormat="1" x14ac:dyDescent="0.35">
      <c r="R1416" s="29"/>
      <c r="S1416" s="250"/>
    </row>
    <row r="1417" spans="18:19" s="12" customFormat="1" x14ac:dyDescent="0.35">
      <c r="R1417" s="29"/>
      <c r="S1417" s="250"/>
    </row>
    <row r="1418" spans="18:19" s="12" customFormat="1" x14ac:dyDescent="0.35">
      <c r="R1418" s="29"/>
      <c r="S1418" s="250"/>
    </row>
    <row r="1419" spans="18:19" s="12" customFormat="1" x14ac:dyDescent="0.35">
      <c r="R1419" s="29"/>
      <c r="S1419" s="250"/>
    </row>
    <row r="1420" spans="18:19" s="12" customFormat="1" x14ac:dyDescent="0.35">
      <c r="R1420" s="29"/>
      <c r="S1420" s="250"/>
    </row>
    <row r="1421" spans="18:19" s="12" customFormat="1" x14ac:dyDescent="0.35">
      <c r="R1421" s="29"/>
      <c r="S1421" s="250"/>
    </row>
    <row r="1422" spans="18:19" s="12" customFormat="1" x14ac:dyDescent="0.35">
      <c r="R1422" s="29"/>
      <c r="S1422" s="250"/>
    </row>
    <row r="1423" spans="18:19" s="12" customFormat="1" x14ac:dyDescent="0.35">
      <c r="R1423" s="29"/>
      <c r="S1423" s="250"/>
    </row>
    <row r="1424" spans="18:19" s="12" customFormat="1" x14ac:dyDescent="0.35">
      <c r="R1424" s="29"/>
      <c r="S1424" s="250"/>
    </row>
    <row r="1425" spans="18:19" s="12" customFormat="1" x14ac:dyDescent="0.35">
      <c r="R1425" s="29"/>
      <c r="S1425" s="250"/>
    </row>
    <row r="1426" spans="18:19" s="12" customFormat="1" x14ac:dyDescent="0.35">
      <c r="R1426" s="29"/>
      <c r="S1426" s="250"/>
    </row>
    <row r="1427" spans="18:19" s="12" customFormat="1" x14ac:dyDescent="0.35">
      <c r="R1427" s="29"/>
      <c r="S1427" s="250"/>
    </row>
    <row r="1428" spans="18:19" s="12" customFormat="1" x14ac:dyDescent="0.35">
      <c r="R1428" s="29"/>
      <c r="S1428" s="250"/>
    </row>
    <row r="1429" spans="18:19" s="12" customFormat="1" x14ac:dyDescent="0.35">
      <c r="R1429" s="29"/>
      <c r="S1429" s="250"/>
    </row>
    <row r="1430" spans="18:19" s="12" customFormat="1" x14ac:dyDescent="0.35">
      <c r="R1430" s="29"/>
      <c r="S1430" s="250"/>
    </row>
    <row r="1431" spans="18:19" s="12" customFormat="1" x14ac:dyDescent="0.35">
      <c r="R1431" s="29"/>
      <c r="S1431" s="250"/>
    </row>
    <row r="1432" spans="18:19" s="12" customFormat="1" x14ac:dyDescent="0.35">
      <c r="R1432" s="29"/>
      <c r="S1432" s="250"/>
    </row>
    <row r="1433" spans="18:19" s="12" customFormat="1" x14ac:dyDescent="0.35">
      <c r="R1433" s="29"/>
      <c r="S1433" s="250"/>
    </row>
    <row r="1434" spans="18:19" s="12" customFormat="1" x14ac:dyDescent="0.35">
      <c r="R1434" s="29"/>
      <c r="S1434" s="250"/>
    </row>
    <row r="1435" spans="18:19" s="12" customFormat="1" x14ac:dyDescent="0.35">
      <c r="R1435" s="29"/>
      <c r="S1435" s="250"/>
    </row>
    <row r="1436" spans="18:19" s="12" customFormat="1" x14ac:dyDescent="0.35">
      <c r="R1436" s="29"/>
      <c r="S1436" s="250"/>
    </row>
    <row r="1437" spans="18:19" s="12" customFormat="1" x14ac:dyDescent="0.35">
      <c r="R1437" s="29"/>
      <c r="S1437" s="250"/>
    </row>
    <row r="1438" spans="18:19" s="12" customFormat="1" x14ac:dyDescent="0.35">
      <c r="R1438" s="29"/>
      <c r="S1438" s="250"/>
    </row>
    <row r="1439" spans="18:19" s="12" customFormat="1" x14ac:dyDescent="0.35">
      <c r="R1439" s="29"/>
      <c r="S1439" s="250"/>
    </row>
    <row r="1440" spans="18:19" s="12" customFormat="1" x14ac:dyDescent="0.35">
      <c r="R1440" s="29"/>
      <c r="S1440" s="250"/>
    </row>
    <row r="1441" spans="18:19" s="12" customFormat="1" x14ac:dyDescent="0.35">
      <c r="R1441" s="29"/>
      <c r="S1441" s="250"/>
    </row>
    <row r="1442" spans="18:19" s="12" customFormat="1" x14ac:dyDescent="0.35">
      <c r="R1442" s="29"/>
      <c r="S1442" s="250"/>
    </row>
    <row r="1443" spans="18:19" s="12" customFormat="1" x14ac:dyDescent="0.35">
      <c r="R1443" s="29"/>
      <c r="S1443" s="250"/>
    </row>
    <row r="1444" spans="18:19" s="12" customFormat="1" x14ac:dyDescent="0.35">
      <c r="R1444" s="29"/>
      <c r="S1444" s="250"/>
    </row>
    <row r="1445" spans="18:19" s="12" customFormat="1" x14ac:dyDescent="0.35">
      <c r="R1445" s="29"/>
      <c r="S1445" s="250"/>
    </row>
    <row r="1446" spans="18:19" s="12" customFormat="1" x14ac:dyDescent="0.35">
      <c r="R1446" s="29"/>
      <c r="S1446" s="250"/>
    </row>
    <row r="1447" spans="18:19" s="12" customFormat="1" x14ac:dyDescent="0.35">
      <c r="R1447" s="29"/>
      <c r="S1447" s="250"/>
    </row>
    <row r="1448" spans="18:19" s="12" customFormat="1" x14ac:dyDescent="0.35">
      <c r="R1448" s="29"/>
      <c r="S1448" s="250"/>
    </row>
    <row r="1449" spans="18:19" s="12" customFormat="1" x14ac:dyDescent="0.35">
      <c r="R1449" s="29"/>
      <c r="S1449" s="250"/>
    </row>
    <row r="1450" spans="18:19" s="12" customFormat="1" x14ac:dyDescent="0.35">
      <c r="R1450" s="29"/>
      <c r="S1450" s="250"/>
    </row>
    <row r="1451" spans="18:19" s="12" customFormat="1" x14ac:dyDescent="0.35">
      <c r="R1451" s="29"/>
      <c r="S1451" s="250"/>
    </row>
    <row r="1452" spans="18:19" s="12" customFormat="1" x14ac:dyDescent="0.35">
      <c r="R1452" s="29"/>
      <c r="S1452" s="250"/>
    </row>
    <row r="1453" spans="18:19" s="12" customFormat="1" x14ac:dyDescent="0.35">
      <c r="R1453" s="29"/>
      <c r="S1453" s="250"/>
    </row>
    <row r="1454" spans="18:19" s="12" customFormat="1" x14ac:dyDescent="0.35">
      <c r="R1454" s="29"/>
      <c r="S1454" s="250"/>
    </row>
    <row r="1455" spans="18:19" s="12" customFormat="1" x14ac:dyDescent="0.35">
      <c r="R1455" s="29"/>
      <c r="S1455" s="250"/>
    </row>
    <row r="1456" spans="18:19" s="12" customFormat="1" x14ac:dyDescent="0.35">
      <c r="R1456" s="29"/>
      <c r="S1456" s="250"/>
    </row>
    <row r="1457" spans="18:19" s="12" customFormat="1" x14ac:dyDescent="0.35">
      <c r="R1457" s="29"/>
      <c r="S1457" s="250"/>
    </row>
    <row r="1458" spans="18:19" s="12" customFormat="1" x14ac:dyDescent="0.35">
      <c r="R1458" s="29"/>
      <c r="S1458" s="250"/>
    </row>
    <row r="1459" spans="18:19" s="12" customFormat="1" x14ac:dyDescent="0.35">
      <c r="R1459" s="29"/>
      <c r="S1459" s="250"/>
    </row>
    <row r="1460" spans="18:19" s="12" customFormat="1" x14ac:dyDescent="0.35">
      <c r="R1460" s="29"/>
      <c r="S1460" s="250"/>
    </row>
    <row r="1461" spans="18:19" s="12" customFormat="1" x14ac:dyDescent="0.35">
      <c r="R1461" s="29"/>
      <c r="S1461" s="250"/>
    </row>
    <row r="1462" spans="18:19" s="12" customFormat="1" x14ac:dyDescent="0.35">
      <c r="R1462" s="29"/>
      <c r="S1462" s="250"/>
    </row>
    <row r="1463" spans="18:19" s="12" customFormat="1" x14ac:dyDescent="0.35">
      <c r="R1463" s="29"/>
      <c r="S1463" s="250"/>
    </row>
    <row r="1464" spans="18:19" s="12" customFormat="1" x14ac:dyDescent="0.35">
      <c r="R1464" s="29"/>
      <c r="S1464" s="250"/>
    </row>
    <row r="1465" spans="18:19" s="12" customFormat="1" x14ac:dyDescent="0.35">
      <c r="R1465" s="29"/>
      <c r="S1465" s="250"/>
    </row>
    <row r="1466" spans="18:19" s="12" customFormat="1" x14ac:dyDescent="0.35">
      <c r="R1466" s="29"/>
      <c r="S1466" s="250"/>
    </row>
    <row r="1467" spans="18:19" s="12" customFormat="1" x14ac:dyDescent="0.35">
      <c r="R1467" s="29"/>
      <c r="S1467" s="250"/>
    </row>
    <row r="1468" spans="18:19" s="12" customFormat="1" x14ac:dyDescent="0.35">
      <c r="R1468" s="29"/>
      <c r="S1468" s="250"/>
    </row>
    <row r="1469" spans="18:19" s="12" customFormat="1" x14ac:dyDescent="0.35">
      <c r="R1469" s="29"/>
      <c r="S1469" s="250"/>
    </row>
    <row r="1470" spans="18:19" s="12" customFormat="1" x14ac:dyDescent="0.35">
      <c r="R1470" s="29"/>
      <c r="S1470" s="250"/>
    </row>
    <row r="1471" spans="18:19" s="12" customFormat="1" x14ac:dyDescent="0.35">
      <c r="R1471" s="29"/>
      <c r="S1471" s="250"/>
    </row>
    <row r="1472" spans="18:19" s="12" customFormat="1" x14ac:dyDescent="0.35">
      <c r="R1472" s="29"/>
      <c r="S1472" s="250"/>
    </row>
    <row r="1473" spans="18:19" s="12" customFormat="1" x14ac:dyDescent="0.35">
      <c r="R1473" s="29"/>
      <c r="S1473" s="250"/>
    </row>
    <row r="1474" spans="18:19" s="12" customFormat="1" x14ac:dyDescent="0.35">
      <c r="R1474" s="29"/>
      <c r="S1474" s="250"/>
    </row>
    <row r="1475" spans="18:19" s="12" customFormat="1" x14ac:dyDescent="0.35">
      <c r="R1475" s="29"/>
      <c r="S1475" s="250"/>
    </row>
    <row r="1476" spans="18:19" s="12" customFormat="1" x14ac:dyDescent="0.35">
      <c r="R1476" s="29"/>
      <c r="S1476" s="250"/>
    </row>
    <row r="1477" spans="18:19" s="12" customFormat="1" x14ac:dyDescent="0.35">
      <c r="R1477" s="29"/>
      <c r="S1477" s="250"/>
    </row>
    <row r="1478" spans="18:19" s="12" customFormat="1" x14ac:dyDescent="0.35">
      <c r="R1478" s="29"/>
      <c r="S1478" s="250"/>
    </row>
    <row r="1479" spans="18:19" s="12" customFormat="1" x14ac:dyDescent="0.35">
      <c r="R1479" s="29"/>
      <c r="S1479" s="250"/>
    </row>
    <row r="1480" spans="18:19" s="12" customFormat="1" x14ac:dyDescent="0.35">
      <c r="R1480" s="29"/>
      <c r="S1480" s="250"/>
    </row>
    <row r="1481" spans="18:19" s="12" customFormat="1" x14ac:dyDescent="0.35">
      <c r="R1481" s="29"/>
      <c r="S1481" s="250"/>
    </row>
    <row r="1482" spans="18:19" s="12" customFormat="1" x14ac:dyDescent="0.35">
      <c r="R1482" s="29"/>
      <c r="S1482" s="250"/>
    </row>
    <row r="1483" spans="18:19" s="12" customFormat="1" x14ac:dyDescent="0.35">
      <c r="R1483" s="29"/>
      <c r="S1483" s="250"/>
    </row>
    <row r="1484" spans="18:19" s="12" customFormat="1" x14ac:dyDescent="0.35">
      <c r="R1484" s="29"/>
      <c r="S1484" s="250"/>
    </row>
    <row r="1485" spans="18:19" s="12" customFormat="1" x14ac:dyDescent="0.35">
      <c r="R1485" s="29"/>
      <c r="S1485" s="250"/>
    </row>
    <row r="1486" spans="18:19" s="12" customFormat="1" x14ac:dyDescent="0.35">
      <c r="R1486" s="29"/>
      <c r="S1486" s="250"/>
    </row>
    <row r="1487" spans="18:19" s="12" customFormat="1" x14ac:dyDescent="0.35">
      <c r="R1487" s="29"/>
      <c r="S1487" s="250"/>
    </row>
    <row r="1488" spans="18:19" s="12" customFormat="1" x14ac:dyDescent="0.35">
      <c r="R1488" s="29"/>
      <c r="S1488" s="250"/>
    </row>
    <row r="1489" spans="18:19" s="12" customFormat="1" x14ac:dyDescent="0.35">
      <c r="R1489" s="29"/>
      <c r="S1489" s="250"/>
    </row>
    <row r="1490" spans="18:19" s="12" customFormat="1" x14ac:dyDescent="0.35">
      <c r="R1490" s="29"/>
      <c r="S1490" s="250"/>
    </row>
    <row r="1491" spans="18:19" s="12" customFormat="1" x14ac:dyDescent="0.35">
      <c r="R1491" s="29"/>
      <c r="S1491" s="250"/>
    </row>
    <row r="1492" spans="18:19" s="12" customFormat="1" x14ac:dyDescent="0.35">
      <c r="R1492" s="29"/>
      <c r="S1492" s="250"/>
    </row>
    <row r="1493" spans="18:19" s="12" customFormat="1" x14ac:dyDescent="0.35">
      <c r="R1493" s="29"/>
      <c r="S1493" s="250"/>
    </row>
    <row r="1494" spans="18:19" s="12" customFormat="1" x14ac:dyDescent="0.35">
      <c r="R1494" s="29"/>
      <c r="S1494" s="250"/>
    </row>
    <row r="1495" spans="18:19" s="12" customFormat="1" x14ac:dyDescent="0.35">
      <c r="R1495" s="29"/>
      <c r="S1495" s="250"/>
    </row>
    <row r="1496" spans="18:19" s="12" customFormat="1" x14ac:dyDescent="0.35">
      <c r="R1496" s="29"/>
      <c r="S1496" s="250"/>
    </row>
    <row r="1497" spans="18:19" s="12" customFormat="1" x14ac:dyDescent="0.35">
      <c r="R1497" s="29"/>
      <c r="S1497" s="250"/>
    </row>
    <row r="1498" spans="18:19" s="12" customFormat="1" x14ac:dyDescent="0.35">
      <c r="R1498" s="29"/>
      <c r="S1498" s="250"/>
    </row>
    <row r="1499" spans="18:19" s="12" customFormat="1" x14ac:dyDescent="0.35">
      <c r="R1499" s="29"/>
      <c r="S1499" s="250"/>
    </row>
    <row r="1500" spans="18:19" s="12" customFormat="1" x14ac:dyDescent="0.35">
      <c r="R1500" s="29"/>
      <c r="S1500" s="250"/>
    </row>
    <row r="1501" spans="18:19" s="12" customFormat="1" x14ac:dyDescent="0.35">
      <c r="R1501" s="29"/>
      <c r="S1501" s="250"/>
    </row>
    <row r="1502" spans="18:19" s="12" customFormat="1" x14ac:dyDescent="0.35">
      <c r="R1502" s="29"/>
      <c r="S1502" s="250"/>
    </row>
    <row r="1503" spans="18:19" s="12" customFormat="1" x14ac:dyDescent="0.35">
      <c r="R1503" s="29"/>
      <c r="S1503" s="250"/>
    </row>
    <row r="1504" spans="18:19" s="12" customFormat="1" x14ac:dyDescent="0.35">
      <c r="R1504" s="29"/>
      <c r="S1504" s="250"/>
    </row>
    <row r="1505" spans="18:19" s="12" customFormat="1" x14ac:dyDescent="0.35">
      <c r="R1505" s="29"/>
      <c r="S1505" s="250"/>
    </row>
    <row r="1506" spans="18:19" s="12" customFormat="1" x14ac:dyDescent="0.35">
      <c r="R1506" s="29"/>
      <c r="S1506" s="250"/>
    </row>
    <row r="1507" spans="18:19" s="12" customFormat="1" x14ac:dyDescent="0.35">
      <c r="R1507" s="29"/>
      <c r="S1507" s="250"/>
    </row>
    <row r="1508" spans="18:19" s="12" customFormat="1" x14ac:dyDescent="0.35">
      <c r="R1508" s="29"/>
      <c r="S1508" s="250"/>
    </row>
    <row r="1509" spans="18:19" s="12" customFormat="1" x14ac:dyDescent="0.35">
      <c r="R1509" s="29"/>
      <c r="S1509" s="250"/>
    </row>
    <row r="1510" spans="18:19" s="12" customFormat="1" x14ac:dyDescent="0.35">
      <c r="R1510" s="29"/>
      <c r="S1510" s="250"/>
    </row>
    <row r="1511" spans="18:19" s="12" customFormat="1" x14ac:dyDescent="0.35">
      <c r="R1511" s="29"/>
      <c r="S1511" s="250"/>
    </row>
    <row r="1512" spans="18:19" s="12" customFormat="1" x14ac:dyDescent="0.35">
      <c r="R1512" s="29"/>
      <c r="S1512" s="250"/>
    </row>
    <row r="1513" spans="18:19" s="12" customFormat="1" x14ac:dyDescent="0.35">
      <c r="R1513" s="29"/>
      <c r="S1513" s="250"/>
    </row>
    <row r="1514" spans="18:19" s="12" customFormat="1" x14ac:dyDescent="0.35">
      <c r="R1514" s="29"/>
      <c r="S1514" s="250"/>
    </row>
    <row r="1515" spans="18:19" s="12" customFormat="1" x14ac:dyDescent="0.35">
      <c r="R1515" s="29"/>
      <c r="S1515" s="250"/>
    </row>
    <row r="1516" spans="18:19" s="12" customFormat="1" x14ac:dyDescent="0.35">
      <c r="R1516" s="29"/>
      <c r="S1516" s="250"/>
    </row>
    <row r="1517" spans="18:19" s="12" customFormat="1" x14ac:dyDescent="0.35">
      <c r="R1517" s="29"/>
      <c r="S1517" s="250"/>
    </row>
    <row r="1518" spans="18:19" s="12" customFormat="1" x14ac:dyDescent="0.35">
      <c r="R1518" s="29"/>
      <c r="S1518" s="250"/>
    </row>
    <row r="1519" spans="18:19" s="12" customFormat="1" x14ac:dyDescent="0.35">
      <c r="R1519" s="29"/>
      <c r="S1519" s="250"/>
    </row>
    <row r="1520" spans="18:19" s="12" customFormat="1" x14ac:dyDescent="0.35">
      <c r="R1520" s="29"/>
      <c r="S1520" s="250"/>
    </row>
    <row r="1521" spans="18:19" s="12" customFormat="1" x14ac:dyDescent="0.35">
      <c r="R1521" s="29"/>
      <c r="S1521" s="250"/>
    </row>
    <row r="1522" spans="18:19" s="12" customFormat="1" x14ac:dyDescent="0.35">
      <c r="R1522" s="29"/>
      <c r="S1522" s="250"/>
    </row>
    <row r="1523" spans="18:19" s="12" customFormat="1" x14ac:dyDescent="0.35">
      <c r="R1523" s="29"/>
      <c r="S1523" s="250"/>
    </row>
    <row r="1524" spans="18:19" s="12" customFormat="1" x14ac:dyDescent="0.35">
      <c r="R1524" s="29"/>
      <c r="S1524" s="250"/>
    </row>
    <row r="1525" spans="18:19" s="12" customFormat="1" x14ac:dyDescent="0.35">
      <c r="R1525" s="29"/>
      <c r="S1525" s="250"/>
    </row>
    <row r="1526" spans="18:19" s="12" customFormat="1" x14ac:dyDescent="0.35">
      <c r="R1526" s="29"/>
      <c r="S1526" s="250"/>
    </row>
    <row r="1527" spans="18:19" s="12" customFormat="1" x14ac:dyDescent="0.35">
      <c r="R1527" s="29"/>
      <c r="S1527" s="250"/>
    </row>
    <row r="1528" spans="18:19" s="12" customFormat="1" x14ac:dyDescent="0.35">
      <c r="R1528" s="29"/>
      <c r="S1528" s="250"/>
    </row>
    <row r="1529" spans="18:19" s="12" customFormat="1" x14ac:dyDescent="0.35">
      <c r="R1529" s="29"/>
      <c r="S1529" s="250"/>
    </row>
    <row r="1530" spans="18:19" s="12" customFormat="1" x14ac:dyDescent="0.35">
      <c r="R1530" s="29"/>
      <c r="S1530" s="250"/>
    </row>
    <row r="1531" spans="18:19" s="12" customFormat="1" x14ac:dyDescent="0.35">
      <c r="R1531" s="29"/>
      <c r="S1531" s="250"/>
    </row>
    <row r="1532" spans="18:19" s="12" customFormat="1" x14ac:dyDescent="0.35">
      <c r="R1532" s="29"/>
      <c r="S1532" s="250"/>
    </row>
    <row r="1533" spans="18:19" s="12" customFormat="1" x14ac:dyDescent="0.35">
      <c r="R1533" s="29"/>
      <c r="S1533" s="250"/>
    </row>
    <row r="1534" spans="18:19" s="12" customFormat="1" x14ac:dyDescent="0.35">
      <c r="R1534" s="29"/>
      <c r="S1534" s="250"/>
    </row>
    <row r="1535" spans="18:19" s="12" customFormat="1" x14ac:dyDescent="0.35">
      <c r="R1535" s="29"/>
      <c r="S1535" s="250"/>
    </row>
    <row r="1536" spans="18:19" s="12" customFormat="1" x14ac:dyDescent="0.35">
      <c r="R1536" s="29"/>
      <c r="S1536" s="250"/>
    </row>
    <row r="1537" spans="18:19" s="12" customFormat="1" x14ac:dyDescent="0.35">
      <c r="R1537" s="29"/>
      <c r="S1537" s="250"/>
    </row>
    <row r="1538" spans="18:19" s="12" customFormat="1" x14ac:dyDescent="0.35">
      <c r="R1538" s="29"/>
      <c r="S1538" s="250"/>
    </row>
    <row r="1539" spans="18:19" s="12" customFormat="1" x14ac:dyDescent="0.35">
      <c r="R1539" s="29"/>
      <c r="S1539" s="250"/>
    </row>
    <row r="1540" spans="18:19" s="12" customFormat="1" x14ac:dyDescent="0.35">
      <c r="R1540" s="29"/>
      <c r="S1540" s="250"/>
    </row>
    <row r="1541" spans="18:19" s="12" customFormat="1" x14ac:dyDescent="0.35">
      <c r="R1541" s="29"/>
      <c r="S1541" s="250"/>
    </row>
    <row r="1542" spans="18:19" s="12" customFormat="1" x14ac:dyDescent="0.35">
      <c r="R1542" s="29"/>
      <c r="S1542" s="250"/>
    </row>
    <row r="1543" spans="18:19" s="12" customFormat="1" x14ac:dyDescent="0.35">
      <c r="R1543" s="29"/>
      <c r="S1543" s="250"/>
    </row>
    <row r="1544" spans="18:19" s="12" customFormat="1" x14ac:dyDescent="0.35">
      <c r="R1544" s="29"/>
      <c r="S1544" s="250"/>
    </row>
    <row r="1545" spans="18:19" s="12" customFormat="1" x14ac:dyDescent="0.35">
      <c r="R1545" s="29"/>
      <c r="S1545" s="250"/>
    </row>
    <row r="1546" spans="18:19" s="12" customFormat="1" x14ac:dyDescent="0.35">
      <c r="R1546" s="29"/>
      <c r="S1546" s="250"/>
    </row>
    <row r="1547" spans="18:19" s="12" customFormat="1" x14ac:dyDescent="0.35">
      <c r="R1547" s="29"/>
      <c r="S1547" s="250"/>
    </row>
    <row r="1548" spans="18:19" s="12" customFormat="1" x14ac:dyDescent="0.35">
      <c r="R1548" s="29"/>
      <c r="S1548" s="250"/>
    </row>
    <row r="1549" spans="18:19" s="12" customFormat="1" x14ac:dyDescent="0.35">
      <c r="R1549" s="29"/>
      <c r="S1549" s="250"/>
    </row>
    <row r="1550" spans="18:19" s="12" customFormat="1" x14ac:dyDescent="0.35">
      <c r="R1550" s="29"/>
      <c r="S1550" s="250"/>
    </row>
    <row r="1551" spans="18:19" s="12" customFormat="1" x14ac:dyDescent="0.35">
      <c r="R1551" s="29"/>
      <c r="S1551" s="250"/>
    </row>
    <row r="1552" spans="18:19" s="12" customFormat="1" x14ac:dyDescent="0.35">
      <c r="R1552" s="29"/>
      <c r="S1552" s="250"/>
    </row>
    <row r="1553" spans="18:19" s="12" customFormat="1" x14ac:dyDescent="0.35">
      <c r="R1553" s="29"/>
      <c r="S1553" s="250"/>
    </row>
    <row r="1554" spans="18:19" s="12" customFormat="1" x14ac:dyDescent="0.35">
      <c r="R1554" s="29"/>
      <c r="S1554" s="250"/>
    </row>
    <row r="1555" spans="18:19" s="12" customFormat="1" x14ac:dyDescent="0.35">
      <c r="R1555" s="29"/>
      <c r="S1555" s="250"/>
    </row>
    <row r="1556" spans="18:19" s="12" customFormat="1" x14ac:dyDescent="0.35">
      <c r="R1556" s="29"/>
      <c r="S1556" s="250"/>
    </row>
    <row r="1557" spans="18:19" s="12" customFormat="1" x14ac:dyDescent="0.35">
      <c r="R1557" s="29"/>
      <c r="S1557" s="250"/>
    </row>
    <row r="1558" spans="18:19" s="12" customFormat="1" x14ac:dyDescent="0.35">
      <c r="R1558" s="29"/>
      <c r="S1558" s="250"/>
    </row>
    <row r="1559" spans="18:19" s="12" customFormat="1" x14ac:dyDescent="0.35">
      <c r="R1559" s="29"/>
      <c r="S1559" s="250"/>
    </row>
    <row r="1560" spans="18:19" s="12" customFormat="1" x14ac:dyDescent="0.35">
      <c r="R1560" s="29"/>
      <c r="S1560" s="250"/>
    </row>
    <row r="1561" spans="18:19" s="12" customFormat="1" x14ac:dyDescent="0.35">
      <c r="R1561" s="29"/>
      <c r="S1561" s="250"/>
    </row>
    <row r="1562" spans="18:19" s="12" customFormat="1" x14ac:dyDescent="0.35">
      <c r="R1562" s="29"/>
      <c r="S1562" s="250"/>
    </row>
    <row r="1563" spans="18:19" s="12" customFormat="1" x14ac:dyDescent="0.35">
      <c r="R1563" s="29"/>
      <c r="S1563" s="250"/>
    </row>
    <row r="1564" spans="18:19" s="12" customFormat="1" x14ac:dyDescent="0.35">
      <c r="R1564" s="29"/>
      <c r="S1564" s="250"/>
    </row>
    <row r="1565" spans="18:19" s="12" customFormat="1" x14ac:dyDescent="0.35">
      <c r="R1565" s="29"/>
      <c r="S1565" s="250"/>
    </row>
    <row r="1566" spans="18:19" s="12" customFormat="1" x14ac:dyDescent="0.35">
      <c r="R1566" s="29"/>
      <c r="S1566" s="250"/>
    </row>
    <row r="1567" spans="18:19" s="12" customFormat="1" x14ac:dyDescent="0.35">
      <c r="R1567" s="29"/>
      <c r="S1567" s="250"/>
    </row>
    <row r="1568" spans="18:19" s="12" customFormat="1" x14ac:dyDescent="0.35">
      <c r="R1568" s="29"/>
      <c r="S1568" s="250"/>
    </row>
    <row r="1569" spans="18:19" s="12" customFormat="1" x14ac:dyDescent="0.35">
      <c r="R1569" s="29"/>
      <c r="S1569" s="250"/>
    </row>
    <row r="1570" spans="18:19" s="12" customFormat="1" x14ac:dyDescent="0.35">
      <c r="R1570" s="29"/>
      <c r="S1570" s="250"/>
    </row>
    <row r="1571" spans="18:19" s="12" customFormat="1" x14ac:dyDescent="0.35">
      <c r="R1571" s="29"/>
      <c r="S1571" s="250"/>
    </row>
    <row r="1572" spans="18:19" s="12" customFormat="1" x14ac:dyDescent="0.35">
      <c r="R1572" s="29"/>
      <c r="S1572" s="250"/>
    </row>
    <row r="1573" spans="18:19" s="12" customFormat="1" x14ac:dyDescent="0.35">
      <c r="R1573" s="29"/>
      <c r="S1573" s="250"/>
    </row>
    <row r="1574" spans="18:19" s="12" customFormat="1" x14ac:dyDescent="0.35">
      <c r="R1574" s="29"/>
      <c r="S1574" s="250"/>
    </row>
    <row r="1575" spans="18:19" s="12" customFormat="1" x14ac:dyDescent="0.35">
      <c r="R1575" s="29"/>
      <c r="S1575" s="250"/>
    </row>
    <row r="1576" spans="18:19" s="12" customFormat="1" x14ac:dyDescent="0.35">
      <c r="R1576" s="29"/>
      <c r="S1576" s="250"/>
    </row>
    <row r="1577" spans="18:19" s="12" customFormat="1" x14ac:dyDescent="0.35">
      <c r="R1577" s="29"/>
      <c r="S1577" s="250"/>
    </row>
    <row r="1578" spans="18:19" s="12" customFormat="1" x14ac:dyDescent="0.35">
      <c r="R1578" s="29"/>
      <c r="S1578" s="250"/>
    </row>
    <row r="1579" spans="18:19" s="12" customFormat="1" x14ac:dyDescent="0.35">
      <c r="R1579" s="29"/>
      <c r="S1579" s="250"/>
    </row>
    <row r="1580" spans="18:19" s="12" customFormat="1" x14ac:dyDescent="0.35">
      <c r="R1580" s="29"/>
      <c r="S1580" s="250"/>
    </row>
    <row r="1581" spans="18:19" s="12" customFormat="1" x14ac:dyDescent="0.35">
      <c r="R1581" s="29"/>
      <c r="S1581" s="250"/>
    </row>
    <row r="1582" spans="18:19" s="12" customFormat="1" x14ac:dyDescent="0.35">
      <c r="R1582" s="29"/>
      <c r="S1582" s="250"/>
    </row>
    <row r="1583" spans="18:19" s="12" customFormat="1" x14ac:dyDescent="0.35">
      <c r="R1583" s="29"/>
      <c r="S1583" s="250"/>
    </row>
    <row r="1584" spans="18:19" s="12" customFormat="1" x14ac:dyDescent="0.35">
      <c r="R1584" s="29"/>
      <c r="S1584" s="250"/>
    </row>
    <row r="1585" spans="18:19" s="12" customFormat="1" x14ac:dyDescent="0.35">
      <c r="R1585" s="29"/>
      <c r="S1585" s="250"/>
    </row>
    <row r="1586" spans="18:19" s="12" customFormat="1" x14ac:dyDescent="0.35">
      <c r="R1586" s="29"/>
      <c r="S1586" s="250"/>
    </row>
    <row r="1587" spans="18:19" s="12" customFormat="1" x14ac:dyDescent="0.35">
      <c r="R1587" s="29"/>
      <c r="S1587" s="250"/>
    </row>
    <row r="1588" spans="18:19" s="12" customFormat="1" x14ac:dyDescent="0.35">
      <c r="R1588" s="29"/>
      <c r="S1588" s="250"/>
    </row>
    <row r="1589" spans="18:19" s="12" customFormat="1" x14ac:dyDescent="0.35">
      <c r="R1589" s="29"/>
      <c r="S1589" s="250"/>
    </row>
    <row r="1590" spans="18:19" s="12" customFormat="1" x14ac:dyDescent="0.35">
      <c r="R1590" s="29"/>
      <c r="S1590" s="250"/>
    </row>
    <row r="1591" spans="18:19" s="12" customFormat="1" x14ac:dyDescent="0.35">
      <c r="R1591" s="29"/>
      <c r="S1591" s="250"/>
    </row>
    <row r="1592" spans="18:19" s="12" customFormat="1" x14ac:dyDescent="0.35">
      <c r="R1592" s="29"/>
      <c r="S1592" s="250"/>
    </row>
    <row r="1593" spans="18:19" s="12" customFormat="1" x14ac:dyDescent="0.35">
      <c r="R1593" s="29"/>
      <c r="S1593" s="250"/>
    </row>
    <row r="1594" spans="18:19" s="12" customFormat="1" x14ac:dyDescent="0.35">
      <c r="R1594" s="29"/>
      <c r="S1594" s="250"/>
    </row>
    <row r="1595" spans="18:19" s="12" customFormat="1" x14ac:dyDescent="0.35">
      <c r="R1595" s="29"/>
      <c r="S1595" s="250"/>
    </row>
    <row r="1596" spans="18:19" s="12" customFormat="1" x14ac:dyDescent="0.35">
      <c r="R1596" s="29"/>
      <c r="S1596" s="250"/>
    </row>
    <row r="1597" spans="18:19" s="12" customFormat="1" x14ac:dyDescent="0.35">
      <c r="R1597" s="29"/>
      <c r="S1597" s="250"/>
    </row>
    <row r="1598" spans="18:19" s="12" customFormat="1" x14ac:dyDescent="0.35">
      <c r="R1598" s="29"/>
      <c r="S1598" s="250"/>
    </row>
    <row r="1599" spans="18:19" s="12" customFormat="1" x14ac:dyDescent="0.35">
      <c r="R1599" s="29"/>
      <c r="S1599" s="250"/>
    </row>
    <row r="1600" spans="18:19" s="12" customFormat="1" x14ac:dyDescent="0.35">
      <c r="R1600" s="29"/>
      <c r="S1600" s="250"/>
    </row>
    <row r="1601" spans="18:19" s="12" customFormat="1" x14ac:dyDescent="0.35">
      <c r="R1601" s="29"/>
      <c r="S1601" s="250"/>
    </row>
    <row r="1602" spans="18:19" s="12" customFormat="1" x14ac:dyDescent="0.35">
      <c r="R1602" s="29"/>
      <c r="S1602" s="250"/>
    </row>
    <row r="1603" spans="18:19" s="12" customFormat="1" x14ac:dyDescent="0.35">
      <c r="R1603" s="29"/>
      <c r="S1603" s="250"/>
    </row>
    <row r="1604" spans="18:19" s="12" customFormat="1" x14ac:dyDescent="0.35">
      <c r="R1604" s="29"/>
      <c r="S1604" s="250"/>
    </row>
    <row r="1605" spans="18:19" s="12" customFormat="1" x14ac:dyDescent="0.35">
      <c r="R1605" s="29"/>
      <c r="S1605" s="250"/>
    </row>
    <row r="1606" spans="18:19" s="12" customFormat="1" x14ac:dyDescent="0.35">
      <c r="R1606" s="29"/>
      <c r="S1606" s="250"/>
    </row>
    <row r="1607" spans="18:19" s="12" customFormat="1" x14ac:dyDescent="0.35">
      <c r="R1607" s="29"/>
      <c r="S1607" s="250"/>
    </row>
    <row r="1608" spans="18:19" s="12" customFormat="1" x14ac:dyDescent="0.35">
      <c r="R1608" s="29"/>
      <c r="S1608" s="250"/>
    </row>
    <row r="1609" spans="18:19" s="12" customFormat="1" x14ac:dyDescent="0.35">
      <c r="R1609" s="29"/>
      <c r="S1609" s="250"/>
    </row>
    <row r="1610" spans="18:19" s="12" customFormat="1" x14ac:dyDescent="0.35">
      <c r="R1610" s="29"/>
      <c r="S1610" s="250"/>
    </row>
    <row r="1611" spans="18:19" s="12" customFormat="1" x14ac:dyDescent="0.35">
      <c r="R1611" s="29"/>
      <c r="S1611" s="250"/>
    </row>
    <row r="1612" spans="18:19" s="12" customFormat="1" x14ac:dyDescent="0.35">
      <c r="R1612" s="29"/>
      <c r="S1612" s="250"/>
    </row>
    <row r="1613" spans="18:19" s="12" customFormat="1" x14ac:dyDescent="0.35">
      <c r="R1613" s="29"/>
      <c r="S1613" s="250"/>
    </row>
    <row r="1614" spans="18:19" s="12" customFormat="1" x14ac:dyDescent="0.35">
      <c r="R1614" s="29"/>
      <c r="S1614" s="250"/>
    </row>
    <row r="1615" spans="18:19" s="12" customFormat="1" x14ac:dyDescent="0.35">
      <c r="R1615" s="29"/>
      <c r="S1615" s="250"/>
    </row>
    <row r="1616" spans="18:19" s="12" customFormat="1" x14ac:dyDescent="0.35">
      <c r="R1616" s="29"/>
      <c r="S1616" s="250"/>
    </row>
    <row r="1617" spans="18:19" s="12" customFormat="1" x14ac:dyDescent="0.35">
      <c r="R1617" s="29"/>
      <c r="S1617" s="250"/>
    </row>
    <row r="1618" spans="18:19" s="12" customFormat="1" x14ac:dyDescent="0.35">
      <c r="R1618" s="29"/>
      <c r="S1618" s="250"/>
    </row>
    <row r="1619" spans="18:19" s="12" customFormat="1" x14ac:dyDescent="0.35">
      <c r="R1619" s="29"/>
      <c r="S1619" s="250"/>
    </row>
    <row r="1620" spans="18:19" s="12" customFormat="1" x14ac:dyDescent="0.35">
      <c r="R1620" s="29"/>
      <c r="S1620" s="250"/>
    </row>
    <row r="1621" spans="18:19" s="12" customFormat="1" x14ac:dyDescent="0.35">
      <c r="R1621" s="29"/>
      <c r="S1621" s="250"/>
    </row>
    <row r="1622" spans="18:19" s="12" customFormat="1" x14ac:dyDescent="0.35">
      <c r="R1622" s="29"/>
      <c r="S1622" s="250"/>
    </row>
    <row r="1623" spans="18:19" s="12" customFormat="1" x14ac:dyDescent="0.35">
      <c r="R1623" s="29"/>
      <c r="S1623" s="250"/>
    </row>
    <row r="1624" spans="18:19" s="12" customFormat="1" x14ac:dyDescent="0.35">
      <c r="R1624" s="29"/>
      <c r="S1624" s="250"/>
    </row>
    <row r="1625" spans="18:19" s="12" customFormat="1" x14ac:dyDescent="0.35">
      <c r="R1625" s="29"/>
      <c r="S1625" s="250"/>
    </row>
    <row r="1626" spans="18:19" s="12" customFormat="1" x14ac:dyDescent="0.35">
      <c r="R1626" s="29"/>
      <c r="S1626" s="250"/>
    </row>
    <row r="1627" spans="18:19" s="12" customFormat="1" x14ac:dyDescent="0.35">
      <c r="R1627" s="29"/>
      <c r="S1627" s="250"/>
    </row>
    <row r="1628" spans="18:19" s="12" customFormat="1" x14ac:dyDescent="0.35">
      <c r="R1628" s="29"/>
      <c r="S1628" s="250"/>
    </row>
    <row r="1629" spans="18:19" s="12" customFormat="1" x14ac:dyDescent="0.35">
      <c r="R1629" s="29"/>
      <c r="S1629" s="250"/>
    </row>
    <row r="1630" spans="18:19" s="12" customFormat="1" x14ac:dyDescent="0.35">
      <c r="R1630" s="29"/>
      <c r="S1630" s="250"/>
    </row>
    <row r="1631" spans="18:19" s="12" customFormat="1" x14ac:dyDescent="0.35">
      <c r="R1631" s="29"/>
      <c r="S1631" s="250"/>
    </row>
    <row r="1632" spans="18:19" s="12" customFormat="1" x14ac:dyDescent="0.35">
      <c r="R1632" s="29"/>
      <c r="S1632" s="250"/>
    </row>
    <row r="1633" spans="18:19" s="12" customFormat="1" x14ac:dyDescent="0.35">
      <c r="R1633" s="29"/>
      <c r="S1633" s="250"/>
    </row>
    <row r="1634" spans="18:19" s="12" customFormat="1" x14ac:dyDescent="0.35">
      <c r="R1634" s="29"/>
      <c r="S1634" s="250"/>
    </row>
    <row r="1635" spans="18:19" s="12" customFormat="1" x14ac:dyDescent="0.35">
      <c r="R1635" s="29"/>
      <c r="S1635" s="250"/>
    </row>
    <row r="1636" spans="18:19" s="12" customFormat="1" x14ac:dyDescent="0.35">
      <c r="R1636" s="29"/>
      <c r="S1636" s="250"/>
    </row>
    <row r="1637" spans="18:19" s="12" customFormat="1" x14ac:dyDescent="0.35">
      <c r="R1637" s="29"/>
      <c r="S1637" s="250"/>
    </row>
    <row r="1638" spans="18:19" s="12" customFormat="1" x14ac:dyDescent="0.35">
      <c r="R1638" s="29"/>
      <c r="S1638" s="250"/>
    </row>
    <row r="1639" spans="18:19" s="12" customFormat="1" x14ac:dyDescent="0.35">
      <c r="R1639" s="29"/>
      <c r="S1639" s="250"/>
    </row>
    <row r="1640" spans="18:19" s="12" customFormat="1" x14ac:dyDescent="0.35">
      <c r="R1640" s="29"/>
      <c r="S1640" s="250"/>
    </row>
    <row r="1641" spans="18:19" s="12" customFormat="1" x14ac:dyDescent="0.35">
      <c r="R1641" s="29"/>
      <c r="S1641" s="250"/>
    </row>
    <row r="1642" spans="18:19" s="12" customFormat="1" x14ac:dyDescent="0.35">
      <c r="R1642" s="29"/>
      <c r="S1642" s="250"/>
    </row>
    <row r="1643" spans="18:19" s="12" customFormat="1" x14ac:dyDescent="0.35">
      <c r="R1643" s="29"/>
      <c r="S1643" s="250"/>
    </row>
    <row r="1644" spans="18:19" s="12" customFormat="1" x14ac:dyDescent="0.35">
      <c r="R1644" s="29"/>
      <c r="S1644" s="250"/>
    </row>
    <row r="1645" spans="18:19" s="12" customFormat="1" x14ac:dyDescent="0.35">
      <c r="R1645" s="29"/>
      <c r="S1645" s="250"/>
    </row>
    <row r="1646" spans="18:19" s="12" customFormat="1" x14ac:dyDescent="0.35">
      <c r="R1646" s="29"/>
      <c r="S1646" s="250"/>
    </row>
    <row r="1647" spans="18:19" s="12" customFormat="1" x14ac:dyDescent="0.35">
      <c r="R1647" s="29"/>
      <c r="S1647" s="250"/>
    </row>
    <row r="1648" spans="18:19" s="12" customFormat="1" x14ac:dyDescent="0.35">
      <c r="R1648" s="29"/>
      <c r="S1648" s="250"/>
    </row>
    <row r="1649" spans="18:19" s="12" customFormat="1" x14ac:dyDescent="0.35">
      <c r="R1649" s="29"/>
      <c r="S1649" s="250"/>
    </row>
    <row r="1650" spans="18:19" s="12" customFormat="1" x14ac:dyDescent="0.35">
      <c r="R1650" s="29"/>
      <c r="S1650" s="250"/>
    </row>
    <row r="1651" spans="18:19" s="12" customFormat="1" x14ac:dyDescent="0.35">
      <c r="R1651" s="29"/>
      <c r="S1651" s="250"/>
    </row>
    <row r="1652" spans="18:19" s="12" customFormat="1" x14ac:dyDescent="0.35">
      <c r="R1652" s="29"/>
      <c r="S1652" s="250"/>
    </row>
    <row r="1653" spans="18:19" s="12" customFormat="1" x14ac:dyDescent="0.35">
      <c r="R1653" s="29"/>
      <c r="S1653" s="250"/>
    </row>
    <row r="1654" spans="18:19" s="12" customFormat="1" x14ac:dyDescent="0.35">
      <c r="R1654" s="29"/>
      <c r="S1654" s="250"/>
    </row>
    <row r="1655" spans="18:19" s="12" customFormat="1" x14ac:dyDescent="0.35">
      <c r="R1655" s="29"/>
      <c r="S1655" s="250"/>
    </row>
    <row r="1656" spans="18:19" s="12" customFormat="1" x14ac:dyDescent="0.35">
      <c r="R1656" s="29"/>
      <c r="S1656" s="250"/>
    </row>
    <row r="1657" spans="18:19" s="12" customFormat="1" x14ac:dyDescent="0.35">
      <c r="R1657" s="29"/>
      <c r="S1657" s="250"/>
    </row>
    <row r="1658" spans="18:19" s="12" customFormat="1" x14ac:dyDescent="0.35">
      <c r="R1658" s="29"/>
      <c r="S1658" s="250"/>
    </row>
    <row r="1659" spans="18:19" s="12" customFormat="1" x14ac:dyDescent="0.35">
      <c r="R1659" s="29"/>
      <c r="S1659" s="250"/>
    </row>
    <row r="1660" spans="18:19" s="12" customFormat="1" x14ac:dyDescent="0.35">
      <c r="R1660" s="29"/>
      <c r="S1660" s="250"/>
    </row>
    <row r="1661" spans="18:19" s="12" customFormat="1" x14ac:dyDescent="0.35">
      <c r="R1661" s="29"/>
      <c r="S1661" s="250"/>
    </row>
    <row r="1662" spans="18:19" s="12" customFormat="1" x14ac:dyDescent="0.35">
      <c r="R1662" s="29"/>
      <c r="S1662" s="250"/>
    </row>
    <row r="1663" spans="18:19" s="12" customFormat="1" x14ac:dyDescent="0.35">
      <c r="R1663" s="29"/>
      <c r="S1663" s="250"/>
    </row>
    <row r="1664" spans="18:19" s="12" customFormat="1" x14ac:dyDescent="0.35">
      <c r="R1664" s="29"/>
      <c r="S1664" s="250"/>
    </row>
    <row r="1665" spans="18:19" s="12" customFormat="1" x14ac:dyDescent="0.35">
      <c r="R1665" s="29"/>
      <c r="S1665" s="250"/>
    </row>
    <row r="1666" spans="18:19" s="12" customFormat="1" x14ac:dyDescent="0.35">
      <c r="R1666" s="29"/>
      <c r="S1666" s="250"/>
    </row>
    <row r="1667" spans="18:19" s="12" customFormat="1" x14ac:dyDescent="0.35">
      <c r="R1667" s="29"/>
      <c r="S1667" s="250"/>
    </row>
    <row r="1668" spans="18:19" s="12" customFormat="1" x14ac:dyDescent="0.35">
      <c r="R1668" s="29"/>
      <c r="S1668" s="250"/>
    </row>
    <row r="1669" spans="18:19" s="12" customFormat="1" x14ac:dyDescent="0.35">
      <c r="R1669" s="29"/>
      <c r="S1669" s="250"/>
    </row>
    <row r="1670" spans="18:19" s="12" customFormat="1" x14ac:dyDescent="0.35">
      <c r="R1670" s="29"/>
      <c r="S1670" s="250"/>
    </row>
    <row r="1671" spans="18:19" s="12" customFormat="1" x14ac:dyDescent="0.35">
      <c r="R1671" s="29"/>
      <c r="S1671" s="250"/>
    </row>
    <row r="1672" spans="18:19" s="12" customFormat="1" x14ac:dyDescent="0.35">
      <c r="R1672" s="29"/>
      <c r="S1672" s="250"/>
    </row>
    <row r="1673" spans="18:19" s="12" customFormat="1" x14ac:dyDescent="0.35">
      <c r="R1673" s="29"/>
      <c r="S1673" s="250"/>
    </row>
    <row r="1674" spans="18:19" s="12" customFormat="1" x14ac:dyDescent="0.35">
      <c r="R1674" s="29"/>
      <c r="S1674" s="250"/>
    </row>
    <row r="1675" spans="18:19" s="12" customFormat="1" x14ac:dyDescent="0.35">
      <c r="R1675" s="29"/>
      <c r="S1675" s="250"/>
    </row>
    <row r="1676" spans="18:19" s="12" customFormat="1" x14ac:dyDescent="0.35">
      <c r="R1676" s="29"/>
      <c r="S1676" s="250"/>
    </row>
    <row r="1677" spans="18:19" s="12" customFormat="1" x14ac:dyDescent="0.35">
      <c r="R1677" s="29"/>
      <c r="S1677" s="250"/>
    </row>
    <row r="1678" spans="18:19" s="12" customFormat="1" x14ac:dyDescent="0.35">
      <c r="R1678" s="29"/>
      <c r="S1678" s="250"/>
    </row>
    <row r="1679" spans="18:19" s="12" customFormat="1" x14ac:dyDescent="0.35">
      <c r="R1679" s="29"/>
      <c r="S1679" s="250"/>
    </row>
    <row r="1680" spans="18:19" s="12" customFormat="1" x14ac:dyDescent="0.35">
      <c r="R1680" s="29"/>
      <c r="S1680" s="250"/>
    </row>
    <row r="1681" spans="18:19" s="12" customFormat="1" x14ac:dyDescent="0.35">
      <c r="R1681" s="29"/>
      <c r="S1681" s="250"/>
    </row>
    <row r="1682" spans="18:19" s="12" customFormat="1" x14ac:dyDescent="0.35">
      <c r="R1682" s="29"/>
      <c r="S1682" s="250"/>
    </row>
    <row r="1683" spans="18:19" s="12" customFormat="1" x14ac:dyDescent="0.35">
      <c r="R1683" s="29"/>
      <c r="S1683" s="250"/>
    </row>
    <row r="1684" spans="18:19" s="12" customFormat="1" x14ac:dyDescent="0.35">
      <c r="R1684" s="29"/>
      <c r="S1684" s="250"/>
    </row>
    <row r="1685" spans="18:19" s="12" customFormat="1" x14ac:dyDescent="0.35">
      <c r="R1685" s="29"/>
      <c r="S1685" s="250"/>
    </row>
    <row r="1686" spans="18:19" s="12" customFormat="1" x14ac:dyDescent="0.35">
      <c r="R1686" s="29"/>
      <c r="S1686" s="250"/>
    </row>
    <row r="1687" spans="18:19" s="12" customFormat="1" x14ac:dyDescent="0.35">
      <c r="R1687" s="29"/>
      <c r="S1687" s="250"/>
    </row>
    <row r="1688" spans="18:19" s="12" customFormat="1" x14ac:dyDescent="0.35">
      <c r="R1688" s="29"/>
      <c r="S1688" s="250"/>
    </row>
    <row r="1689" spans="18:19" s="12" customFormat="1" x14ac:dyDescent="0.35">
      <c r="R1689" s="29"/>
      <c r="S1689" s="250"/>
    </row>
    <row r="1690" spans="18:19" s="12" customFormat="1" x14ac:dyDescent="0.35">
      <c r="R1690" s="29"/>
      <c r="S1690" s="250"/>
    </row>
    <row r="1691" spans="18:19" s="12" customFormat="1" x14ac:dyDescent="0.35">
      <c r="R1691" s="29"/>
      <c r="S1691" s="250"/>
    </row>
    <row r="1692" spans="18:19" s="12" customFormat="1" x14ac:dyDescent="0.35">
      <c r="R1692" s="29"/>
      <c r="S1692" s="250"/>
    </row>
    <row r="1693" spans="18:19" s="12" customFormat="1" x14ac:dyDescent="0.35">
      <c r="R1693" s="29"/>
      <c r="S1693" s="250"/>
    </row>
    <row r="1694" spans="18:19" s="12" customFormat="1" x14ac:dyDescent="0.35">
      <c r="R1694" s="29"/>
      <c r="S1694" s="250"/>
    </row>
    <row r="1695" spans="18:19" s="12" customFormat="1" x14ac:dyDescent="0.35">
      <c r="R1695" s="29"/>
      <c r="S1695" s="250"/>
    </row>
    <row r="1696" spans="18:19" s="12" customFormat="1" x14ac:dyDescent="0.35">
      <c r="R1696" s="29"/>
      <c r="S1696" s="250"/>
    </row>
    <row r="1697" spans="18:19" s="12" customFormat="1" x14ac:dyDescent="0.35">
      <c r="R1697" s="29"/>
      <c r="S1697" s="250"/>
    </row>
    <row r="1698" spans="18:19" s="12" customFormat="1" x14ac:dyDescent="0.35">
      <c r="R1698" s="29"/>
      <c r="S1698" s="250"/>
    </row>
    <row r="1699" spans="18:19" s="12" customFormat="1" x14ac:dyDescent="0.35">
      <c r="R1699" s="29"/>
      <c r="S1699" s="250"/>
    </row>
    <row r="1700" spans="18:19" s="12" customFormat="1" x14ac:dyDescent="0.35">
      <c r="R1700" s="29"/>
      <c r="S1700" s="250"/>
    </row>
    <row r="1701" spans="18:19" s="12" customFormat="1" x14ac:dyDescent="0.35">
      <c r="R1701" s="29"/>
      <c r="S1701" s="250"/>
    </row>
    <row r="1702" spans="18:19" s="12" customFormat="1" x14ac:dyDescent="0.35">
      <c r="R1702" s="29"/>
      <c r="S1702" s="250"/>
    </row>
    <row r="1703" spans="18:19" s="12" customFormat="1" x14ac:dyDescent="0.35">
      <c r="R1703" s="29"/>
      <c r="S1703" s="250"/>
    </row>
    <row r="1704" spans="18:19" s="12" customFormat="1" x14ac:dyDescent="0.35">
      <c r="R1704" s="29"/>
      <c r="S1704" s="250"/>
    </row>
    <row r="1705" spans="18:19" s="12" customFormat="1" x14ac:dyDescent="0.35">
      <c r="R1705" s="29"/>
      <c r="S1705" s="250"/>
    </row>
    <row r="1706" spans="18:19" s="12" customFormat="1" x14ac:dyDescent="0.35">
      <c r="R1706" s="29"/>
      <c r="S1706" s="250"/>
    </row>
    <row r="1707" spans="18:19" s="12" customFormat="1" x14ac:dyDescent="0.35">
      <c r="R1707" s="29"/>
      <c r="S1707" s="250"/>
    </row>
    <row r="1708" spans="18:19" s="12" customFormat="1" x14ac:dyDescent="0.35">
      <c r="R1708" s="29"/>
      <c r="S1708" s="250"/>
    </row>
    <row r="1709" spans="18:19" s="12" customFormat="1" x14ac:dyDescent="0.35">
      <c r="R1709" s="29"/>
      <c r="S1709" s="250"/>
    </row>
    <row r="1710" spans="18:19" s="12" customFormat="1" x14ac:dyDescent="0.35">
      <c r="R1710" s="29"/>
      <c r="S1710" s="250"/>
    </row>
    <row r="1711" spans="18:19" s="12" customFormat="1" x14ac:dyDescent="0.35">
      <c r="R1711" s="29"/>
      <c r="S1711" s="250"/>
    </row>
    <row r="1712" spans="18:19" s="12" customFormat="1" x14ac:dyDescent="0.35">
      <c r="R1712" s="29"/>
      <c r="S1712" s="250"/>
    </row>
    <row r="1713" spans="18:19" s="12" customFormat="1" x14ac:dyDescent="0.35">
      <c r="R1713" s="29"/>
      <c r="S1713" s="250"/>
    </row>
    <row r="1714" spans="18:19" s="12" customFormat="1" x14ac:dyDescent="0.35">
      <c r="R1714" s="29"/>
      <c r="S1714" s="250"/>
    </row>
    <row r="1715" spans="18:19" s="12" customFormat="1" x14ac:dyDescent="0.35">
      <c r="R1715" s="29"/>
      <c r="S1715" s="250"/>
    </row>
    <row r="1716" spans="18:19" s="12" customFormat="1" x14ac:dyDescent="0.35">
      <c r="R1716" s="29"/>
      <c r="S1716" s="250"/>
    </row>
    <row r="1717" spans="18:19" s="12" customFormat="1" x14ac:dyDescent="0.35">
      <c r="R1717" s="29"/>
      <c r="S1717" s="250"/>
    </row>
    <row r="1718" spans="18:19" s="12" customFormat="1" x14ac:dyDescent="0.35">
      <c r="R1718" s="29"/>
      <c r="S1718" s="250"/>
    </row>
    <row r="1719" spans="18:19" s="12" customFormat="1" x14ac:dyDescent="0.35">
      <c r="R1719" s="29"/>
      <c r="S1719" s="250"/>
    </row>
    <row r="1720" spans="18:19" s="12" customFormat="1" x14ac:dyDescent="0.35">
      <c r="R1720" s="29"/>
      <c r="S1720" s="250"/>
    </row>
    <row r="1721" spans="18:19" s="12" customFormat="1" x14ac:dyDescent="0.35">
      <c r="R1721" s="29"/>
      <c r="S1721" s="250"/>
    </row>
    <row r="1722" spans="18:19" s="12" customFormat="1" x14ac:dyDescent="0.35">
      <c r="R1722" s="29"/>
      <c r="S1722" s="250"/>
    </row>
    <row r="1723" spans="18:19" s="12" customFormat="1" x14ac:dyDescent="0.35">
      <c r="R1723" s="29"/>
      <c r="S1723" s="250"/>
    </row>
    <row r="1724" spans="18:19" s="12" customFormat="1" x14ac:dyDescent="0.35">
      <c r="R1724" s="29"/>
      <c r="S1724" s="250"/>
    </row>
    <row r="1725" spans="18:19" s="12" customFormat="1" x14ac:dyDescent="0.35">
      <c r="R1725" s="29"/>
      <c r="S1725" s="250"/>
    </row>
    <row r="1726" spans="18:19" s="12" customFormat="1" x14ac:dyDescent="0.35">
      <c r="R1726" s="29"/>
      <c r="S1726" s="250"/>
    </row>
    <row r="1727" spans="18:19" s="12" customFormat="1" x14ac:dyDescent="0.35">
      <c r="R1727" s="29"/>
      <c r="S1727" s="250"/>
    </row>
    <row r="1728" spans="18:19" s="12" customFormat="1" x14ac:dyDescent="0.35">
      <c r="R1728" s="29"/>
      <c r="S1728" s="250"/>
    </row>
    <row r="1729" spans="18:19" s="12" customFormat="1" x14ac:dyDescent="0.35">
      <c r="R1729" s="29"/>
      <c r="S1729" s="250"/>
    </row>
    <row r="1730" spans="18:19" s="12" customFormat="1" x14ac:dyDescent="0.35">
      <c r="R1730" s="29"/>
      <c r="S1730" s="250"/>
    </row>
    <row r="1731" spans="18:19" s="12" customFormat="1" x14ac:dyDescent="0.35">
      <c r="R1731" s="29"/>
      <c r="S1731" s="250"/>
    </row>
    <row r="1732" spans="18:19" s="12" customFormat="1" x14ac:dyDescent="0.35">
      <c r="R1732" s="29"/>
      <c r="S1732" s="250"/>
    </row>
    <row r="1733" spans="18:19" s="12" customFormat="1" x14ac:dyDescent="0.35">
      <c r="R1733" s="29"/>
      <c r="S1733" s="250"/>
    </row>
    <row r="1734" spans="18:19" s="12" customFormat="1" x14ac:dyDescent="0.35">
      <c r="R1734" s="29"/>
      <c r="S1734" s="250"/>
    </row>
    <row r="1735" spans="18:19" s="12" customFormat="1" x14ac:dyDescent="0.35">
      <c r="R1735" s="29"/>
      <c r="S1735" s="250"/>
    </row>
    <row r="1736" spans="18:19" s="12" customFormat="1" x14ac:dyDescent="0.35">
      <c r="R1736" s="29"/>
      <c r="S1736" s="250"/>
    </row>
    <row r="1737" spans="18:19" s="12" customFormat="1" x14ac:dyDescent="0.35">
      <c r="R1737" s="29"/>
      <c r="S1737" s="250"/>
    </row>
    <row r="1738" spans="18:19" s="12" customFormat="1" x14ac:dyDescent="0.35">
      <c r="R1738" s="29"/>
      <c r="S1738" s="250"/>
    </row>
    <row r="1739" spans="18:19" s="12" customFormat="1" x14ac:dyDescent="0.35">
      <c r="R1739" s="29"/>
      <c r="S1739" s="250"/>
    </row>
    <row r="1740" spans="18:19" s="12" customFormat="1" x14ac:dyDescent="0.35">
      <c r="R1740" s="29"/>
      <c r="S1740" s="250"/>
    </row>
    <row r="1741" spans="18:19" s="12" customFormat="1" x14ac:dyDescent="0.35">
      <c r="R1741" s="29"/>
      <c r="S1741" s="250"/>
    </row>
    <row r="1742" spans="18:19" s="12" customFormat="1" x14ac:dyDescent="0.35">
      <c r="R1742" s="29"/>
      <c r="S1742" s="250"/>
    </row>
    <row r="1743" spans="18:19" s="12" customFormat="1" x14ac:dyDescent="0.35">
      <c r="R1743" s="29"/>
      <c r="S1743" s="250"/>
    </row>
    <row r="1744" spans="18:19" s="12" customFormat="1" x14ac:dyDescent="0.35">
      <c r="R1744" s="29"/>
      <c r="S1744" s="250"/>
    </row>
    <row r="1745" spans="9:59" x14ac:dyDescent="0.35">
      <c r="I1745" s="12"/>
      <c r="O1745" s="12"/>
      <c r="P1745" s="12"/>
      <c r="Q1745" s="12"/>
      <c r="S1745" s="250"/>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row>
    <row r="1746" spans="9:59" x14ac:dyDescent="0.35">
      <c r="I1746" s="12"/>
      <c r="O1746" s="12"/>
      <c r="P1746" s="12"/>
      <c r="Q1746" s="12"/>
      <c r="S1746" s="250"/>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row>
    <row r="1747" spans="9:59" x14ac:dyDescent="0.35">
      <c r="I1747" s="12"/>
      <c r="O1747" s="12"/>
      <c r="P1747" s="12"/>
      <c r="Q1747" s="12"/>
      <c r="S1747" s="250"/>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row>
    <row r="1748" spans="9:59" x14ac:dyDescent="0.35">
      <c r="I1748" s="12"/>
      <c r="O1748" s="12"/>
      <c r="P1748" s="12"/>
      <c r="Q1748" s="12"/>
      <c r="S1748" s="250"/>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row>
    <row r="1749" spans="9:59" x14ac:dyDescent="0.35">
      <c r="I1749" s="12"/>
      <c r="O1749" s="12"/>
      <c r="P1749" s="12"/>
      <c r="Q1749" s="12"/>
      <c r="S1749" s="250"/>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row>
    <row r="1750" spans="9:59" x14ac:dyDescent="0.35">
      <c r="I1750" s="12"/>
      <c r="O1750" s="12"/>
      <c r="P1750" s="12"/>
      <c r="Q1750" s="12"/>
      <c r="S1750" s="250"/>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row>
    <row r="1751" spans="9:59" x14ac:dyDescent="0.35">
      <c r="I1751" s="12"/>
      <c r="O1751" s="12"/>
      <c r="P1751" s="12"/>
      <c r="Q1751" s="12"/>
      <c r="S1751" s="250"/>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row>
    <row r="1752" spans="9:59" x14ac:dyDescent="0.35">
      <c r="I1752" s="12"/>
      <c r="O1752" s="12"/>
      <c r="P1752" s="12"/>
      <c r="Q1752" s="12"/>
      <c r="S1752" s="250"/>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row>
    <row r="1753" spans="9:59" x14ac:dyDescent="0.35">
      <c r="I1753" s="12"/>
      <c r="O1753" s="12"/>
      <c r="P1753" s="12"/>
      <c r="Q1753" s="12"/>
      <c r="S1753" s="250"/>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row>
    <row r="1754" spans="9:59" x14ac:dyDescent="0.35">
      <c r="I1754" s="12"/>
      <c r="O1754" s="12"/>
      <c r="P1754" s="12"/>
      <c r="Q1754" s="12"/>
      <c r="S1754" s="250"/>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row>
    <row r="1755" spans="9:59" x14ac:dyDescent="0.35">
      <c r="I1755" s="12"/>
      <c r="O1755" s="12"/>
      <c r="P1755" s="12"/>
      <c r="Q1755" s="12"/>
      <c r="S1755" s="250"/>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row>
    <row r="1756" spans="9:59" x14ac:dyDescent="0.35">
      <c r="I1756" s="12"/>
      <c r="O1756" s="12"/>
      <c r="P1756" s="12"/>
      <c r="Q1756" s="12"/>
      <c r="S1756" s="250"/>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row>
    <row r="1757" spans="9:59" x14ac:dyDescent="0.35">
      <c r="I1757" s="12"/>
      <c r="O1757" s="12"/>
      <c r="P1757" s="12"/>
      <c r="Q1757" s="12"/>
      <c r="S1757" s="250"/>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row>
    <row r="1758" spans="9:59" x14ac:dyDescent="0.35">
      <c r="I1758" s="12"/>
      <c r="O1758" s="12"/>
      <c r="P1758" s="12"/>
      <c r="Q1758" s="12"/>
      <c r="S1758" s="250"/>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row>
    <row r="1759" spans="9:59" x14ac:dyDescent="0.35">
      <c r="I1759" s="12"/>
      <c r="O1759" s="12"/>
      <c r="P1759" s="12"/>
      <c r="Q1759" s="12"/>
      <c r="S1759" s="250"/>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row>
    <row r="1760" spans="9:59" x14ac:dyDescent="0.35">
      <c r="O1760" s="12"/>
      <c r="P1760" s="12"/>
      <c r="Q1760" s="12"/>
      <c r="S1760" s="250"/>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row>
    <row r="1761" spans="15:56" x14ac:dyDescent="0.35">
      <c r="O1761" s="12"/>
      <c r="P1761" s="12"/>
      <c r="Q1761" s="12"/>
      <c r="S1761" s="250"/>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row>
    <row r="1762" spans="15:56" x14ac:dyDescent="0.35">
      <c r="O1762" s="12"/>
      <c r="P1762" s="12"/>
      <c r="Q1762" s="12"/>
      <c r="S1762" s="250"/>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row>
    <row r="1763" spans="15:56" x14ac:dyDescent="0.35">
      <c r="O1763" s="12"/>
      <c r="P1763" s="12"/>
      <c r="Q1763" s="12"/>
      <c r="S1763" s="250"/>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row>
    <row r="1764" spans="15:56" x14ac:dyDescent="0.35">
      <c r="O1764" s="12"/>
      <c r="P1764" s="12"/>
      <c r="Q1764" s="12"/>
      <c r="S1764" s="250"/>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row>
    <row r="1765" spans="15:56" x14ac:dyDescent="0.35">
      <c r="O1765" s="12"/>
      <c r="P1765" s="12"/>
      <c r="Q1765" s="12"/>
      <c r="S1765" s="250"/>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row>
    <row r="1766" spans="15:56" x14ac:dyDescent="0.35">
      <c r="O1766" s="12"/>
      <c r="P1766" s="12"/>
      <c r="Q1766" s="12"/>
      <c r="S1766" s="250"/>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row>
    <row r="1767" spans="15:56" x14ac:dyDescent="0.35">
      <c r="O1767" s="12"/>
      <c r="P1767" s="12"/>
      <c r="Q1767" s="12"/>
      <c r="S1767" s="250"/>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row>
    <row r="1768" spans="15:56" x14ac:dyDescent="0.35">
      <c r="O1768" s="12"/>
      <c r="P1768" s="12"/>
      <c r="Q1768" s="12"/>
      <c r="S1768" s="250"/>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row>
    <row r="1769" spans="15:56" x14ac:dyDescent="0.35">
      <c r="O1769" s="12"/>
      <c r="P1769" s="12"/>
      <c r="Q1769" s="12"/>
      <c r="S1769" s="250"/>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row>
    <row r="1770" spans="15:56" x14ac:dyDescent="0.35">
      <c r="O1770" s="12"/>
      <c r="P1770" s="12"/>
      <c r="Q1770" s="12"/>
      <c r="S1770" s="250"/>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row>
    <row r="1771" spans="15:56" x14ac:dyDescent="0.35">
      <c r="O1771" s="12"/>
      <c r="P1771" s="12"/>
      <c r="Q1771" s="12"/>
      <c r="S1771" s="250"/>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row>
    <row r="1772" spans="15:56" x14ac:dyDescent="0.35">
      <c r="O1772" s="12"/>
      <c r="P1772" s="12"/>
      <c r="Q1772" s="12"/>
      <c r="S1772" s="250"/>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row>
    <row r="1773" spans="15:56" x14ac:dyDescent="0.35">
      <c r="O1773" s="12"/>
      <c r="P1773" s="12"/>
      <c r="Q1773" s="12"/>
      <c r="S1773" s="250"/>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row>
    <row r="1774" spans="15:56" x14ac:dyDescent="0.35">
      <c r="O1774" s="12"/>
      <c r="P1774" s="12"/>
      <c r="Q1774" s="12"/>
      <c r="S1774" s="250"/>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row>
    <row r="1775" spans="15:56" x14ac:dyDescent="0.35">
      <c r="O1775" s="12"/>
      <c r="P1775" s="12"/>
      <c r="Q1775" s="12"/>
      <c r="S1775" s="250"/>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row>
    <row r="1776" spans="15:56" x14ac:dyDescent="0.35">
      <c r="O1776" s="12"/>
      <c r="P1776" s="12"/>
      <c r="Q1776" s="12"/>
      <c r="S1776" s="250"/>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row>
    <row r="1777" spans="15:56" x14ac:dyDescent="0.35">
      <c r="O1777" s="12"/>
      <c r="P1777" s="12"/>
      <c r="Q1777" s="12"/>
      <c r="S1777" s="250"/>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row>
    <row r="1778" spans="15:56" x14ac:dyDescent="0.35">
      <c r="O1778" s="12"/>
      <c r="P1778" s="12"/>
      <c r="Q1778" s="12"/>
      <c r="S1778" s="250"/>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row>
    <row r="1779" spans="15:56" x14ac:dyDescent="0.35">
      <c r="O1779" s="12"/>
      <c r="P1779" s="12"/>
      <c r="Q1779" s="12"/>
      <c r="S1779" s="250"/>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c r="AV1779" s="12"/>
      <c r="AW1779" s="12"/>
      <c r="AX1779" s="12"/>
      <c r="AY1779" s="12"/>
      <c r="AZ1779" s="12"/>
      <c r="BA1779" s="12"/>
      <c r="BB1779" s="12"/>
      <c r="BC1779" s="12"/>
      <c r="BD1779" s="12"/>
    </row>
    <row r="1780" spans="15:56" x14ac:dyDescent="0.35">
      <c r="O1780" s="12"/>
      <c r="P1780" s="12"/>
      <c r="Q1780" s="12"/>
      <c r="S1780" s="250"/>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row>
    <row r="1781" spans="15:56" x14ac:dyDescent="0.35">
      <c r="O1781" s="12"/>
      <c r="P1781" s="12"/>
      <c r="Q1781" s="12"/>
      <c r="S1781" s="250"/>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row>
    <row r="1782" spans="15:56" x14ac:dyDescent="0.35">
      <c r="O1782" s="12"/>
      <c r="P1782" s="12"/>
      <c r="Q1782" s="12"/>
      <c r="S1782" s="250"/>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row>
    <row r="1783" spans="15:56" x14ac:dyDescent="0.35">
      <c r="O1783" s="12"/>
      <c r="P1783" s="12"/>
      <c r="Q1783" s="12"/>
      <c r="S1783" s="250"/>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row>
    <row r="1784" spans="15:56" x14ac:dyDescent="0.35">
      <c r="O1784" s="12"/>
      <c r="P1784" s="12"/>
      <c r="Q1784" s="12"/>
      <c r="S1784" s="250"/>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row>
    <row r="1785" spans="15:56" x14ac:dyDescent="0.35">
      <c r="O1785" s="12"/>
      <c r="P1785" s="12"/>
      <c r="Q1785" s="12"/>
      <c r="S1785" s="250"/>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row>
    <row r="1786" spans="15:56" x14ac:dyDescent="0.35">
      <c r="O1786" s="12"/>
      <c r="P1786" s="12"/>
      <c r="Q1786" s="12"/>
      <c r="S1786" s="250"/>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row>
    <row r="1787" spans="15:56" x14ac:dyDescent="0.35">
      <c r="O1787" s="12"/>
      <c r="P1787" s="12"/>
      <c r="Q1787" s="12"/>
      <c r="S1787" s="250"/>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row>
    <row r="1788" spans="15:56" x14ac:dyDescent="0.35">
      <c r="O1788" s="12"/>
      <c r="P1788" s="12"/>
      <c r="Q1788" s="12"/>
      <c r="S1788" s="250"/>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row>
    <row r="1789" spans="15:56" x14ac:dyDescent="0.35">
      <c r="O1789" s="12"/>
      <c r="P1789" s="12"/>
      <c r="Q1789" s="12"/>
      <c r="S1789" s="250"/>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row>
    <row r="1790" spans="15:56" x14ac:dyDescent="0.35">
      <c r="O1790" s="12"/>
      <c r="P1790" s="12"/>
      <c r="Q1790" s="12"/>
      <c r="S1790" s="250"/>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row>
    <row r="1791" spans="15:56" x14ac:dyDescent="0.35">
      <c r="O1791" s="12"/>
      <c r="P1791" s="12"/>
      <c r="Q1791" s="12"/>
      <c r="S1791" s="250"/>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row>
    <row r="1792" spans="15:56" x14ac:dyDescent="0.35">
      <c r="O1792" s="12"/>
      <c r="P1792" s="12"/>
      <c r="Q1792" s="12"/>
      <c r="S1792" s="250"/>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row>
    <row r="1793" spans="15:56" x14ac:dyDescent="0.35">
      <c r="O1793" s="12"/>
      <c r="P1793" s="12"/>
      <c r="Q1793" s="12"/>
      <c r="S1793" s="250"/>
      <c r="AA1793" s="12"/>
      <c r="AB1793" s="12"/>
      <c r="AC1793" s="12"/>
      <c r="AD1793" s="12"/>
      <c r="AE1793" s="12"/>
      <c r="AF1793" s="12"/>
      <c r="AG1793" s="12"/>
      <c r="AH1793" s="12"/>
      <c r="AI1793" s="12"/>
      <c r="AJ1793" s="12"/>
      <c r="AK1793" s="12"/>
      <c r="AL1793" s="12"/>
      <c r="AM1793" s="12"/>
      <c r="AN1793" s="12"/>
      <c r="AO1793" s="12"/>
      <c r="AP1793" s="12"/>
      <c r="AQ1793" s="12"/>
      <c r="AR1793" s="12"/>
      <c r="AS1793" s="12"/>
      <c r="AT1793" s="12"/>
      <c r="AU1793" s="12"/>
      <c r="AV1793" s="12"/>
      <c r="AW1793" s="12"/>
      <c r="AX1793" s="12"/>
      <c r="AY1793" s="12"/>
      <c r="AZ1793" s="12"/>
      <c r="BA1793" s="12"/>
      <c r="BB1793" s="12"/>
      <c r="BC1793" s="12"/>
      <c r="BD1793" s="12"/>
    </row>
    <row r="1794" spans="15:56" x14ac:dyDescent="0.35">
      <c r="O1794" s="12"/>
      <c r="P1794" s="12"/>
      <c r="Q1794" s="12"/>
      <c r="S1794" s="250"/>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row>
    <row r="1795" spans="15:56" x14ac:dyDescent="0.35">
      <c r="O1795" s="12"/>
      <c r="P1795" s="12"/>
      <c r="Q1795" s="12"/>
      <c r="S1795" s="250"/>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row>
    <row r="1796" spans="15:56" x14ac:dyDescent="0.35">
      <c r="O1796" s="12"/>
      <c r="P1796" s="12"/>
      <c r="Q1796" s="12"/>
      <c r="S1796" s="250"/>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row>
    <row r="1797" spans="15:56" x14ac:dyDescent="0.35">
      <c r="O1797" s="12"/>
      <c r="P1797" s="12"/>
      <c r="Q1797" s="12"/>
      <c r="S1797" s="250"/>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row>
    <row r="1798" spans="15:56" x14ac:dyDescent="0.35">
      <c r="O1798" s="12"/>
      <c r="P1798" s="12"/>
      <c r="Q1798" s="12"/>
      <c r="S1798" s="250"/>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row>
    <row r="1799" spans="15:56" x14ac:dyDescent="0.35">
      <c r="O1799" s="12"/>
      <c r="P1799" s="12"/>
      <c r="Q1799" s="12"/>
      <c r="S1799" s="250"/>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row>
    <row r="1800" spans="15:56" x14ac:dyDescent="0.35">
      <c r="O1800" s="12"/>
      <c r="P1800" s="12"/>
      <c r="Q1800" s="12"/>
      <c r="S1800" s="250"/>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row>
    <row r="1801" spans="15:56" x14ac:dyDescent="0.35">
      <c r="O1801" s="12"/>
      <c r="P1801" s="12"/>
      <c r="Q1801" s="12"/>
      <c r="S1801" s="250"/>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row>
    <row r="1802" spans="15:56" x14ac:dyDescent="0.35">
      <c r="O1802" s="12"/>
      <c r="P1802" s="12"/>
      <c r="Q1802" s="12"/>
      <c r="S1802" s="250"/>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row>
    <row r="1803" spans="15:56" x14ac:dyDescent="0.35">
      <c r="O1803" s="12"/>
      <c r="P1803" s="12"/>
      <c r="Q1803" s="12"/>
      <c r="S1803" s="250"/>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row>
    <row r="1804" spans="15:56" x14ac:dyDescent="0.35">
      <c r="O1804" s="12"/>
      <c r="P1804" s="12"/>
      <c r="Q1804" s="12"/>
      <c r="S1804" s="250"/>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c r="AV1804" s="12"/>
      <c r="AW1804" s="12"/>
      <c r="AX1804" s="12"/>
      <c r="AY1804" s="12"/>
      <c r="AZ1804" s="12"/>
      <c r="BA1804" s="12"/>
      <c r="BB1804" s="12"/>
      <c r="BC1804" s="12"/>
      <c r="BD1804" s="12"/>
    </row>
    <row r="1805" spans="15:56" x14ac:dyDescent="0.35">
      <c r="O1805" s="12"/>
      <c r="P1805" s="12"/>
      <c r="Q1805" s="12"/>
      <c r="S1805" s="250"/>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row>
    <row r="1806" spans="15:56" x14ac:dyDescent="0.35">
      <c r="O1806" s="12"/>
      <c r="P1806" s="12"/>
      <c r="Q1806" s="12"/>
      <c r="S1806" s="250"/>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row>
    <row r="1807" spans="15:56" x14ac:dyDescent="0.35">
      <c r="O1807" s="12"/>
      <c r="P1807" s="12"/>
      <c r="Q1807" s="12"/>
      <c r="S1807" s="250"/>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row>
    <row r="1808" spans="15:56" x14ac:dyDescent="0.35">
      <c r="O1808" s="12"/>
      <c r="P1808" s="12"/>
      <c r="Q1808" s="12"/>
      <c r="S1808" s="250"/>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row>
    <row r="1809" spans="15:56" x14ac:dyDescent="0.35">
      <c r="O1809" s="12"/>
      <c r="P1809" s="12"/>
      <c r="Q1809" s="12"/>
      <c r="S1809" s="250"/>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c r="AV1809" s="12"/>
      <c r="AW1809" s="12"/>
      <c r="AX1809" s="12"/>
      <c r="AY1809" s="12"/>
      <c r="AZ1809" s="12"/>
      <c r="BA1809" s="12"/>
      <c r="BB1809" s="12"/>
      <c r="BC1809" s="12"/>
      <c r="BD1809" s="12"/>
    </row>
    <row r="1810" spans="15:56" x14ac:dyDescent="0.35">
      <c r="O1810" s="12"/>
      <c r="P1810" s="12"/>
      <c r="Q1810" s="12"/>
      <c r="S1810" s="250"/>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c r="AV1810" s="12"/>
      <c r="AW1810" s="12"/>
      <c r="AX1810" s="12"/>
      <c r="AY1810" s="12"/>
      <c r="AZ1810" s="12"/>
      <c r="BA1810" s="12"/>
      <c r="BB1810" s="12"/>
      <c r="BC1810" s="12"/>
      <c r="BD1810" s="12"/>
    </row>
    <row r="1811" spans="15:56" x14ac:dyDescent="0.35">
      <c r="O1811" s="12"/>
      <c r="P1811" s="12"/>
      <c r="Q1811" s="12"/>
      <c r="S1811" s="250"/>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row>
    <row r="1812" spans="15:56" x14ac:dyDescent="0.35">
      <c r="O1812" s="12"/>
      <c r="P1812" s="12"/>
      <c r="Q1812" s="12"/>
      <c r="S1812" s="250"/>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row>
    <row r="1813" spans="15:56" x14ac:dyDescent="0.35">
      <c r="O1813" s="12"/>
      <c r="P1813" s="12"/>
      <c r="Q1813" s="12"/>
      <c r="S1813" s="250"/>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row>
    <row r="1814" spans="15:56" x14ac:dyDescent="0.35">
      <c r="O1814" s="12"/>
      <c r="P1814" s="12"/>
      <c r="Q1814" s="12"/>
      <c r="S1814" s="250"/>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row>
    <row r="1815" spans="15:56" x14ac:dyDescent="0.35">
      <c r="O1815" s="12"/>
      <c r="P1815" s="12"/>
      <c r="Q1815" s="12"/>
      <c r="S1815" s="250"/>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row>
    <row r="1816" spans="15:56" x14ac:dyDescent="0.35">
      <c r="O1816" s="12"/>
      <c r="P1816" s="12"/>
      <c r="Q1816" s="12"/>
      <c r="S1816" s="250"/>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row>
    <row r="1817" spans="15:56" x14ac:dyDescent="0.35">
      <c r="O1817" s="12"/>
      <c r="P1817" s="12"/>
      <c r="Q1817" s="12"/>
      <c r="S1817" s="250"/>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c r="BB1817" s="12"/>
      <c r="BC1817" s="12"/>
      <c r="BD1817" s="12"/>
    </row>
    <row r="1818" spans="15:56" x14ac:dyDescent="0.35">
      <c r="O1818" s="12"/>
      <c r="P1818" s="12"/>
      <c r="Q1818" s="12"/>
      <c r="S1818" s="250"/>
      <c r="AA1818" s="12"/>
      <c r="AB1818" s="12"/>
      <c r="AC1818" s="12"/>
      <c r="AD1818" s="12"/>
      <c r="AE1818" s="12"/>
      <c r="AF1818" s="12"/>
      <c r="AG1818" s="12"/>
      <c r="AH1818" s="12"/>
      <c r="AI1818" s="12"/>
      <c r="AJ1818" s="12"/>
      <c r="AK1818" s="12"/>
      <c r="AL1818" s="12"/>
      <c r="AM1818" s="12"/>
      <c r="AN1818" s="12"/>
      <c r="AO1818" s="12"/>
      <c r="AP1818" s="12"/>
      <c r="AQ1818" s="12"/>
      <c r="AR1818" s="12"/>
      <c r="AS1818" s="12"/>
      <c r="AT1818" s="12"/>
      <c r="AU1818" s="12"/>
      <c r="AV1818" s="12"/>
      <c r="AW1818" s="12"/>
      <c r="AX1818" s="12"/>
      <c r="AY1818" s="12"/>
      <c r="AZ1818" s="12"/>
      <c r="BA1818" s="12"/>
      <c r="BB1818" s="12"/>
      <c r="BC1818" s="12"/>
      <c r="BD1818" s="12"/>
    </row>
    <row r="1819" spans="15:56" x14ac:dyDescent="0.35">
      <c r="O1819" s="12"/>
      <c r="P1819" s="12"/>
      <c r="Q1819" s="12"/>
      <c r="S1819" s="250"/>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row>
    <row r="1820" spans="15:56" x14ac:dyDescent="0.35">
      <c r="O1820" s="12"/>
      <c r="P1820" s="12"/>
      <c r="Q1820" s="12"/>
      <c r="S1820" s="250"/>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row>
    <row r="1821" spans="15:56" x14ac:dyDescent="0.35">
      <c r="O1821" s="12"/>
      <c r="P1821" s="12"/>
      <c r="Q1821" s="12"/>
      <c r="S1821" s="250"/>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row>
    <row r="1822" spans="15:56" x14ac:dyDescent="0.35">
      <c r="O1822" s="12"/>
      <c r="P1822" s="12"/>
      <c r="Q1822" s="12"/>
      <c r="S1822" s="250"/>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row>
    <row r="1823" spans="15:56" x14ac:dyDescent="0.35">
      <c r="O1823" s="12"/>
      <c r="P1823" s="12"/>
      <c r="Q1823" s="12"/>
      <c r="S1823" s="250"/>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row>
    <row r="1824" spans="15:56" x14ac:dyDescent="0.35">
      <c r="O1824" s="12"/>
      <c r="P1824" s="12"/>
      <c r="Q1824" s="12"/>
      <c r="S1824" s="250"/>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row>
    <row r="1825" spans="15:56" x14ac:dyDescent="0.35">
      <c r="O1825" s="12"/>
      <c r="P1825" s="12"/>
      <c r="Q1825" s="12"/>
      <c r="S1825" s="250"/>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row>
    <row r="1826" spans="15:56" x14ac:dyDescent="0.35">
      <c r="O1826" s="12"/>
      <c r="P1826" s="12"/>
      <c r="Q1826" s="12"/>
      <c r="S1826" s="250"/>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c r="BB1826" s="12"/>
      <c r="BC1826" s="12"/>
      <c r="BD1826" s="12"/>
    </row>
    <row r="1827" spans="15:56" x14ac:dyDescent="0.35">
      <c r="O1827" s="12"/>
      <c r="P1827" s="12"/>
      <c r="Q1827" s="12"/>
      <c r="S1827" s="250"/>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2"/>
      <c r="AZ1827" s="12"/>
      <c r="BA1827" s="12"/>
      <c r="BB1827" s="12"/>
      <c r="BC1827" s="12"/>
      <c r="BD1827" s="12"/>
    </row>
    <row r="1828" spans="15:56" x14ac:dyDescent="0.35">
      <c r="O1828" s="12"/>
      <c r="P1828" s="12"/>
      <c r="Q1828" s="12"/>
      <c r="S1828" s="250"/>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row>
    <row r="1829" spans="15:56" x14ac:dyDescent="0.35">
      <c r="O1829" s="12"/>
      <c r="P1829" s="12"/>
      <c r="Q1829" s="12"/>
      <c r="S1829" s="250"/>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row>
    <row r="1830" spans="15:56" x14ac:dyDescent="0.35">
      <c r="O1830" s="12"/>
      <c r="P1830" s="12"/>
      <c r="Q1830" s="12"/>
      <c r="S1830" s="250"/>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row>
    <row r="1831" spans="15:56" x14ac:dyDescent="0.35">
      <c r="O1831" s="12"/>
      <c r="P1831" s="12"/>
      <c r="Q1831" s="12"/>
      <c r="S1831" s="250"/>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row>
    <row r="1832" spans="15:56" x14ac:dyDescent="0.35">
      <c r="O1832" s="12"/>
      <c r="P1832" s="12"/>
      <c r="Q1832" s="12"/>
      <c r="S1832" s="250"/>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row>
    <row r="1833" spans="15:56" x14ac:dyDescent="0.35">
      <c r="O1833" s="12"/>
      <c r="P1833" s="12"/>
      <c r="Q1833" s="12"/>
      <c r="S1833" s="250"/>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row>
    <row r="1834" spans="15:56" x14ac:dyDescent="0.35">
      <c r="O1834" s="12"/>
      <c r="P1834" s="12"/>
      <c r="Q1834" s="12"/>
      <c r="S1834" s="250"/>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row>
    <row r="1835" spans="15:56" x14ac:dyDescent="0.35">
      <c r="O1835" s="12"/>
      <c r="P1835" s="12"/>
      <c r="Q1835" s="12"/>
      <c r="S1835" s="250"/>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row>
    <row r="1836" spans="15:56" x14ac:dyDescent="0.35">
      <c r="O1836" s="12"/>
      <c r="P1836" s="12"/>
      <c r="Q1836" s="12"/>
      <c r="S1836" s="250"/>
      <c r="AA1836" s="12"/>
      <c r="AB1836" s="12"/>
      <c r="AC1836" s="12"/>
      <c r="AD1836" s="12"/>
      <c r="AE1836" s="12"/>
      <c r="AF1836" s="12"/>
      <c r="AG1836" s="12"/>
      <c r="AH1836" s="12"/>
      <c r="AI1836" s="12"/>
      <c r="AJ1836" s="12"/>
      <c r="AK1836" s="12"/>
      <c r="AL1836" s="12"/>
      <c r="AM1836" s="12"/>
      <c r="AN1836" s="12"/>
      <c r="AO1836" s="12"/>
      <c r="AP1836" s="12"/>
      <c r="AQ1836" s="12"/>
      <c r="AR1836" s="12"/>
      <c r="AS1836" s="12"/>
      <c r="AT1836" s="12"/>
      <c r="AU1836" s="12"/>
      <c r="AV1836" s="12"/>
      <c r="AW1836" s="12"/>
      <c r="AX1836" s="12"/>
      <c r="AY1836" s="12"/>
      <c r="AZ1836" s="12"/>
      <c r="BA1836" s="12"/>
      <c r="BB1836" s="12"/>
      <c r="BC1836" s="12"/>
      <c r="BD1836" s="12"/>
    </row>
    <row r="1837" spans="15:56" x14ac:dyDescent="0.35">
      <c r="O1837" s="12"/>
      <c r="P1837" s="12"/>
      <c r="Q1837" s="12"/>
      <c r="S1837" s="250"/>
      <c r="AA1837" s="12"/>
      <c r="AB1837" s="12"/>
      <c r="AC1837" s="12"/>
      <c r="AD1837" s="12"/>
      <c r="AE1837" s="12"/>
      <c r="AF1837" s="12"/>
      <c r="AG1837" s="12"/>
      <c r="AH1837" s="12"/>
      <c r="AI1837" s="12"/>
      <c r="AJ1837" s="12"/>
      <c r="AK1837" s="12"/>
      <c r="AL1837" s="12"/>
      <c r="AM1837" s="12"/>
      <c r="AN1837" s="12"/>
      <c r="AO1837" s="12"/>
      <c r="AP1837" s="12"/>
      <c r="AQ1837" s="12"/>
      <c r="AR1837" s="12"/>
      <c r="AS1837" s="12"/>
      <c r="AT1837" s="12"/>
      <c r="AU1837" s="12"/>
      <c r="AV1837" s="12"/>
      <c r="AW1837" s="12"/>
      <c r="AX1837" s="12"/>
      <c r="AY1837" s="12"/>
      <c r="AZ1837" s="12"/>
      <c r="BA1837" s="12"/>
      <c r="BB1837" s="12"/>
      <c r="BC1837" s="12"/>
      <c r="BD1837" s="12"/>
    </row>
    <row r="1838" spans="15:56" x14ac:dyDescent="0.35">
      <c r="O1838" s="12"/>
      <c r="P1838" s="12"/>
      <c r="Q1838" s="12"/>
      <c r="S1838" s="250"/>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row>
    <row r="1839" spans="15:56" x14ac:dyDescent="0.35">
      <c r="O1839" s="12"/>
      <c r="P1839" s="12"/>
      <c r="Q1839" s="12"/>
      <c r="S1839" s="250"/>
      <c r="AA1839" s="12"/>
      <c r="AB1839" s="12"/>
      <c r="AC1839" s="12"/>
      <c r="AD1839" s="12"/>
      <c r="AE1839" s="12"/>
      <c r="AF1839" s="12"/>
      <c r="AG1839" s="12"/>
      <c r="AH1839" s="12"/>
      <c r="AI1839" s="12"/>
      <c r="AJ1839" s="12"/>
      <c r="AK1839" s="12"/>
      <c r="AL1839" s="12"/>
      <c r="AM1839" s="12"/>
      <c r="AN1839" s="12"/>
      <c r="AO1839" s="12"/>
      <c r="AP1839" s="12"/>
      <c r="AQ1839" s="12"/>
      <c r="AR1839" s="12"/>
      <c r="AS1839" s="12"/>
      <c r="AT1839" s="12"/>
      <c r="AU1839" s="12"/>
      <c r="AV1839" s="12"/>
      <c r="AW1839" s="12"/>
      <c r="AX1839" s="12"/>
      <c r="AY1839" s="12"/>
      <c r="AZ1839" s="12"/>
      <c r="BA1839" s="12"/>
      <c r="BB1839" s="12"/>
      <c r="BC1839" s="12"/>
      <c r="BD1839" s="12"/>
    </row>
    <row r="1840" spans="15:56" x14ac:dyDescent="0.35">
      <c r="O1840" s="12"/>
      <c r="P1840" s="12"/>
      <c r="Q1840" s="12"/>
      <c r="S1840" s="250"/>
      <c r="AA1840" s="12"/>
      <c r="AB1840" s="12"/>
      <c r="AC1840" s="12"/>
      <c r="AD1840" s="12"/>
      <c r="AE1840" s="12"/>
      <c r="AF1840" s="12"/>
      <c r="AG1840" s="12"/>
      <c r="AH1840" s="12"/>
      <c r="AI1840" s="12"/>
      <c r="AJ1840" s="12"/>
      <c r="AK1840" s="12"/>
      <c r="AL1840" s="12"/>
      <c r="AM1840" s="12"/>
      <c r="AN1840" s="12"/>
      <c r="AO1840" s="12"/>
      <c r="AP1840" s="12"/>
      <c r="AQ1840" s="12"/>
      <c r="AR1840" s="12"/>
      <c r="AS1840" s="12"/>
      <c r="AT1840" s="12"/>
      <c r="AU1840" s="12"/>
      <c r="AV1840" s="12"/>
      <c r="AW1840" s="12"/>
      <c r="AX1840" s="12"/>
      <c r="AY1840" s="12"/>
      <c r="AZ1840" s="12"/>
      <c r="BA1840" s="12"/>
      <c r="BB1840" s="12"/>
      <c r="BC1840" s="12"/>
      <c r="BD1840" s="12"/>
    </row>
    <row r="1841" spans="15:56" x14ac:dyDescent="0.35">
      <c r="O1841" s="12"/>
      <c r="P1841" s="12"/>
      <c r="Q1841" s="12"/>
      <c r="S1841" s="250"/>
      <c r="AA1841" s="12"/>
      <c r="AB1841" s="12"/>
      <c r="AC1841" s="12"/>
      <c r="AD1841" s="12"/>
      <c r="AE1841" s="12"/>
      <c r="AF1841" s="12"/>
      <c r="AG1841" s="12"/>
      <c r="AH1841" s="12"/>
      <c r="AI1841" s="12"/>
      <c r="AJ1841" s="12"/>
      <c r="AK1841" s="12"/>
      <c r="AL1841" s="12"/>
      <c r="AM1841" s="12"/>
      <c r="AN1841" s="12"/>
      <c r="AO1841" s="12"/>
      <c r="AP1841" s="12"/>
      <c r="AQ1841" s="12"/>
      <c r="AR1841" s="12"/>
      <c r="AS1841" s="12"/>
      <c r="AT1841" s="12"/>
      <c r="AU1841" s="12"/>
      <c r="AV1841" s="12"/>
      <c r="AW1841" s="12"/>
      <c r="AX1841" s="12"/>
      <c r="AY1841" s="12"/>
      <c r="AZ1841" s="12"/>
      <c r="BA1841" s="12"/>
      <c r="BB1841" s="12"/>
      <c r="BC1841" s="12"/>
      <c r="BD1841" s="12"/>
    </row>
    <row r="1842" spans="15:56" x14ac:dyDescent="0.35">
      <c r="O1842" s="12"/>
      <c r="P1842" s="12"/>
      <c r="Q1842" s="12"/>
      <c r="S1842" s="250"/>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c r="BA1842" s="12"/>
      <c r="BB1842" s="12"/>
      <c r="BC1842" s="12"/>
      <c r="BD1842" s="12"/>
    </row>
    <row r="1843" spans="15:56" x14ac:dyDescent="0.35">
      <c r="O1843" s="12"/>
      <c r="P1843" s="12"/>
      <c r="Q1843" s="12"/>
      <c r="S1843" s="250"/>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row>
    <row r="1844" spans="15:56" x14ac:dyDescent="0.35">
      <c r="O1844" s="12"/>
      <c r="P1844" s="12"/>
      <c r="Q1844" s="12"/>
      <c r="S1844" s="250"/>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row>
    <row r="1845" spans="15:56" x14ac:dyDescent="0.35">
      <c r="O1845" s="12"/>
      <c r="P1845" s="12"/>
      <c r="Q1845" s="12"/>
      <c r="S1845" s="250"/>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c r="BB1845" s="12"/>
      <c r="BC1845" s="12"/>
      <c r="BD1845" s="12"/>
    </row>
    <row r="1846" spans="15:56" x14ac:dyDescent="0.35">
      <c r="O1846" s="12"/>
      <c r="P1846" s="12"/>
      <c r="Q1846" s="12"/>
      <c r="S1846" s="250"/>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row>
    <row r="1847" spans="15:56" x14ac:dyDescent="0.35">
      <c r="O1847" s="12"/>
      <c r="P1847" s="12"/>
      <c r="Q1847" s="12"/>
      <c r="S1847" s="250"/>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2"/>
      <c r="AY1847" s="12"/>
      <c r="AZ1847" s="12"/>
      <c r="BA1847" s="12"/>
      <c r="BB1847" s="12"/>
      <c r="BC1847" s="12"/>
      <c r="BD1847" s="12"/>
    </row>
    <row r="1848" spans="15:56" x14ac:dyDescent="0.35">
      <c r="O1848" s="12"/>
      <c r="P1848" s="12"/>
      <c r="Q1848" s="12"/>
      <c r="S1848" s="250"/>
      <c r="AA1848" s="12"/>
      <c r="AB1848" s="12"/>
      <c r="AC1848" s="12"/>
      <c r="AD1848" s="12"/>
      <c r="AE1848" s="12"/>
      <c r="AF1848" s="12"/>
      <c r="AG1848" s="12"/>
      <c r="AH1848" s="12"/>
      <c r="AI1848" s="12"/>
      <c r="AJ1848" s="12"/>
      <c r="AK1848" s="12"/>
      <c r="AL1848" s="12"/>
      <c r="AM1848" s="12"/>
      <c r="AN1848" s="12"/>
      <c r="AO1848" s="12"/>
      <c r="AP1848" s="12"/>
      <c r="AQ1848" s="12"/>
      <c r="AR1848" s="12"/>
      <c r="AS1848" s="12"/>
      <c r="AT1848" s="12"/>
      <c r="AU1848" s="12"/>
      <c r="AV1848" s="12"/>
      <c r="AW1848" s="12"/>
      <c r="AX1848" s="12"/>
      <c r="AY1848" s="12"/>
      <c r="AZ1848" s="12"/>
      <c r="BA1848" s="12"/>
      <c r="BB1848" s="12"/>
      <c r="BC1848" s="12"/>
      <c r="BD1848" s="12"/>
    </row>
    <row r="1849" spans="15:56" x14ac:dyDescent="0.35">
      <c r="O1849" s="12"/>
      <c r="P1849" s="12"/>
      <c r="Q1849" s="12"/>
      <c r="S1849" s="250"/>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c r="BA1849" s="12"/>
      <c r="BB1849" s="12"/>
      <c r="BC1849" s="12"/>
      <c r="BD1849" s="12"/>
    </row>
    <row r="1850" spans="15:56" x14ac:dyDescent="0.35">
      <c r="O1850" s="12"/>
      <c r="P1850" s="12"/>
      <c r="Q1850" s="12"/>
      <c r="S1850" s="250"/>
      <c r="AA1850" s="12"/>
      <c r="AB1850" s="12"/>
      <c r="AC1850" s="12"/>
      <c r="AD1850" s="12"/>
      <c r="AE1850" s="12"/>
      <c r="AF1850" s="12"/>
      <c r="AG1850" s="12"/>
      <c r="AH1850" s="12"/>
      <c r="AI1850" s="12"/>
      <c r="AJ1850" s="12"/>
      <c r="AK1850" s="12"/>
      <c r="AL1850" s="12"/>
      <c r="AM1850" s="12"/>
      <c r="AN1850" s="12"/>
      <c r="AO1850" s="12"/>
      <c r="AP1850" s="12"/>
      <c r="AQ1850" s="12"/>
      <c r="AR1850" s="12"/>
      <c r="AS1850" s="12"/>
      <c r="AT1850" s="12"/>
      <c r="AU1850" s="12"/>
      <c r="AV1850" s="12"/>
      <c r="AW1850" s="12"/>
      <c r="AX1850" s="12"/>
      <c r="AY1850" s="12"/>
      <c r="AZ1850" s="12"/>
      <c r="BA1850" s="12"/>
      <c r="BB1850" s="12"/>
      <c r="BC1850" s="12"/>
      <c r="BD1850" s="12"/>
    </row>
    <row r="1851" spans="15:56" x14ac:dyDescent="0.35">
      <c r="O1851" s="12"/>
      <c r="P1851" s="12"/>
      <c r="Q1851" s="12"/>
      <c r="S1851" s="250"/>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c r="BB1851" s="12"/>
      <c r="BC1851" s="12"/>
      <c r="BD1851" s="12"/>
    </row>
    <row r="1852" spans="15:56" x14ac:dyDescent="0.35">
      <c r="O1852" s="12"/>
      <c r="P1852" s="12"/>
      <c r="Q1852" s="12"/>
      <c r="S1852" s="250"/>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c r="BB1852" s="12"/>
      <c r="BC1852" s="12"/>
      <c r="BD1852" s="12"/>
    </row>
    <row r="1853" spans="15:56" x14ac:dyDescent="0.35">
      <c r="O1853" s="12"/>
      <c r="P1853" s="12"/>
      <c r="Q1853" s="12"/>
      <c r="S1853" s="250"/>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row>
    <row r="1854" spans="15:56" x14ac:dyDescent="0.35">
      <c r="O1854" s="12"/>
      <c r="P1854" s="12"/>
      <c r="Q1854" s="12"/>
      <c r="S1854" s="250"/>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row>
    <row r="1855" spans="15:56" x14ac:dyDescent="0.35">
      <c r="O1855" s="12"/>
      <c r="P1855" s="12"/>
      <c r="Q1855" s="12"/>
      <c r="S1855" s="250"/>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row>
    <row r="1856" spans="15:56" x14ac:dyDescent="0.35">
      <c r="O1856" s="12"/>
      <c r="P1856" s="12"/>
      <c r="Q1856" s="12"/>
      <c r="S1856" s="250"/>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row>
    <row r="1857" spans="15:56" x14ac:dyDescent="0.35">
      <c r="O1857" s="12"/>
      <c r="P1857" s="12"/>
      <c r="Q1857" s="12"/>
      <c r="S1857" s="250"/>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row>
    <row r="1858" spans="15:56" x14ac:dyDescent="0.35">
      <c r="O1858" s="12"/>
      <c r="P1858" s="12"/>
      <c r="Q1858" s="12"/>
      <c r="S1858" s="250"/>
      <c r="AA1858" s="12"/>
      <c r="AB1858" s="12"/>
      <c r="AC1858" s="12"/>
      <c r="AD1858" s="12"/>
      <c r="AE1858" s="12"/>
      <c r="AF1858" s="12"/>
      <c r="AG1858" s="12"/>
      <c r="AH1858" s="12"/>
      <c r="AI1858" s="12"/>
      <c r="AJ1858" s="12"/>
      <c r="AK1858" s="12"/>
      <c r="AL1858" s="12"/>
      <c r="AM1858" s="12"/>
      <c r="AN1858" s="12"/>
      <c r="AO1858" s="12"/>
      <c r="AP1858" s="12"/>
      <c r="AQ1858" s="12"/>
      <c r="AR1858" s="12"/>
      <c r="AS1858" s="12"/>
      <c r="AT1858" s="12"/>
      <c r="AU1858" s="12"/>
      <c r="AV1858" s="12"/>
      <c r="AW1858" s="12"/>
      <c r="AX1858" s="12"/>
      <c r="AY1858" s="12"/>
      <c r="AZ1858" s="12"/>
      <c r="BA1858" s="12"/>
      <c r="BB1858" s="12"/>
      <c r="BC1858" s="12"/>
      <c r="BD1858" s="12"/>
    </row>
    <row r="1859" spans="15:56" x14ac:dyDescent="0.35">
      <c r="O1859" s="12"/>
      <c r="P1859" s="12"/>
      <c r="Q1859" s="12"/>
      <c r="S1859" s="250"/>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row>
    <row r="1860" spans="15:56" x14ac:dyDescent="0.35">
      <c r="O1860" s="12"/>
      <c r="P1860" s="12"/>
      <c r="Q1860" s="12"/>
      <c r="S1860" s="250"/>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row>
    <row r="1861" spans="15:56" x14ac:dyDescent="0.35">
      <c r="O1861" s="12"/>
      <c r="P1861" s="12"/>
      <c r="Q1861" s="12"/>
      <c r="S1861" s="250"/>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row>
    <row r="1862" spans="15:56" x14ac:dyDescent="0.35">
      <c r="O1862" s="12"/>
      <c r="P1862" s="12"/>
      <c r="Q1862" s="12"/>
      <c r="S1862" s="250"/>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row>
    <row r="1863" spans="15:56" x14ac:dyDescent="0.35">
      <c r="O1863" s="12"/>
      <c r="P1863" s="12"/>
      <c r="Q1863" s="12"/>
      <c r="S1863" s="250"/>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row>
    <row r="1864" spans="15:56" x14ac:dyDescent="0.35">
      <c r="O1864" s="12"/>
      <c r="P1864" s="12"/>
      <c r="Q1864" s="12"/>
      <c r="S1864" s="250"/>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row>
    <row r="1865" spans="15:56" x14ac:dyDescent="0.35">
      <c r="O1865" s="12"/>
      <c r="P1865" s="12"/>
      <c r="Q1865" s="12"/>
      <c r="S1865" s="250"/>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row>
    <row r="1866" spans="15:56" x14ac:dyDescent="0.35">
      <c r="O1866" s="12"/>
      <c r="P1866" s="12"/>
      <c r="Q1866" s="12"/>
      <c r="S1866" s="250"/>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c r="BB1866" s="12"/>
      <c r="BC1866" s="12"/>
      <c r="BD1866" s="12"/>
    </row>
    <row r="1867" spans="15:56" x14ac:dyDescent="0.35">
      <c r="O1867" s="12"/>
      <c r="P1867" s="12"/>
      <c r="Q1867" s="12"/>
      <c r="S1867" s="250"/>
      <c r="AA1867" s="12"/>
      <c r="AB1867" s="12"/>
      <c r="AC1867" s="12"/>
      <c r="AD1867" s="12"/>
      <c r="AE1867" s="12"/>
      <c r="AF1867" s="12"/>
      <c r="AG1867" s="12"/>
      <c r="AH1867" s="12"/>
      <c r="AI1867" s="12"/>
      <c r="AJ1867" s="12"/>
      <c r="AK1867" s="12"/>
      <c r="AL1867" s="12"/>
      <c r="AM1867" s="12"/>
      <c r="AN1867" s="12"/>
      <c r="AO1867" s="12"/>
      <c r="AP1867" s="12"/>
      <c r="AQ1867" s="12"/>
      <c r="AR1867" s="12"/>
      <c r="AS1867" s="12"/>
      <c r="AT1867" s="12"/>
      <c r="AU1867" s="12"/>
      <c r="AV1867" s="12"/>
      <c r="AW1867" s="12"/>
      <c r="AX1867" s="12"/>
      <c r="AY1867" s="12"/>
      <c r="AZ1867" s="12"/>
      <c r="BA1867" s="12"/>
      <c r="BB1867" s="12"/>
      <c r="BC1867" s="12"/>
      <c r="BD1867" s="12"/>
    </row>
    <row r="1868" spans="15:56" x14ac:dyDescent="0.35">
      <c r="O1868" s="12"/>
      <c r="P1868" s="12"/>
      <c r="Q1868" s="12"/>
      <c r="S1868" s="250"/>
      <c r="AA1868" s="12"/>
      <c r="AB1868" s="12"/>
      <c r="AC1868" s="12"/>
      <c r="AD1868" s="12"/>
      <c r="AE1868" s="12"/>
      <c r="AF1868" s="12"/>
      <c r="AG1868" s="12"/>
      <c r="AH1868" s="12"/>
      <c r="AI1868" s="12"/>
      <c r="AJ1868" s="12"/>
      <c r="AK1868" s="12"/>
      <c r="AL1868" s="12"/>
      <c r="AM1868" s="12"/>
      <c r="AN1868" s="12"/>
      <c r="AO1868" s="12"/>
      <c r="AP1868" s="12"/>
      <c r="AQ1868" s="12"/>
      <c r="AR1868" s="12"/>
      <c r="AS1868" s="12"/>
      <c r="AT1868" s="12"/>
      <c r="AU1868" s="12"/>
      <c r="AV1868" s="12"/>
      <c r="AW1868" s="12"/>
      <c r="AX1868" s="12"/>
      <c r="AY1868" s="12"/>
      <c r="AZ1868" s="12"/>
      <c r="BA1868" s="12"/>
      <c r="BB1868" s="12"/>
      <c r="BC1868" s="12"/>
      <c r="BD1868" s="12"/>
    </row>
    <row r="1869" spans="15:56" x14ac:dyDescent="0.35">
      <c r="O1869" s="12"/>
      <c r="P1869" s="12"/>
      <c r="Q1869" s="12"/>
      <c r="S1869" s="250"/>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row>
    <row r="1870" spans="15:56" x14ac:dyDescent="0.35">
      <c r="O1870" s="12"/>
      <c r="P1870" s="12"/>
      <c r="Q1870" s="12"/>
      <c r="S1870" s="250"/>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row>
    <row r="1871" spans="15:56" x14ac:dyDescent="0.35">
      <c r="O1871" s="12"/>
      <c r="P1871" s="12"/>
      <c r="Q1871" s="12"/>
      <c r="S1871" s="250"/>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c r="AV1871" s="12"/>
      <c r="AW1871" s="12"/>
      <c r="AX1871" s="12"/>
      <c r="AY1871" s="12"/>
      <c r="AZ1871" s="12"/>
      <c r="BA1871" s="12"/>
      <c r="BB1871" s="12"/>
      <c r="BC1871" s="12"/>
      <c r="BD1871" s="12"/>
    </row>
    <row r="1872" spans="15:56" x14ac:dyDescent="0.35">
      <c r="O1872" s="12"/>
      <c r="P1872" s="12"/>
      <c r="Q1872" s="12"/>
      <c r="S1872" s="250"/>
      <c r="AA1872" s="12"/>
      <c r="AB1872" s="12"/>
      <c r="AC1872" s="12"/>
      <c r="AD1872" s="12"/>
      <c r="AE1872" s="12"/>
      <c r="AF1872" s="12"/>
      <c r="AG1872" s="12"/>
      <c r="AH1872" s="12"/>
      <c r="AI1872" s="12"/>
      <c r="AJ1872" s="12"/>
      <c r="AK1872" s="12"/>
      <c r="AL1872" s="12"/>
      <c r="AM1872" s="12"/>
      <c r="AN1872" s="12"/>
      <c r="AO1872" s="12"/>
      <c r="AP1872" s="12"/>
      <c r="AQ1872" s="12"/>
      <c r="AR1872" s="12"/>
      <c r="AS1872" s="12"/>
      <c r="AT1872" s="12"/>
      <c r="AU1872" s="12"/>
      <c r="AV1872" s="12"/>
      <c r="AW1872" s="12"/>
      <c r="AX1872" s="12"/>
      <c r="AY1872" s="12"/>
      <c r="AZ1872" s="12"/>
      <c r="BA1872" s="12"/>
      <c r="BB1872" s="12"/>
      <c r="BC1872" s="12"/>
      <c r="BD1872" s="12"/>
    </row>
    <row r="1873" spans="15:56" x14ac:dyDescent="0.35">
      <c r="O1873" s="12"/>
      <c r="P1873" s="12"/>
      <c r="Q1873" s="12"/>
      <c r="S1873" s="250"/>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row>
    <row r="1874" spans="15:56" x14ac:dyDescent="0.35">
      <c r="O1874" s="12"/>
      <c r="P1874" s="12"/>
      <c r="Q1874" s="12"/>
      <c r="S1874" s="250"/>
      <c r="AA1874" s="12"/>
      <c r="AB1874" s="12"/>
      <c r="AC1874" s="12"/>
      <c r="AD1874" s="12"/>
      <c r="AE1874" s="12"/>
      <c r="AF1874" s="12"/>
      <c r="AG1874" s="12"/>
      <c r="AH1874" s="12"/>
      <c r="AI1874" s="12"/>
      <c r="AJ1874" s="12"/>
      <c r="AK1874" s="12"/>
      <c r="AL1874" s="12"/>
      <c r="AM1874" s="12"/>
      <c r="AN1874" s="12"/>
      <c r="AO1874" s="12"/>
      <c r="AP1874" s="12"/>
      <c r="AQ1874" s="12"/>
      <c r="AR1874" s="12"/>
      <c r="AS1874" s="12"/>
      <c r="AT1874" s="12"/>
      <c r="AU1874" s="12"/>
      <c r="AV1874" s="12"/>
      <c r="AW1874" s="12"/>
      <c r="AX1874" s="12"/>
      <c r="AY1874" s="12"/>
      <c r="AZ1874" s="12"/>
      <c r="BA1874" s="12"/>
      <c r="BB1874" s="12"/>
      <c r="BC1874" s="12"/>
      <c r="BD1874" s="12"/>
    </row>
    <row r="1875" spans="15:56" x14ac:dyDescent="0.35">
      <c r="O1875" s="12"/>
      <c r="P1875" s="12"/>
      <c r="Q1875" s="12"/>
      <c r="S1875" s="250"/>
      <c r="AA1875" s="12"/>
      <c r="AB1875" s="12"/>
      <c r="AC1875" s="12"/>
      <c r="AD1875" s="12"/>
      <c r="AE1875" s="12"/>
      <c r="AF1875" s="12"/>
      <c r="AG1875" s="12"/>
      <c r="AH1875" s="12"/>
      <c r="AI1875" s="12"/>
      <c r="AJ1875" s="12"/>
      <c r="AK1875" s="12"/>
      <c r="AL1875" s="12"/>
      <c r="AM1875" s="12"/>
      <c r="AN1875" s="12"/>
      <c r="AO1875" s="12"/>
      <c r="AP1875" s="12"/>
      <c r="AQ1875" s="12"/>
      <c r="AR1875" s="12"/>
      <c r="AS1875" s="12"/>
      <c r="AT1875" s="12"/>
      <c r="AU1875" s="12"/>
      <c r="AV1875" s="12"/>
      <c r="AW1875" s="12"/>
      <c r="AX1875" s="12"/>
      <c r="AY1875" s="12"/>
      <c r="AZ1875" s="12"/>
      <c r="BA1875" s="12"/>
      <c r="BB1875" s="12"/>
      <c r="BC1875" s="12"/>
      <c r="BD1875" s="12"/>
    </row>
    <row r="1876" spans="15:56" x14ac:dyDescent="0.35">
      <c r="O1876" s="12"/>
      <c r="P1876" s="12"/>
      <c r="Q1876" s="12"/>
      <c r="S1876" s="250"/>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c r="AV1876" s="12"/>
      <c r="AW1876" s="12"/>
      <c r="AX1876" s="12"/>
      <c r="AY1876" s="12"/>
      <c r="AZ1876" s="12"/>
      <c r="BA1876" s="12"/>
      <c r="BB1876" s="12"/>
      <c r="BC1876" s="12"/>
      <c r="BD1876" s="12"/>
    </row>
    <row r="1877" spans="15:56" x14ac:dyDescent="0.35">
      <c r="O1877" s="12"/>
      <c r="P1877" s="12"/>
      <c r="Q1877" s="12"/>
      <c r="S1877" s="250"/>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row>
    <row r="1878" spans="15:56" x14ac:dyDescent="0.35">
      <c r="O1878" s="12"/>
      <c r="P1878" s="12"/>
      <c r="Q1878" s="12"/>
      <c r="S1878" s="250"/>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row>
    <row r="1879" spans="15:56" x14ac:dyDescent="0.35">
      <c r="O1879" s="12"/>
      <c r="P1879" s="12"/>
      <c r="Q1879" s="12"/>
      <c r="S1879" s="250"/>
      <c r="AA1879" s="12"/>
      <c r="AB1879" s="12"/>
      <c r="AC1879" s="12"/>
      <c r="AD1879" s="12"/>
      <c r="AE1879" s="12"/>
      <c r="AF1879" s="12"/>
      <c r="AG1879" s="12"/>
      <c r="AH1879" s="12"/>
      <c r="AI1879" s="12"/>
      <c r="AJ1879" s="12"/>
      <c r="AK1879" s="12"/>
      <c r="AL1879" s="12"/>
      <c r="AM1879" s="12"/>
      <c r="AN1879" s="12"/>
      <c r="AO1879" s="12"/>
      <c r="AP1879" s="12"/>
      <c r="AQ1879" s="12"/>
      <c r="AR1879" s="12"/>
      <c r="AS1879" s="12"/>
      <c r="AT1879" s="12"/>
      <c r="AU1879" s="12"/>
      <c r="AV1879" s="12"/>
      <c r="AW1879" s="12"/>
      <c r="AX1879" s="12"/>
      <c r="AY1879" s="12"/>
      <c r="AZ1879" s="12"/>
      <c r="BA1879" s="12"/>
      <c r="BB1879" s="12"/>
      <c r="BC1879" s="12"/>
      <c r="BD1879" s="12"/>
    </row>
    <row r="1880" spans="15:56" x14ac:dyDescent="0.35">
      <c r="O1880" s="12"/>
      <c r="P1880" s="12"/>
      <c r="Q1880" s="12"/>
      <c r="S1880" s="250"/>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row>
    <row r="1881" spans="15:56" x14ac:dyDescent="0.35">
      <c r="O1881" s="12"/>
      <c r="P1881" s="12"/>
      <c r="Q1881" s="12"/>
      <c r="S1881" s="250"/>
      <c r="AA1881" s="12"/>
      <c r="AB1881" s="12"/>
      <c r="AC1881" s="12"/>
      <c r="AD1881" s="12"/>
      <c r="AE1881" s="12"/>
      <c r="AF1881" s="12"/>
      <c r="AG1881" s="12"/>
      <c r="AH1881" s="12"/>
      <c r="AI1881" s="12"/>
      <c r="AJ1881" s="12"/>
      <c r="AK1881" s="12"/>
      <c r="AL1881" s="12"/>
      <c r="AM1881" s="12"/>
      <c r="AN1881" s="12"/>
      <c r="AO1881" s="12"/>
      <c r="AP1881" s="12"/>
      <c r="AQ1881" s="12"/>
      <c r="AR1881" s="12"/>
      <c r="AS1881" s="12"/>
      <c r="AT1881" s="12"/>
      <c r="AU1881" s="12"/>
      <c r="AV1881" s="12"/>
      <c r="AW1881" s="12"/>
      <c r="AX1881" s="12"/>
      <c r="AY1881" s="12"/>
      <c r="AZ1881" s="12"/>
      <c r="BA1881" s="12"/>
      <c r="BB1881" s="12"/>
      <c r="BC1881" s="12"/>
      <c r="BD1881" s="12"/>
    </row>
    <row r="1882" spans="15:56" x14ac:dyDescent="0.35">
      <c r="O1882" s="12"/>
      <c r="P1882" s="12"/>
      <c r="Q1882" s="12"/>
      <c r="S1882" s="250"/>
      <c r="AA1882" s="12"/>
      <c r="AB1882" s="12"/>
      <c r="AC1882" s="12"/>
      <c r="AD1882" s="12"/>
      <c r="AE1882" s="12"/>
      <c r="AF1882" s="12"/>
      <c r="AG1882" s="12"/>
      <c r="AH1882" s="12"/>
      <c r="AI1882" s="12"/>
      <c r="AJ1882" s="12"/>
      <c r="AK1882" s="12"/>
      <c r="AL1882" s="12"/>
      <c r="AM1882" s="12"/>
      <c r="AN1882" s="12"/>
      <c r="AO1882" s="12"/>
      <c r="AP1882" s="12"/>
      <c r="AQ1882" s="12"/>
      <c r="AR1882" s="12"/>
      <c r="AS1882" s="12"/>
      <c r="AT1882" s="12"/>
      <c r="AU1882" s="12"/>
      <c r="AV1882" s="12"/>
      <c r="AW1882" s="12"/>
      <c r="AX1882" s="12"/>
      <c r="AY1882" s="12"/>
      <c r="AZ1882" s="12"/>
      <c r="BA1882" s="12"/>
      <c r="BB1882" s="12"/>
      <c r="BC1882" s="12"/>
      <c r="BD1882" s="12"/>
    </row>
    <row r="1883" spans="15:56" x14ac:dyDescent="0.35">
      <c r="O1883" s="12"/>
      <c r="P1883" s="12"/>
      <c r="Q1883" s="12"/>
      <c r="S1883" s="250"/>
      <c r="AA1883" s="12"/>
      <c r="AB1883" s="12"/>
      <c r="AC1883" s="12"/>
      <c r="AD1883" s="12"/>
      <c r="AE1883" s="12"/>
      <c r="AF1883" s="12"/>
      <c r="AG1883" s="12"/>
      <c r="AH1883" s="12"/>
      <c r="AI1883" s="12"/>
      <c r="AJ1883" s="12"/>
      <c r="AK1883" s="12"/>
      <c r="AL1883" s="12"/>
      <c r="AM1883" s="12"/>
      <c r="AN1883" s="12"/>
      <c r="AO1883" s="12"/>
      <c r="AP1883" s="12"/>
      <c r="AQ1883" s="12"/>
      <c r="AR1883" s="12"/>
      <c r="AS1883" s="12"/>
      <c r="AT1883" s="12"/>
      <c r="AU1883" s="12"/>
      <c r="AV1883" s="12"/>
      <c r="AW1883" s="12"/>
      <c r="AX1883" s="12"/>
      <c r="AY1883" s="12"/>
      <c r="AZ1883" s="12"/>
      <c r="BA1883" s="12"/>
      <c r="BB1883" s="12"/>
      <c r="BC1883" s="12"/>
      <c r="BD1883" s="12"/>
    </row>
    <row r="1884" spans="15:56" x14ac:dyDescent="0.35">
      <c r="O1884" s="12"/>
      <c r="P1884" s="12"/>
      <c r="Q1884" s="12"/>
      <c r="S1884" s="250"/>
      <c r="AA1884" s="12"/>
      <c r="AB1884" s="12"/>
      <c r="AC1884" s="12"/>
      <c r="AD1884" s="12"/>
      <c r="AE1884" s="12"/>
      <c r="AF1884" s="12"/>
      <c r="AG1884" s="12"/>
      <c r="AH1884" s="12"/>
      <c r="AI1884" s="12"/>
      <c r="AJ1884" s="12"/>
      <c r="AK1884" s="12"/>
      <c r="AL1884" s="12"/>
      <c r="AM1884" s="12"/>
      <c r="AN1884" s="12"/>
      <c r="AO1884" s="12"/>
      <c r="AP1884" s="12"/>
      <c r="AQ1884" s="12"/>
      <c r="AR1884" s="12"/>
      <c r="AS1884" s="12"/>
      <c r="AT1884" s="12"/>
      <c r="AU1884" s="12"/>
      <c r="AV1884" s="12"/>
      <c r="AW1884" s="12"/>
      <c r="AX1884" s="12"/>
      <c r="AY1884" s="12"/>
      <c r="AZ1884" s="12"/>
      <c r="BA1884" s="12"/>
      <c r="BB1884" s="12"/>
      <c r="BC1884" s="12"/>
      <c r="BD1884" s="12"/>
    </row>
    <row r="1885" spans="15:56" x14ac:dyDescent="0.35">
      <c r="O1885" s="12"/>
      <c r="P1885" s="12"/>
      <c r="Q1885" s="12"/>
      <c r="S1885" s="250"/>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row>
    <row r="1886" spans="15:56" x14ac:dyDescent="0.35">
      <c r="O1886" s="12"/>
      <c r="P1886" s="12"/>
      <c r="Q1886" s="12"/>
      <c r="S1886" s="250"/>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row>
    <row r="1887" spans="15:56" x14ac:dyDescent="0.35">
      <c r="O1887" s="12"/>
      <c r="P1887" s="12"/>
      <c r="Q1887" s="12"/>
      <c r="S1887" s="250"/>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row>
    <row r="1888" spans="15:56" x14ac:dyDescent="0.35">
      <c r="O1888" s="12"/>
      <c r="P1888" s="12"/>
      <c r="Q1888" s="12"/>
      <c r="S1888" s="250"/>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row>
    <row r="1889" spans="15:56" x14ac:dyDescent="0.35">
      <c r="O1889" s="12"/>
      <c r="P1889" s="12"/>
      <c r="Q1889" s="12"/>
      <c r="S1889" s="250"/>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2"/>
      <c r="AZ1889" s="12"/>
      <c r="BA1889" s="12"/>
      <c r="BB1889" s="12"/>
      <c r="BC1889" s="12"/>
      <c r="BD1889" s="12"/>
    </row>
    <row r="1890" spans="15:56" x14ac:dyDescent="0.35">
      <c r="O1890" s="12"/>
      <c r="P1890" s="12"/>
      <c r="Q1890" s="12"/>
      <c r="S1890" s="250"/>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row>
    <row r="1891" spans="15:56" x14ac:dyDescent="0.35">
      <c r="O1891" s="12"/>
      <c r="P1891" s="12"/>
      <c r="Q1891" s="12"/>
      <c r="S1891" s="250"/>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c r="AV1891" s="12"/>
      <c r="AW1891" s="12"/>
      <c r="AX1891" s="12"/>
      <c r="AY1891" s="12"/>
      <c r="AZ1891" s="12"/>
      <c r="BA1891" s="12"/>
      <c r="BB1891" s="12"/>
      <c r="BC1891" s="12"/>
      <c r="BD1891" s="12"/>
    </row>
    <row r="1892" spans="15:56" x14ac:dyDescent="0.35">
      <c r="O1892" s="12"/>
      <c r="P1892" s="12"/>
      <c r="Q1892" s="12"/>
      <c r="S1892" s="250"/>
      <c r="AA1892" s="12"/>
      <c r="AB1892" s="12"/>
      <c r="AC1892" s="12"/>
      <c r="AD1892" s="12"/>
      <c r="AE1892" s="12"/>
      <c r="AF1892" s="12"/>
      <c r="AG1892" s="12"/>
      <c r="AH1892" s="12"/>
      <c r="AI1892" s="12"/>
      <c r="AJ1892" s="12"/>
      <c r="AK1892" s="12"/>
      <c r="AL1892" s="12"/>
      <c r="AM1892" s="12"/>
      <c r="AN1892" s="12"/>
      <c r="AO1892" s="12"/>
      <c r="AP1892" s="12"/>
      <c r="AQ1892" s="12"/>
      <c r="AR1892" s="12"/>
      <c r="AS1892" s="12"/>
      <c r="AT1892" s="12"/>
      <c r="AU1892" s="12"/>
      <c r="AV1892" s="12"/>
      <c r="AW1892" s="12"/>
      <c r="AX1892" s="12"/>
      <c r="AY1892" s="12"/>
      <c r="AZ1892" s="12"/>
      <c r="BA1892" s="12"/>
      <c r="BB1892" s="12"/>
      <c r="BC1892" s="12"/>
      <c r="BD1892" s="12"/>
    </row>
    <row r="1893" spans="15:56" x14ac:dyDescent="0.35">
      <c r="O1893" s="12"/>
      <c r="P1893" s="12"/>
      <c r="Q1893" s="12"/>
      <c r="S1893" s="250"/>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row>
    <row r="1894" spans="15:56" x14ac:dyDescent="0.35">
      <c r="O1894" s="12"/>
      <c r="P1894" s="12"/>
      <c r="Q1894" s="12"/>
      <c r="S1894" s="250"/>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row>
    <row r="1895" spans="15:56" x14ac:dyDescent="0.35">
      <c r="O1895" s="12"/>
      <c r="P1895" s="12"/>
      <c r="Q1895" s="12"/>
      <c r="S1895" s="250"/>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c r="AV1895" s="12"/>
      <c r="AW1895" s="12"/>
      <c r="AX1895" s="12"/>
      <c r="AY1895" s="12"/>
      <c r="AZ1895" s="12"/>
      <c r="BA1895" s="12"/>
      <c r="BB1895" s="12"/>
      <c r="BC1895" s="12"/>
      <c r="BD1895" s="12"/>
    </row>
    <row r="1896" spans="15:56" x14ac:dyDescent="0.35">
      <c r="O1896" s="12"/>
      <c r="P1896" s="12"/>
      <c r="Q1896" s="12"/>
      <c r="S1896" s="250"/>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row>
    <row r="1897" spans="15:56" x14ac:dyDescent="0.35">
      <c r="O1897" s="12"/>
      <c r="P1897" s="12"/>
      <c r="Q1897" s="12"/>
      <c r="S1897" s="250"/>
      <c r="AA1897" s="12"/>
      <c r="AB1897" s="12"/>
      <c r="AC1897" s="12"/>
      <c r="AD1897" s="12"/>
      <c r="AE1897" s="12"/>
      <c r="AF1897" s="12"/>
      <c r="AG1897" s="12"/>
      <c r="AH1897" s="12"/>
      <c r="AI1897" s="12"/>
      <c r="AJ1897" s="12"/>
      <c r="AK1897" s="12"/>
      <c r="AL1897" s="12"/>
      <c r="AM1897" s="12"/>
      <c r="AN1897" s="12"/>
      <c r="AO1897" s="12"/>
      <c r="AP1897" s="12"/>
      <c r="AQ1897" s="12"/>
      <c r="AR1897" s="12"/>
      <c r="AS1897" s="12"/>
      <c r="AT1897" s="12"/>
      <c r="AU1897" s="12"/>
      <c r="AV1897" s="12"/>
      <c r="AW1897" s="12"/>
      <c r="AX1897" s="12"/>
      <c r="AY1897" s="12"/>
      <c r="AZ1897" s="12"/>
      <c r="BA1897" s="12"/>
      <c r="BB1897" s="12"/>
      <c r="BC1897" s="12"/>
      <c r="BD1897" s="12"/>
    </row>
    <row r="1898" spans="15:56" x14ac:dyDescent="0.35">
      <c r="O1898" s="12"/>
      <c r="P1898" s="12"/>
      <c r="Q1898" s="12"/>
      <c r="S1898" s="250"/>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c r="AV1898" s="12"/>
      <c r="AW1898" s="12"/>
      <c r="AX1898" s="12"/>
      <c r="AY1898" s="12"/>
      <c r="AZ1898" s="12"/>
      <c r="BA1898" s="12"/>
      <c r="BB1898" s="12"/>
      <c r="BC1898" s="12"/>
      <c r="BD1898" s="12"/>
    </row>
    <row r="1899" spans="15:56" x14ac:dyDescent="0.35">
      <c r="O1899" s="12"/>
      <c r="P1899" s="12"/>
      <c r="Q1899" s="12"/>
      <c r="S1899" s="250"/>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row>
    <row r="1900" spans="15:56" x14ac:dyDescent="0.35">
      <c r="O1900" s="12"/>
      <c r="P1900" s="12"/>
      <c r="Q1900" s="12"/>
      <c r="S1900" s="250"/>
      <c r="AA1900" s="12"/>
      <c r="AB1900" s="12"/>
      <c r="AC1900" s="12"/>
      <c r="AD1900" s="12"/>
      <c r="AE1900" s="12"/>
      <c r="AF1900" s="12"/>
      <c r="AG1900" s="12"/>
      <c r="AH1900" s="12"/>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row>
    <row r="1901" spans="15:56" x14ac:dyDescent="0.35">
      <c r="O1901" s="12"/>
      <c r="P1901" s="12"/>
      <c r="Q1901" s="12"/>
      <c r="S1901" s="250"/>
      <c r="AA1901" s="12"/>
      <c r="AB1901" s="12"/>
      <c r="AC1901" s="12"/>
      <c r="AD1901" s="12"/>
      <c r="AE1901" s="12"/>
      <c r="AF1901" s="12"/>
      <c r="AG1901" s="12"/>
      <c r="AH1901" s="12"/>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row>
    <row r="1902" spans="15:56" x14ac:dyDescent="0.35">
      <c r="O1902" s="12"/>
      <c r="P1902" s="12"/>
      <c r="Q1902" s="12"/>
      <c r="S1902" s="250"/>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row>
    <row r="1903" spans="15:56" x14ac:dyDescent="0.35">
      <c r="O1903" s="12"/>
      <c r="P1903" s="12"/>
      <c r="Q1903" s="12"/>
      <c r="S1903" s="250"/>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row>
    <row r="1904" spans="15:56" x14ac:dyDescent="0.35">
      <c r="O1904" s="12"/>
      <c r="P1904" s="12"/>
      <c r="Q1904" s="12"/>
      <c r="S1904" s="250"/>
      <c r="AA1904" s="12"/>
      <c r="AB1904" s="12"/>
      <c r="AC1904" s="12"/>
      <c r="AD1904" s="12"/>
      <c r="AE1904" s="12"/>
      <c r="AF1904" s="12"/>
      <c r="AG1904" s="12"/>
      <c r="AH1904" s="12"/>
      <c r="AI1904" s="12"/>
      <c r="AJ1904" s="12"/>
      <c r="AK1904" s="12"/>
      <c r="AL1904" s="12"/>
      <c r="AM1904" s="12"/>
      <c r="AN1904" s="12"/>
      <c r="AO1904" s="12"/>
      <c r="AP1904" s="12"/>
      <c r="AQ1904" s="12"/>
      <c r="AR1904" s="12"/>
      <c r="AS1904" s="12"/>
      <c r="AT1904" s="12"/>
      <c r="AU1904" s="12"/>
      <c r="AV1904" s="12"/>
      <c r="AW1904" s="12"/>
      <c r="AX1904" s="12"/>
      <c r="AY1904" s="12"/>
      <c r="AZ1904" s="12"/>
      <c r="BA1904" s="12"/>
      <c r="BB1904" s="12"/>
      <c r="BC1904" s="12"/>
      <c r="BD1904" s="12"/>
    </row>
    <row r="1905" spans="15:56" x14ac:dyDescent="0.35">
      <c r="O1905" s="12"/>
      <c r="P1905" s="12"/>
      <c r="Q1905" s="12"/>
      <c r="S1905" s="250"/>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row>
    <row r="1906" spans="15:56" x14ac:dyDescent="0.35">
      <c r="O1906" s="12"/>
      <c r="P1906" s="12"/>
      <c r="Q1906" s="12"/>
      <c r="S1906" s="250"/>
      <c r="AA1906" s="12"/>
      <c r="AB1906" s="12"/>
      <c r="AC1906" s="12"/>
      <c r="AD1906" s="12"/>
      <c r="AE1906" s="12"/>
      <c r="AF1906" s="12"/>
      <c r="AG1906" s="12"/>
      <c r="AH1906" s="12"/>
      <c r="AI1906" s="12"/>
      <c r="AJ1906" s="12"/>
      <c r="AK1906" s="12"/>
      <c r="AL1906" s="12"/>
      <c r="AM1906" s="12"/>
      <c r="AN1906" s="12"/>
      <c r="AO1906" s="12"/>
      <c r="AP1906" s="12"/>
      <c r="AQ1906" s="12"/>
      <c r="AR1906" s="12"/>
      <c r="AS1906" s="12"/>
      <c r="AT1906" s="12"/>
      <c r="AU1906" s="12"/>
      <c r="AV1906" s="12"/>
      <c r="AW1906" s="12"/>
      <c r="AX1906" s="12"/>
      <c r="AY1906" s="12"/>
      <c r="AZ1906" s="12"/>
      <c r="BA1906" s="12"/>
      <c r="BB1906" s="12"/>
      <c r="BC1906" s="12"/>
      <c r="BD1906" s="12"/>
    </row>
    <row r="1907" spans="15:56" x14ac:dyDescent="0.35">
      <c r="O1907" s="12"/>
      <c r="P1907" s="12"/>
      <c r="Q1907" s="12"/>
      <c r="S1907" s="250"/>
      <c r="AA1907" s="12"/>
      <c r="AB1907" s="12"/>
      <c r="AC1907" s="12"/>
      <c r="AD1907" s="12"/>
      <c r="AE1907" s="12"/>
      <c r="AF1907" s="12"/>
      <c r="AG1907" s="12"/>
      <c r="AH1907" s="12"/>
      <c r="AI1907" s="12"/>
      <c r="AJ1907" s="12"/>
      <c r="AK1907" s="12"/>
      <c r="AL1907" s="12"/>
      <c r="AM1907" s="12"/>
      <c r="AN1907" s="12"/>
      <c r="AO1907" s="12"/>
      <c r="AP1907" s="12"/>
      <c r="AQ1907" s="12"/>
      <c r="AR1907" s="12"/>
      <c r="AS1907" s="12"/>
      <c r="AT1907" s="12"/>
      <c r="AU1907" s="12"/>
      <c r="AV1907" s="12"/>
      <c r="AW1907" s="12"/>
      <c r="AX1907" s="12"/>
      <c r="AY1907" s="12"/>
      <c r="AZ1907" s="12"/>
      <c r="BA1907" s="12"/>
      <c r="BB1907" s="12"/>
      <c r="BC1907" s="12"/>
      <c r="BD1907" s="12"/>
    </row>
    <row r="1908" spans="15:56" x14ac:dyDescent="0.35">
      <c r="O1908" s="12"/>
      <c r="P1908" s="12"/>
      <c r="Q1908" s="12"/>
      <c r="S1908" s="250"/>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row>
    <row r="1909" spans="15:56" x14ac:dyDescent="0.35">
      <c r="O1909" s="12"/>
      <c r="P1909" s="12"/>
      <c r="Q1909" s="12"/>
      <c r="S1909" s="250"/>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row>
    <row r="1910" spans="15:56" x14ac:dyDescent="0.35">
      <c r="O1910" s="12"/>
      <c r="P1910" s="12"/>
      <c r="Q1910" s="12"/>
      <c r="S1910" s="250"/>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row>
    <row r="1911" spans="15:56" x14ac:dyDescent="0.35">
      <c r="O1911" s="12"/>
      <c r="P1911" s="12"/>
      <c r="Q1911" s="12"/>
      <c r="S1911" s="250"/>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row>
    <row r="1912" spans="15:56" x14ac:dyDescent="0.35">
      <c r="O1912" s="12"/>
      <c r="P1912" s="12"/>
      <c r="Q1912" s="12"/>
      <c r="S1912" s="250"/>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c r="AV1912" s="12"/>
      <c r="AW1912" s="12"/>
      <c r="AX1912" s="12"/>
      <c r="AY1912" s="12"/>
      <c r="AZ1912" s="12"/>
      <c r="BA1912" s="12"/>
      <c r="BB1912" s="12"/>
      <c r="BC1912" s="12"/>
      <c r="BD1912" s="12"/>
    </row>
    <row r="1913" spans="15:56" x14ac:dyDescent="0.35">
      <c r="O1913" s="12"/>
      <c r="P1913" s="12"/>
      <c r="Q1913" s="12"/>
      <c r="S1913" s="250"/>
      <c r="AA1913" s="12"/>
      <c r="AB1913" s="12"/>
      <c r="AC1913" s="12"/>
      <c r="AD1913" s="12"/>
      <c r="AE1913" s="12"/>
      <c r="AF1913" s="12"/>
      <c r="AG1913" s="12"/>
      <c r="AH1913" s="12"/>
      <c r="AI1913" s="12"/>
      <c r="AJ1913" s="12"/>
      <c r="AK1913" s="12"/>
      <c r="AL1913" s="12"/>
      <c r="AM1913" s="12"/>
      <c r="AN1913" s="12"/>
      <c r="AO1913" s="12"/>
      <c r="AP1913" s="12"/>
      <c r="AQ1913" s="12"/>
      <c r="AR1913" s="12"/>
      <c r="AS1913" s="12"/>
      <c r="AT1913" s="12"/>
      <c r="AU1913" s="12"/>
      <c r="AV1913" s="12"/>
      <c r="AW1913" s="12"/>
      <c r="AX1913" s="12"/>
      <c r="AY1913" s="12"/>
      <c r="AZ1913" s="12"/>
      <c r="BA1913" s="12"/>
      <c r="BB1913" s="12"/>
      <c r="BC1913" s="12"/>
      <c r="BD1913" s="12"/>
    </row>
    <row r="1914" spans="15:56" x14ac:dyDescent="0.35">
      <c r="O1914" s="12"/>
      <c r="P1914" s="12"/>
      <c r="Q1914" s="12"/>
      <c r="S1914" s="250"/>
      <c r="AA1914" s="12"/>
      <c r="AB1914" s="12"/>
      <c r="AC1914" s="12"/>
      <c r="AD1914" s="12"/>
      <c r="AE1914" s="12"/>
      <c r="AF1914" s="12"/>
      <c r="AG1914" s="12"/>
      <c r="AH1914" s="12"/>
      <c r="AI1914" s="12"/>
      <c r="AJ1914" s="12"/>
      <c r="AK1914" s="12"/>
      <c r="AL1914" s="12"/>
      <c r="AM1914" s="12"/>
      <c r="AN1914" s="12"/>
      <c r="AO1914" s="12"/>
      <c r="AP1914" s="12"/>
      <c r="AQ1914" s="12"/>
      <c r="AR1914" s="12"/>
      <c r="AS1914" s="12"/>
      <c r="AT1914" s="12"/>
      <c r="AU1914" s="12"/>
      <c r="AV1914" s="12"/>
      <c r="AW1914" s="12"/>
      <c r="AX1914" s="12"/>
      <c r="AY1914" s="12"/>
      <c r="AZ1914" s="12"/>
      <c r="BA1914" s="12"/>
      <c r="BB1914" s="12"/>
      <c r="BC1914" s="12"/>
      <c r="BD1914" s="12"/>
    </row>
    <row r="1915" spans="15:56" x14ac:dyDescent="0.35">
      <c r="O1915" s="12"/>
      <c r="P1915" s="12"/>
      <c r="Q1915" s="12"/>
      <c r="S1915" s="250"/>
      <c r="AA1915" s="12"/>
      <c r="AB1915" s="12"/>
      <c r="AC1915" s="12"/>
      <c r="AD1915" s="12"/>
      <c r="AE1915" s="12"/>
      <c r="AF1915" s="12"/>
      <c r="AG1915" s="12"/>
      <c r="AH1915" s="12"/>
      <c r="AI1915" s="12"/>
      <c r="AJ1915" s="12"/>
      <c r="AK1915" s="12"/>
      <c r="AL1915" s="12"/>
      <c r="AM1915" s="12"/>
      <c r="AN1915" s="12"/>
      <c r="AO1915" s="12"/>
      <c r="AP1915" s="12"/>
      <c r="AQ1915" s="12"/>
      <c r="AR1915" s="12"/>
      <c r="AS1915" s="12"/>
      <c r="AT1915" s="12"/>
      <c r="AU1915" s="12"/>
      <c r="AV1915" s="12"/>
      <c r="AW1915" s="12"/>
      <c r="AX1915" s="12"/>
      <c r="AY1915" s="12"/>
      <c r="AZ1915" s="12"/>
      <c r="BA1915" s="12"/>
      <c r="BB1915" s="12"/>
      <c r="BC1915" s="12"/>
      <c r="BD1915" s="12"/>
    </row>
    <row r="1916" spans="15:56" x14ac:dyDescent="0.35">
      <c r="O1916" s="12"/>
      <c r="P1916" s="12"/>
      <c r="Q1916" s="12"/>
      <c r="S1916" s="250"/>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row>
    <row r="1917" spans="15:56" x14ac:dyDescent="0.35">
      <c r="O1917" s="12"/>
      <c r="P1917" s="12"/>
      <c r="Q1917" s="12"/>
      <c r="S1917" s="250"/>
      <c r="AA1917" s="12"/>
      <c r="AB1917" s="12"/>
      <c r="AC1917" s="12"/>
      <c r="AD1917" s="12"/>
      <c r="AE1917" s="12"/>
      <c r="AF1917" s="12"/>
      <c r="AG1917" s="12"/>
      <c r="AH1917" s="12"/>
      <c r="AI1917" s="12"/>
      <c r="AJ1917" s="12"/>
      <c r="AK1917" s="12"/>
      <c r="AL1917" s="12"/>
      <c r="AM1917" s="12"/>
      <c r="AN1917" s="12"/>
      <c r="AO1917" s="12"/>
      <c r="AP1917" s="12"/>
      <c r="AQ1917" s="12"/>
      <c r="AR1917" s="12"/>
      <c r="AS1917" s="12"/>
      <c r="AT1917" s="12"/>
      <c r="AU1917" s="12"/>
      <c r="AV1917" s="12"/>
      <c r="AW1917" s="12"/>
      <c r="AX1917" s="12"/>
      <c r="AY1917" s="12"/>
      <c r="AZ1917" s="12"/>
      <c r="BA1917" s="12"/>
      <c r="BB1917" s="12"/>
      <c r="BC1917" s="12"/>
      <c r="BD1917" s="12"/>
    </row>
    <row r="1918" spans="15:56" x14ac:dyDescent="0.35">
      <c r="O1918" s="12"/>
      <c r="P1918" s="12"/>
      <c r="Q1918" s="12"/>
      <c r="S1918" s="250"/>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row>
    <row r="1919" spans="15:56" x14ac:dyDescent="0.35">
      <c r="O1919" s="12"/>
      <c r="P1919" s="12"/>
      <c r="Q1919" s="12"/>
      <c r="S1919" s="250"/>
      <c r="AA1919" s="12"/>
      <c r="AB1919" s="12"/>
      <c r="AC1919" s="12"/>
      <c r="AD1919" s="12"/>
      <c r="AE1919" s="12"/>
      <c r="AF1919" s="12"/>
      <c r="AG1919" s="12"/>
      <c r="AH1919" s="12"/>
      <c r="AI1919" s="12"/>
      <c r="AJ1919" s="12"/>
      <c r="AK1919" s="12"/>
      <c r="AL1919" s="12"/>
      <c r="AM1919" s="12"/>
      <c r="AN1919" s="12"/>
      <c r="AO1919" s="12"/>
      <c r="AP1919" s="12"/>
      <c r="AQ1919" s="12"/>
      <c r="AR1919" s="12"/>
      <c r="AS1919" s="12"/>
      <c r="AT1919" s="12"/>
      <c r="AU1919" s="12"/>
      <c r="AV1919" s="12"/>
      <c r="AW1919" s="12"/>
      <c r="AX1919" s="12"/>
      <c r="AY1919" s="12"/>
      <c r="AZ1919" s="12"/>
      <c r="BA1919" s="12"/>
      <c r="BB1919" s="12"/>
      <c r="BC1919" s="12"/>
      <c r="BD1919" s="12"/>
    </row>
    <row r="1920" spans="15:56" x14ac:dyDescent="0.35">
      <c r="O1920" s="12"/>
      <c r="P1920" s="12"/>
      <c r="Q1920" s="12"/>
      <c r="S1920" s="250"/>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row>
    <row r="1921" spans="15:56" x14ac:dyDescent="0.35">
      <c r="O1921" s="12"/>
      <c r="P1921" s="12"/>
      <c r="Q1921" s="12"/>
      <c r="S1921" s="250"/>
      <c r="AA1921" s="12"/>
      <c r="AB1921" s="12"/>
      <c r="AC1921" s="12"/>
      <c r="AD1921" s="12"/>
      <c r="AE1921" s="12"/>
      <c r="AF1921" s="12"/>
      <c r="AG1921" s="12"/>
      <c r="AH1921" s="12"/>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row>
    <row r="1922" spans="15:56" x14ac:dyDescent="0.35">
      <c r="O1922" s="12"/>
      <c r="P1922" s="12"/>
      <c r="Q1922" s="12"/>
      <c r="S1922" s="250"/>
      <c r="AA1922" s="12"/>
      <c r="AB1922" s="12"/>
      <c r="AC1922" s="12"/>
      <c r="AD1922" s="12"/>
      <c r="AE1922" s="12"/>
      <c r="AF1922" s="12"/>
      <c r="AG1922" s="12"/>
      <c r="AH1922" s="12"/>
      <c r="AI1922" s="12"/>
      <c r="AJ1922" s="12"/>
      <c r="AK1922" s="12"/>
      <c r="AL1922" s="12"/>
      <c r="AM1922" s="12"/>
      <c r="AN1922" s="12"/>
      <c r="AO1922" s="12"/>
      <c r="AP1922" s="12"/>
      <c r="AQ1922" s="12"/>
      <c r="AR1922" s="12"/>
      <c r="AS1922" s="12"/>
      <c r="AT1922" s="12"/>
      <c r="AU1922" s="12"/>
      <c r="AV1922" s="12"/>
      <c r="AW1922" s="12"/>
      <c r="AX1922" s="12"/>
      <c r="AY1922" s="12"/>
      <c r="AZ1922" s="12"/>
      <c r="BA1922" s="12"/>
      <c r="BB1922" s="12"/>
      <c r="BC1922" s="12"/>
      <c r="BD1922" s="12"/>
    </row>
    <row r="1923" spans="15:56" x14ac:dyDescent="0.35">
      <c r="O1923" s="12"/>
      <c r="P1923" s="12"/>
      <c r="Q1923" s="12"/>
      <c r="S1923" s="250"/>
      <c r="AA1923" s="12"/>
      <c r="AB1923" s="12"/>
      <c r="AC1923" s="12"/>
      <c r="AD1923" s="12"/>
      <c r="AE1923" s="12"/>
      <c r="AF1923" s="12"/>
      <c r="AG1923" s="12"/>
      <c r="AH1923" s="12"/>
      <c r="AI1923" s="12"/>
      <c r="AJ1923" s="12"/>
      <c r="AK1923" s="12"/>
      <c r="AL1923" s="12"/>
      <c r="AM1923" s="12"/>
      <c r="AN1923" s="12"/>
      <c r="AO1923" s="12"/>
      <c r="AP1923" s="12"/>
      <c r="AQ1923" s="12"/>
      <c r="AR1923" s="12"/>
      <c r="AS1923" s="12"/>
      <c r="AT1923" s="12"/>
      <c r="AU1923" s="12"/>
      <c r="AV1923" s="12"/>
      <c r="AW1923" s="12"/>
      <c r="AX1923" s="12"/>
      <c r="AY1923" s="12"/>
      <c r="AZ1923" s="12"/>
      <c r="BA1923" s="12"/>
      <c r="BB1923" s="12"/>
      <c r="BC1923" s="12"/>
      <c r="BD1923" s="12"/>
    </row>
    <row r="1924" spans="15:56" x14ac:dyDescent="0.35">
      <c r="O1924" s="12"/>
      <c r="P1924" s="12"/>
      <c r="Q1924" s="12"/>
      <c r="S1924" s="250"/>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row>
    <row r="1925" spans="15:56" x14ac:dyDescent="0.35">
      <c r="O1925" s="12"/>
      <c r="P1925" s="12"/>
      <c r="Q1925" s="12"/>
      <c r="S1925" s="250"/>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row>
    <row r="1926" spans="15:56" x14ac:dyDescent="0.35">
      <c r="O1926" s="12"/>
      <c r="P1926" s="12"/>
      <c r="Q1926" s="12"/>
      <c r="S1926" s="250"/>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row>
    <row r="1927" spans="15:56" x14ac:dyDescent="0.35">
      <c r="O1927" s="12"/>
      <c r="P1927" s="12"/>
      <c r="Q1927" s="12"/>
      <c r="S1927" s="250"/>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row>
    <row r="1928" spans="15:56" x14ac:dyDescent="0.35">
      <c r="O1928" s="12"/>
      <c r="P1928" s="12"/>
      <c r="Q1928" s="12"/>
      <c r="S1928" s="250"/>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row>
    <row r="1929" spans="15:56" x14ac:dyDescent="0.35">
      <c r="O1929" s="12"/>
      <c r="P1929" s="12"/>
      <c r="Q1929" s="12"/>
      <c r="S1929" s="250"/>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row>
    <row r="1930" spans="15:56" x14ac:dyDescent="0.35">
      <c r="O1930" s="12"/>
      <c r="P1930" s="12"/>
      <c r="Q1930" s="12"/>
      <c r="S1930" s="250"/>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row>
    <row r="1931" spans="15:56" x14ac:dyDescent="0.35">
      <c r="O1931" s="12"/>
      <c r="P1931" s="12"/>
      <c r="Q1931" s="12"/>
      <c r="S1931" s="250"/>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row>
    <row r="1932" spans="15:56" x14ac:dyDescent="0.35">
      <c r="O1932" s="12"/>
      <c r="P1932" s="12"/>
      <c r="Q1932" s="12"/>
      <c r="S1932" s="250"/>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row>
    <row r="1933" spans="15:56" x14ac:dyDescent="0.35">
      <c r="O1933" s="12"/>
      <c r="P1933" s="12"/>
      <c r="Q1933" s="12"/>
      <c r="S1933" s="250"/>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row>
    <row r="1934" spans="15:56" x14ac:dyDescent="0.35">
      <c r="O1934" s="12"/>
      <c r="P1934" s="12"/>
      <c r="Q1934" s="12"/>
      <c r="S1934" s="250"/>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row>
    <row r="1935" spans="15:56" x14ac:dyDescent="0.35">
      <c r="O1935" s="12"/>
      <c r="P1935" s="12"/>
      <c r="Q1935" s="12"/>
      <c r="S1935" s="250"/>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row>
    <row r="1936" spans="15:56" x14ac:dyDescent="0.35">
      <c r="O1936" s="12"/>
      <c r="P1936" s="12"/>
      <c r="Q1936" s="12"/>
      <c r="S1936" s="250"/>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row>
    <row r="1937" spans="15:56" x14ac:dyDescent="0.35">
      <c r="O1937" s="12"/>
      <c r="P1937" s="12"/>
      <c r="Q1937" s="12"/>
      <c r="S1937" s="250"/>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row>
    <row r="1938" spans="15:56" x14ac:dyDescent="0.35">
      <c r="O1938" s="12"/>
      <c r="P1938" s="12"/>
      <c r="Q1938" s="12"/>
      <c r="S1938" s="250"/>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c r="AV1938" s="12"/>
      <c r="AW1938" s="12"/>
      <c r="AX1938" s="12"/>
      <c r="AY1938" s="12"/>
      <c r="AZ1938" s="12"/>
      <c r="BA1938" s="12"/>
      <c r="BB1938" s="12"/>
      <c r="BC1938" s="12"/>
      <c r="BD1938" s="12"/>
    </row>
    <row r="1939" spans="15:56" x14ac:dyDescent="0.35">
      <c r="O1939" s="12"/>
      <c r="P1939" s="12"/>
      <c r="Q1939" s="12"/>
      <c r="S1939" s="250"/>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2"/>
      <c r="AY1939" s="12"/>
      <c r="AZ1939" s="12"/>
      <c r="BA1939" s="12"/>
      <c r="BB1939" s="12"/>
      <c r="BC1939" s="12"/>
      <c r="BD1939" s="12"/>
    </row>
    <row r="1940" spans="15:56" x14ac:dyDescent="0.35">
      <c r="O1940" s="12"/>
      <c r="P1940" s="12"/>
      <c r="Q1940" s="12"/>
      <c r="S1940" s="250"/>
      <c r="AA1940" s="12"/>
      <c r="AB1940" s="12"/>
      <c r="AC1940" s="12"/>
      <c r="AD1940" s="12"/>
      <c r="AE1940" s="12"/>
      <c r="AF1940" s="12"/>
      <c r="AG1940" s="12"/>
      <c r="AH1940" s="12"/>
      <c r="AI1940" s="12"/>
      <c r="AJ1940" s="12"/>
      <c r="AK1940" s="12"/>
      <c r="AL1940" s="12"/>
      <c r="AM1940" s="12"/>
      <c r="AN1940" s="12"/>
      <c r="AO1940" s="12"/>
      <c r="AP1940" s="12"/>
      <c r="AQ1940" s="12"/>
      <c r="AR1940" s="12"/>
      <c r="AS1940" s="12"/>
      <c r="AT1940" s="12"/>
      <c r="AU1940" s="12"/>
      <c r="AV1940" s="12"/>
      <c r="AW1940" s="12"/>
      <c r="AX1940" s="12"/>
      <c r="AY1940" s="12"/>
      <c r="AZ1940" s="12"/>
      <c r="BA1940" s="12"/>
      <c r="BB1940" s="12"/>
      <c r="BC1940" s="12"/>
      <c r="BD1940" s="12"/>
    </row>
    <row r="1941" spans="15:56" x14ac:dyDescent="0.35">
      <c r="O1941" s="12"/>
      <c r="P1941" s="12"/>
      <c r="Q1941" s="12"/>
      <c r="S1941" s="250"/>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row>
    <row r="1942" spans="15:56" x14ac:dyDescent="0.35">
      <c r="O1942" s="12"/>
      <c r="P1942" s="12"/>
      <c r="Q1942" s="12"/>
      <c r="S1942" s="250"/>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row>
    <row r="1943" spans="15:56" x14ac:dyDescent="0.35">
      <c r="O1943" s="12"/>
      <c r="P1943" s="12"/>
      <c r="Q1943" s="12"/>
      <c r="S1943" s="250"/>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c r="AV1943" s="12"/>
      <c r="AW1943" s="12"/>
      <c r="AX1943" s="12"/>
      <c r="AY1943" s="12"/>
      <c r="AZ1943" s="12"/>
      <c r="BA1943" s="12"/>
      <c r="BB1943" s="12"/>
      <c r="BC1943" s="12"/>
      <c r="BD1943" s="12"/>
    </row>
    <row r="1944" spans="15:56" x14ac:dyDescent="0.35">
      <c r="O1944" s="12"/>
      <c r="P1944" s="12"/>
      <c r="Q1944" s="12"/>
      <c r="S1944" s="250"/>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row>
    <row r="1945" spans="15:56" x14ac:dyDescent="0.35">
      <c r="O1945" s="12"/>
      <c r="P1945" s="12"/>
      <c r="Q1945" s="12"/>
      <c r="S1945" s="250"/>
      <c r="AA1945" s="12"/>
      <c r="AB1945" s="12"/>
      <c r="AC1945" s="12"/>
      <c r="AD1945" s="12"/>
      <c r="AE1945" s="12"/>
      <c r="AF1945" s="12"/>
      <c r="AG1945" s="12"/>
      <c r="AH1945" s="12"/>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row>
    <row r="1946" spans="15:56" x14ac:dyDescent="0.35">
      <c r="O1946" s="12"/>
      <c r="P1946" s="12"/>
      <c r="Q1946" s="12"/>
      <c r="S1946" s="250"/>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row>
    <row r="1947" spans="15:56" x14ac:dyDescent="0.35">
      <c r="O1947" s="12"/>
      <c r="P1947" s="12"/>
      <c r="Q1947" s="12"/>
      <c r="S1947" s="250"/>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c r="AV1947" s="12"/>
      <c r="AW1947" s="12"/>
      <c r="AX1947" s="12"/>
      <c r="AY1947" s="12"/>
      <c r="AZ1947" s="12"/>
      <c r="BA1947" s="12"/>
      <c r="BB1947" s="12"/>
      <c r="BC1947" s="12"/>
      <c r="BD1947" s="12"/>
    </row>
    <row r="1948" spans="15:56" x14ac:dyDescent="0.35">
      <c r="O1948" s="12"/>
      <c r="P1948" s="12"/>
      <c r="Q1948" s="12"/>
      <c r="S1948" s="250"/>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2"/>
      <c r="AY1948" s="12"/>
      <c r="AZ1948" s="12"/>
      <c r="BA1948" s="12"/>
      <c r="BB1948" s="12"/>
      <c r="BC1948" s="12"/>
      <c r="BD1948" s="12"/>
    </row>
    <row r="1949" spans="15:56" x14ac:dyDescent="0.35">
      <c r="O1949" s="12"/>
      <c r="P1949" s="12"/>
      <c r="Q1949" s="12"/>
      <c r="S1949" s="250"/>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row>
    <row r="1950" spans="15:56" x14ac:dyDescent="0.35">
      <c r="O1950" s="12"/>
      <c r="P1950" s="12"/>
      <c r="Q1950" s="12"/>
      <c r="S1950" s="250"/>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row>
    <row r="1951" spans="15:56" x14ac:dyDescent="0.35">
      <c r="O1951" s="12"/>
      <c r="P1951" s="12"/>
      <c r="Q1951" s="12"/>
      <c r="S1951" s="250"/>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2"/>
      <c r="AZ1951" s="12"/>
      <c r="BA1951" s="12"/>
      <c r="BB1951" s="12"/>
      <c r="BC1951" s="12"/>
      <c r="BD1951" s="12"/>
    </row>
    <row r="1952" spans="15:56" x14ac:dyDescent="0.35">
      <c r="O1952" s="12"/>
      <c r="P1952" s="12"/>
      <c r="Q1952" s="12"/>
      <c r="S1952" s="250"/>
      <c r="AA1952" s="12"/>
      <c r="AB1952" s="12"/>
      <c r="AC1952" s="12"/>
      <c r="AD1952" s="12"/>
      <c r="AE1952" s="12"/>
      <c r="AF1952" s="12"/>
      <c r="AG1952" s="12"/>
      <c r="AH1952" s="12"/>
      <c r="AI1952" s="12"/>
      <c r="AJ1952" s="12"/>
      <c r="AK1952" s="12"/>
      <c r="AL1952" s="12"/>
      <c r="AM1952" s="12"/>
      <c r="AN1952" s="12"/>
      <c r="AO1952" s="12"/>
      <c r="AP1952" s="12"/>
      <c r="AQ1952" s="12"/>
      <c r="AR1952" s="12"/>
      <c r="AS1952" s="12"/>
      <c r="AT1952" s="12"/>
      <c r="AU1952" s="12"/>
      <c r="AV1952" s="12"/>
      <c r="AW1952" s="12"/>
      <c r="AX1952" s="12"/>
      <c r="AY1952" s="12"/>
      <c r="AZ1952" s="12"/>
      <c r="BA1952" s="12"/>
      <c r="BB1952" s="12"/>
      <c r="BC1952" s="12"/>
      <c r="BD1952" s="12"/>
    </row>
    <row r="1953" spans="15:56" x14ac:dyDescent="0.35">
      <c r="O1953" s="12"/>
      <c r="P1953" s="12"/>
      <c r="Q1953" s="12"/>
      <c r="S1953" s="250"/>
      <c r="AA1953" s="12"/>
      <c r="AB1953" s="12"/>
      <c r="AC1953" s="12"/>
      <c r="AD1953" s="12"/>
      <c r="AE1953" s="12"/>
      <c r="AF1953" s="12"/>
      <c r="AG1953" s="12"/>
      <c r="AH1953" s="12"/>
      <c r="AI1953" s="12"/>
      <c r="AJ1953" s="12"/>
      <c r="AK1953" s="12"/>
      <c r="AL1953" s="12"/>
      <c r="AM1953" s="12"/>
      <c r="AN1953" s="12"/>
      <c r="AO1953" s="12"/>
      <c r="AP1953" s="12"/>
      <c r="AQ1953" s="12"/>
      <c r="AR1953" s="12"/>
      <c r="AS1953" s="12"/>
      <c r="AT1953" s="12"/>
      <c r="AU1953" s="12"/>
      <c r="AV1953" s="12"/>
      <c r="AW1953" s="12"/>
      <c r="AX1953" s="12"/>
      <c r="AY1953" s="12"/>
      <c r="AZ1953" s="12"/>
      <c r="BA1953" s="12"/>
      <c r="BB1953" s="12"/>
      <c r="BC1953" s="12"/>
      <c r="BD1953" s="12"/>
    </row>
    <row r="1954" spans="15:56" x14ac:dyDescent="0.35">
      <c r="O1954" s="12"/>
      <c r="P1954" s="12"/>
      <c r="Q1954" s="12"/>
      <c r="S1954" s="250"/>
      <c r="AA1954" s="12"/>
      <c r="AB1954" s="12"/>
      <c r="AC1954" s="12"/>
      <c r="AD1954" s="12"/>
      <c r="AE1954" s="12"/>
      <c r="AF1954" s="12"/>
      <c r="AG1954" s="12"/>
      <c r="AH1954" s="12"/>
      <c r="AI1954" s="12"/>
      <c r="AJ1954" s="12"/>
      <c r="AK1954" s="12"/>
      <c r="AL1954" s="12"/>
      <c r="AM1954" s="12"/>
      <c r="AN1954" s="12"/>
      <c r="AO1954" s="12"/>
      <c r="AP1954" s="12"/>
      <c r="AQ1954" s="12"/>
      <c r="AR1954" s="12"/>
      <c r="AS1954" s="12"/>
      <c r="AT1954" s="12"/>
      <c r="AU1954" s="12"/>
      <c r="AV1954" s="12"/>
      <c r="AW1954" s="12"/>
      <c r="AX1954" s="12"/>
      <c r="AY1954" s="12"/>
      <c r="AZ1954" s="12"/>
      <c r="BA1954" s="12"/>
      <c r="BB1954" s="12"/>
      <c r="BC1954" s="12"/>
      <c r="BD1954" s="12"/>
    </row>
    <row r="1955" spans="15:56" x14ac:dyDescent="0.35">
      <c r="O1955" s="12"/>
      <c r="P1955" s="12"/>
      <c r="Q1955" s="12"/>
      <c r="S1955" s="250"/>
      <c r="AA1955" s="12"/>
      <c r="AB1955" s="12"/>
      <c r="AC1955" s="12"/>
      <c r="AD1955" s="12"/>
      <c r="AE1955" s="12"/>
      <c r="AF1955" s="12"/>
      <c r="AG1955" s="12"/>
      <c r="AH1955" s="12"/>
      <c r="AI1955" s="12"/>
      <c r="AJ1955" s="12"/>
      <c r="AK1955" s="12"/>
      <c r="AL1955" s="12"/>
      <c r="AM1955" s="12"/>
      <c r="AN1955" s="12"/>
      <c r="AO1955" s="12"/>
      <c r="AP1955" s="12"/>
      <c r="AQ1955" s="12"/>
      <c r="AR1955" s="12"/>
      <c r="AS1955" s="12"/>
      <c r="AT1955" s="12"/>
      <c r="AU1955" s="12"/>
      <c r="AV1955" s="12"/>
      <c r="AW1955" s="12"/>
      <c r="AX1955" s="12"/>
      <c r="AY1955" s="12"/>
      <c r="AZ1955" s="12"/>
      <c r="BA1955" s="12"/>
      <c r="BB1955" s="12"/>
      <c r="BC1955" s="12"/>
      <c r="BD1955" s="12"/>
    </row>
    <row r="1956" spans="15:56" x14ac:dyDescent="0.35">
      <c r="O1956" s="12"/>
      <c r="P1956" s="12"/>
      <c r="Q1956" s="12"/>
      <c r="S1956" s="250"/>
      <c r="AA1956" s="12"/>
      <c r="AB1956" s="12"/>
      <c r="AC1956" s="12"/>
      <c r="AD1956" s="12"/>
      <c r="AE1956" s="12"/>
      <c r="AF1956" s="12"/>
      <c r="AG1956" s="12"/>
      <c r="AH1956" s="12"/>
      <c r="AI1956" s="12"/>
      <c r="AJ1956" s="12"/>
      <c r="AK1956" s="12"/>
      <c r="AL1956" s="12"/>
      <c r="AM1956" s="12"/>
      <c r="AN1956" s="12"/>
      <c r="AO1956" s="12"/>
      <c r="AP1956" s="12"/>
      <c r="AQ1956" s="12"/>
      <c r="AR1956" s="12"/>
      <c r="AS1956" s="12"/>
      <c r="AT1956" s="12"/>
      <c r="AU1956" s="12"/>
      <c r="AV1956" s="12"/>
      <c r="AW1956" s="12"/>
      <c r="AX1956" s="12"/>
      <c r="AY1956" s="12"/>
      <c r="AZ1956" s="12"/>
      <c r="BA1956" s="12"/>
      <c r="BB1956" s="12"/>
      <c r="BC1956" s="12"/>
      <c r="BD1956" s="12"/>
    </row>
    <row r="1957" spans="15:56" x14ac:dyDescent="0.35">
      <c r="O1957" s="12"/>
      <c r="P1957" s="12"/>
      <c r="Q1957" s="12"/>
      <c r="S1957" s="250"/>
      <c r="AA1957" s="12"/>
      <c r="AB1957" s="12"/>
      <c r="AC1957" s="12"/>
      <c r="AD1957" s="12"/>
      <c r="AE1957" s="12"/>
      <c r="AF1957" s="12"/>
      <c r="AG1957" s="12"/>
      <c r="AH1957" s="12"/>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row>
    <row r="1958" spans="15:56" x14ac:dyDescent="0.35">
      <c r="O1958" s="12"/>
      <c r="P1958" s="12"/>
      <c r="Q1958" s="12"/>
      <c r="S1958" s="250"/>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row>
    <row r="1959" spans="15:56" x14ac:dyDescent="0.35">
      <c r="O1959" s="12"/>
      <c r="P1959" s="12"/>
      <c r="Q1959" s="12"/>
      <c r="S1959" s="250"/>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row>
    <row r="1960" spans="15:56" x14ac:dyDescent="0.35">
      <c r="O1960" s="12"/>
      <c r="P1960" s="12"/>
      <c r="Q1960" s="12"/>
      <c r="S1960" s="250"/>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row>
    <row r="1961" spans="15:56" x14ac:dyDescent="0.35">
      <c r="O1961" s="12"/>
      <c r="P1961" s="12"/>
      <c r="Q1961" s="12"/>
      <c r="S1961" s="250"/>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row>
    <row r="1962" spans="15:56" x14ac:dyDescent="0.35">
      <c r="O1962" s="12"/>
      <c r="P1962" s="12"/>
      <c r="Q1962" s="12"/>
      <c r="S1962" s="250"/>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row>
    <row r="1963" spans="15:56" x14ac:dyDescent="0.35">
      <c r="O1963" s="12"/>
      <c r="P1963" s="12"/>
      <c r="Q1963" s="12"/>
      <c r="S1963" s="250"/>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row>
    <row r="1964" spans="15:56" x14ac:dyDescent="0.35">
      <c r="O1964" s="12"/>
      <c r="P1964" s="12"/>
      <c r="Q1964" s="12"/>
      <c r="S1964" s="250"/>
      <c r="AA1964" s="12"/>
      <c r="AB1964" s="12"/>
      <c r="AC1964" s="12"/>
      <c r="AD1964" s="12"/>
      <c r="AE1964" s="12"/>
      <c r="AF1964" s="12"/>
      <c r="AG1964" s="12"/>
      <c r="AH1964" s="12"/>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row>
    <row r="1965" spans="15:56" x14ac:dyDescent="0.35">
      <c r="O1965" s="12"/>
      <c r="P1965" s="12"/>
      <c r="Q1965" s="12"/>
      <c r="S1965" s="250"/>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row>
    <row r="1966" spans="15:56" x14ac:dyDescent="0.35">
      <c r="O1966" s="12"/>
      <c r="P1966" s="12"/>
      <c r="Q1966" s="12"/>
      <c r="S1966" s="250"/>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row>
    <row r="1967" spans="15:56" x14ac:dyDescent="0.35">
      <c r="O1967" s="12"/>
      <c r="P1967" s="12"/>
      <c r="Q1967" s="12"/>
      <c r="S1967" s="250"/>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c r="AV1967" s="12"/>
      <c r="AW1967" s="12"/>
      <c r="AX1967" s="12"/>
      <c r="AY1967" s="12"/>
      <c r="AZ1967" s="12"/>
      <c r="BA1967" s="12"/>
      <c r="BB1967" s="12"/>
      <c r="BC1967" s="12"/>
      <c r="BD1967" s="12"/>
    </row>
    <row r="1968" spans="15:56" x14ac:dyDescent="0.35">
      <c r="O1968" s="12"/>
      <c r="P1968" s="12"/>
      <c r="Q1968" s="12"/>
      <c r="S1968" s="250"/>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row>
    <row r="1969" spans="15:56" x14ac:dyDescent="0.35">
      <c r="O1969" s="12"/>
      <c r="P1969" s="12"/>
      <c r="Q1969" s="12"/>
      <c r="S1969" s="250"/>
      <c r="AA1969" s="12"/>
      <c r="AB1969" s="12"/>
      <c r="AC1969" s="12"/>
      <c r="AD1969" s="12"/>
      <c r="AE1969" s="12"/>
      <c r="AF1969" s="12"/>
      <c r="AG1969" s="12"/>
      <c r="AH1969" s="12"/>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row>
    <row r="1970" spans="15:56" x14ac:dyDescent="0.35">
      <c r="O1970" s="12"/>
      <c r="P1970" s="12"/>
      <c r="Q1970" s="12"/>
      <c r="S1970" s="250"/>
      <c r="AA1970" s="12"/>
      <c r="AB1970" s="12"/>
      <c r="AC1970" s="12"/>
      <c r="AD1970" s="12"/>
      <c r="AE1970" s="12"/>
      <c r="AF1970" s="12"/>
      <c r="AG1970" s="12"/>
      <c r="AH1970" s="12"/>
      <c r="AI1970" s="12"/>
      <c r="AJ1970" s="12"/>
      <c r="AK1970" s="12"/>
      <c r="AL1970" s="12"/>
      <c r="AM1970" s="12"/>
      <c r="AN1970" s="12"/>
      <c r="AO1970" s="12"/>
      <c r="AP1970" s="12"/>
      <c r="AQ1970" s="12"/>
      <c r="AR1970" s="12"/>
      <c r="AS1970" s="12"/>
      <c r="AT1970" s="12"/>
      <c r="AU1970" s="12"/>
      <c r="AV1970" s="12"/>
      <c r="AW1970" s="12"/>
      <c r="AX1970" s="12"/>
      <c r="AY1970" s="12"/>
      <c r="AZ1970" s="12"/>
      <c r="BA1970" s="12"/>
      <c r="BB1970" s="12"/>
      <c r="BC1970" s="12"/>
      <c r="BD1970" s="12"/>
    </row>
    <row r="1971" spans="15:56" x14ac:dyDescent="0.35">
      <c r="O1971" s="12"/>
      <c r="P1971" s="12"/>
      <c r="Q1971" s="12"/>
      <c r="S1971" s="250"/>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row>
    <row r="1972" spans="15:56" x14ac:dyDescent="0.35">
      <c r="O1972" s="12"/>
      <c r="P1972" s="12"/>
      <c r="Q1972" s="12"/>
      <c r="S1972" s="250"/>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2"/>
      <c r="AY1972" s="12"/>
      <c r="AZ1972" s="12"/>
      <c r="BA1972" s="12"/>
      <c r="BB1972" s="12"/>
      <c r="BC1972" s="12"/>
      <c r="BD1972" s="12"/>
    </row>
    <row r="1973" spans="15:56" x14ac:dyDescent="0.35">
      <c r="O1973" s="12"/>
      <c r="P1973" s="12"/>
      <c r="Q1973" s="12"/>
      <c r="S1973" s="250"/>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row>
    <row r="1974" spans="15:56" x14ac:dyDescent="0.35">
      <c r="O1974" s="12"/>
      <c r="P1974" s="12"/>
      <c r="Q1974" s="12"/>
      <c r="S1974" s="250"/>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row>
    <row r="1975" spans="15:56" x14ac:dyDescent="0.35">
      <c r="O1975" s="12"/>
      <c r="P1975" s="12"/>
      <c r="Q1975" s="12"/>
      <c r="S1975" s="250"/>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row>
    <row r="1976" spans="15:56" x14ac:dyDescent="0.35">
      <c r="O1976" s="12"/>
      <c r="P1976" s="12"/>
      <c r="Q1976" s="12"/>
      <c r="S1976" s="250"/>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row>
    <row r="1977" spans="15:56" x14ac:dyDescent="0.35">
      <c r="O1977" s="12"/>
      <c r="P1977" s="12"/>
      <c r="Q1977" s="12"/>
      <c r="S1977" s="250"/>
      <c r="AA1977" s="12"/>
      <c r="AB1977" s="12"/>
      <c r="AC1977" s="12"/>
      <c r="AD1977" s="12"/>
      <c r="AE1977" s="12"/>
      <c r="AF1977" s="12"/>
      <c r="AG1977" s="12"/>
      <c r="AH1977" s="12"/>
      <c r="AI1977" s="12"/>
      <c r="AJ1977" s="12"/>
      <c r="AK1977" s="12"/>
      <c r="AL1977" s="12"/>
      <c r="AM1977" s="12"/>
      <c r="AN1977" s="12"/>
      <c r="AO1977" s="12"/>
      <c r="AP1977" s="12"/>
      <c r="AQ1977" s="12"/>
      <c r="AR1977" s="12"/>
      <c r="AS1977" s="12"/>
      <c r="AT1977" s="12"/>
      <c r="AU1977" s="12"/>
      <c r="AV1977" s="12"/>
      <c r="AW1977" s="12"/>
      <c r="AX1977" s="12"/>
      <c r="AY1977" s="12"/>
      <c r="AZ1977" s="12"/>
      <c r="BA1977" s="12"/>
      <c r="BB1977" s="12"/>
      <c r="BC1977" s="12"/>
      <c r="BD1977" s="12"/>
    </row>
    <row r="1978" spans="15:56" x14ac:dyDescent="0.35">
      <c r="O1978" s="12"/>
      <c r="P1978" s="12"/>
      <c r="Q1978" s="12"/>
      <c r="S1978" s="250"/>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c r="AV1978" s="12"/>
      <c r="AW1978" s="12"/>
      <c r="AX1978" s="12"/>
      <c r="AY1978" s="12"/>
      <c r="AZ1978" s="12"/>
      <c r="BA1978" s="12"/>
      <c r="BB1978" s="12"/>
      <c r="BC1978" s="12"/>
      <c r="BD1978" s="12"/>
    </row>
    <row r="1979" spans="15:56" x14ac:dyDescent="0.35">
      <c r="O1979" s="12"/>
      <c r="P1979" s="12"/>
      <c r="Q1979" s="12"/>
      <c r="S1979" s="250"/>
      <c r="AA1979" s="12"/>
      <c r="AB1979" s="12"/>
      <c r="AC1979" s="12"/>
      <c r="AD1979" s="12"/>
      <c r="AE1979" s="12"/>
      <c r="AF1979" s="12"/>
      <c r="AG1979" s="12"/>
      <c r="AH1979" s="12"/>
      <c r="AI1979" s="12"/>
      <c r="AJ1979" s="12"/>
      <c r="AK1979" s="12"/>
      <c r="AL1979" s="12"/>
      <c r="AM1979" s="12"/>
      <c r="AN1979" s="12"/>
      <c r="AO1979" s="12"/>
      <c r="AP1979" s="12"/>
      <c r="AQ1979" s="12"/>
      <c r="AR1979" s="12"/>
      <c r="AS1979" s="12"/>
      <c r="AT1979" s="12"/>
      <c r="AU1979" s="12"/>
      <c r="AV1979" s="12"/>
      <c r="AW1979" s="12"/>
      <c r="AX1979" s="12"/>
      <c r="AY1979" s="12"/>
      <c r="AZ1979" s="12"/>
      <c r="BA1979" s="12"/>
      <c r="BB1979" s="12"/>
      <c r="BC1979" s="12"/>
      <c r="BD1979" s="12"/>
    </row>
    <row r="1980" spans="15:56" x14ac:dyDescent="0.35">
      <c r="O1980" s="12"/>
      <c r="P1980" s="12"/>
      <c r="Q1980" s="12"/>
      <c r="S1980" s="250"/>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row>
    <row r="1981" spans="15:56" x14ac:dyDescent="0.35">
      <c r="O1981" s="12"/>
      <c r="P1981" s="12"/>
      <c r="Q1981" s="12"/>
      <c r="S1981" s="250"/>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2"/>
      <c r="AY1981" s="12"/>
      <c r="AZ1981" s="12"/>
      <c r="BA1981" s="12"/>
      <c r="BB1981" s="12"/>
      <c r="BC1981" s="12"/>
      <c r="BD1981" s="12"/>
    </row>
    <row r="1982" spans="15:56" x14ac:dyDescent="0.35">
      <c r="O1982" s="12"/>
      <c r="P1982" s="12"/>
      <c r="Q1982" s="12"/>
      <c r="S1982" s="250"/>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row>
    <row r="1983" spans="15:56" x14ac:dyDescent="0.35">
      <c r="O1983" s="12"/>
      <c r="P1983" s="12"/>
      <c r="Q1983" s="12"/>
      <c r="S1983" s="250"/>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row>
    <row r="1984" spans="15:56" x14ac:dyDescent="0.35">
      <c r="O1984" s="12"/>
      <c r="P1984" s="12"/>
      <c r="Q1984" s="12"/>
      <c r="S1984" s="250"/>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c r="AV1984" s="12"/>
      <c r="AW1984" s="12"/>
      <c r="AX1984" s="12"/>
      <c r="AY1984" s="12"/>
      <c r="AZ1984" s="12"/>
      <c r="BA1984" s="12"/>
      <c r="BB1984" s="12"/>
      <c r="BC1984" s="12"/>
      <c r="BD1984" s="12"/>
    </row>
    <row r="1985" spans="15:56" x14ac:dyDescent="0.35">
      <c r="O1985" s="12"/>
      <c r="P1985" s="12"/>
      <c r="Q1985" s="12"/>
      <c r="S1985" s="250"/>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row>
    <row r="1986" spans="15:56" x14ac:dyDescent="0.35">
      <c r="O1986" s="12"/>
      <c r="P1986" s="12"/>
      <c r="Q1986" s="12"/>
      <c r="S1986" s="250"/>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row>
    <row r="1987" spans="15:56" x14ac:dyDescent="0.35">
      <c r="O1987" s="12"/>
      <c r="P1987" s="12"/>
      <c r="Q1987" s="12"/>
      <c r="S1987" s="250"/>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row>
    <row r="1988" spans="15:56" x14ac:dyDescent="0.35">
      <c r="O1988" s="12"/>
      <c r="P1988" s="12"/>
      <c r="Q1988" s="12"/>
      <c r="S1988" s="250"/>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c r="AV1988" s="12"/>
      <c r="AW1988" s="12"/>
      <c r="AX1988" s="12"/>
      <c r="AY1988" s="12"/>
      <c r="AZ1988" s="12"/>
      <c r="BA1988" s="12"/>
      <c r="BB1988" s="12"/>
      <c r="BC1988" s="12"/>
      <c r="BD1988" s="12"/>
    </row>
    <row r="1989" spans="15:56" x14ac:dyDescent="0.35">
      <c r="O1989" s="12"/>
      <c r="P1989" s="12"/>
      <c r="Q1989" s="12"/>
      <c r="S1989" s="250"/>
      <c r="AA1989" s="12"/>
      <c r="AB1989" s="12"/>
      <c r="AC1989" s="12"/>
      <c r="AD1989" s="12"/>
      <c r="AE1989" s="12"/>
      <c r="AF1989" s="12"/>
      <c r="AG1989" s="12"/>
      <c r="AH1989" s="12"/>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row>
    <row r="1990" spans="15:56" x14ac:dyDescent="0.35">
      <c r="O1990" s="12"/>
      <c r="P1990" s="12"/>
      <c r="Q1990" s="12"/>
      <c r="S1990" s="250"/>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row>
    <row r="1991" spans="15:56" x14ac:dyDescent="0.35">
      <c r="O1991" s="12"/>
      <c r="P1991" s="12"/>
      <c r="Q1991" s="12"/>
      <c r="S1991" s="250"/>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c r="AV1991" s="12"/>
      <c r="AW1991" s="12"/>
      <c r="AX1991" s="12"/>
      <c r="AY1991" s="12"/>
      <c r="AZ1991" s="12"/>
      <c r="BA1991" s="12"/>
      <c r="BB1991" s="12"/>
      <c r="BC1991" s="12"/>
      <c r="BD1991" s="12"/>
    </row>
    <row r="1992" spans="15:56" x14ac:dyDescent="0.35">
      <c r="O1992" s="12"/>
      <c r="P1992" s="12"/>
      <c r="Q1992" s="12"/>
      <c r="S1992" s="250"/>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row>
    <row r="1993" spans="15:56" x14ac:dyDescent="0.35">
      <c r="O1993" s="12"/>
      <c r="P1993" s="12"/>
      <c r="Q1993" s="12"/>
      <c r="S1993" s="250"/>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c r="AV1993" s="12"/>
      <c r="AW1993" s="12"/>
      <c r="AX1993" s="12"/>
      <c r="AY1993" s="12"/>
      <c r="AZ1993" s="12"/>
      <c r="BA1993" s="12"/>
      <c r="BB1993" s="12"/>
      <c r="BC1993" s="12"/>
      <c r="BD1993" s="12"/>
    </row>
    <row r="1994" spans="15:56" x14ac:dyDescent="0.35">
      <c r="O1994" s="12"/>
      <c r="P1994" s="12"/>
      <c r="Q1994" s="12"/>
      <c r="S1994" s="250"/>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row>
    <row r="1995" spans="15:56" x14ac:dyDescent="0.35">
      <c r="O1995" s="12"/>
      <c r="P1995" s="12"/>
      <c r="Q1995" s="12"/>
      <c r="S1995" s="250"/>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row>
    <row r="1996" spans="15:56" x14ac:dyDescent="0.35">
      <c r="O1996" s="12"/>
      <c r="P1996" s="12"/>
      <c r="Q1996" s="12"/>
      <c r="S1996" s="250"/>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row>
    <row r="1997" spans="15:56" x14ac:dyDescent="0.35">
      <c r="O1997" s="12"/>
      <c r="P1997" s="12"/>
      <c r="Q1997" s="12"/>
      <c r="S1997" s="250"/>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row>
    <row r="1998" spans="15:56" x14ac:dyDescent="0.35">
      <c r="O1998" s="12"/>
      <c r="P1998" s="12"/>
      <c r="Q1998" s="12"/>
      <c r="S1998" s="250"/>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row>
    <row r="1999" spans="15:56" x14ac:dyDescent="0.35">
      <c r="O1999" s="12"/>
      <c r="P1999" s="12"/>
      <c r="Q1999" s="12"/>
      <c r="S1999" s="250"/>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row>
    <row r="2000" spans="15:56" x14ac:dyDescent="0.35">
      <c r="O2000" s="12"/>
      <c r="P2000" s="12"/>
      <c r="Q2000" s="12"/>
      <c r="S2000" s="250"/>
      <c r="AA2000" s="12"/>
      <c r="AB2000" s="12"/>
      <c r="AC2000" s="12"/>
      <c r="AD2000" s="12"/>
      <c r="AE2000" s="12"/>
      <c r="AF2000" s="12"/>
      <c r="AG2000" s="12"/>
      <c r="AH2000" s="12"/>
      <c r="AI2000" s="12"/>
      <c r="AJ2000" s="12"/>
      <c r="AK2000" s="12"/>
      <c r="AL2000" s="12"/>
      <c r="AM2000" s="12"/>
      <c r="AN2000" s="12"/>
      <c r="AO2000" s="12"/>
      <c r="AP2000" s="12"/>
      <c r="AQ2000" s="12"/>
      <c r="AR2000" s="12"/>
      <c r="AS2000" s="12"/>
      <c r="AT2000" s="12"/>
      <c r="AU2000" s="12"/>
      <c r="AV2000" s="12"/>
      <c r="AW2000" s="12"/>
      <c r="AX2000" s="12"/>
      <c r="AY2000" s="12"/>
      <c r="AZ2000" s="12"/>
      <c r="BA2000" s="12"/>
      <c r="BB2000" s="12"/>
      <c r="BC2000" s="12"/>
      <c r="BD2000" s="12"/>
    </row>
    <row r="2001" spans="15:56" x14ac:dyDescent="0.35">
      <c r="O2001" s="12"/>
      <c r="P2001" s="12"/>
      <c r="Q2001" s="12"/>
      <c r="S2001" s="250"/>
      <c r="AA2001" s="12"/>
      <c r="AB2001" s="12"/>
      <c r="AC2001" s="12"/>
      <c r="AD2001" s="12"/>
      <c r="AE2001" s="12"/>
      <c r="AF2001" s="12"/>
      <c r="AG2001" s="12"/>
      <c r="AH2001" s="12"/>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row>
    <row r="2002" spans="15:56" x14ac:dyDescent="0.35">
      <c r="O2002" s="12"/>
      <c r="P2002" s="12"/>
      <c r="Q2002" s="12"/>
      <c r="S2002" s="250"/>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row>
    <row r="2003" spans="15:56" x14ac:dyDescent="0.35">
      <c r="O2003" s="12"/>
      <c r="P2003" s="12"/>
      <c r="Q2003" s="12"/>
      <c r="S2003" s="250"/>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row>
    <row r="2004" spans="15:56" x14ac:dyDescent="0.35">
      <c r="O2004" s="12"/>
      <c r="P2004" s="12"/>
      <c r="Q2004" s="12"/>
      <c r="S2004" s="250"/>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row>
    <row r="2005" spans="15:56" x14ac:dyDescent="0.35">
      <c r="O2005" s="12"/>
      <c r="P2005" s="12"/>
      <c r="Q2005" s="12"/>
      <c r="S2005" s="250"/>
      <c r="AA2005" s="12"/>
      <c r="AB2005" s="12"/>
      <c r="AC2005" s="12"/>
      <c r="AD2005" s="12"/>
      <c r="AE2005" s="12"/>
      <c r="AF2005" s="12"/>
      <c r="AG2005" s="12"/>
      <c r="AH2005" s="12"/>
      <c r="AI2005" s="12"/>
      <c r="AJ2005" s="12"/>
      <c r="AK2005" s="12"/>
      <c r="AL2005" s="12"/>
      <c r="AM2005" s="12"/>
      <c r="AN2005" s="12"/>
      <c r="AO2005" s="12"/>
      <c r="AP2005" s="12"/>
      <c r="AQ2005" s="12"/>
      <c r="AR2005" s="12"/>
      <c r="AS2005" s="12"/>
      <c r="AT2005" s="12"/>
      <c r="AU2005" s="12"/>
      <c r="AV2005" s="12"/>
      <c r="AW2005" s="12"/>
      <c r="AX2005" s="12"/>
      <c r="AY2005" s="12"/>
      <c r="AZ2005" s="12"/>
      <c r="BA2005" s="12"/>
      <c r="BB2005" s="12"/>
      <c r="BC2005" s="12"/>
      <c r="BD2005" s="12"/>
    </row>
    <row r="2006" spans="15:56" x14ac:dyDescent="0.35">
      <c r="O2006" s="12"/>
      <c r="P2006" s="12"/>
      <c r="Q2006" s="12"/>
      <c r="S2006" s="250"/>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row>
    <row r="2007" spans="15:56" x14ac:dyDescent="0.35">
      <c r="O2007" s="12"/>
      <c r="P2007" s="12"/>
      <c r="Q2007" s="12"/>
      <c r="S2007" s="250"/>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row>
    <row r="2008" spans="15:56" x14ac:dyDescent="0.35">
      <c r="O2008" s="12"/>
      <c r="P2008" s="12"/>
      <c r="Q2008" s="12"/>
      <c r="S2008" s="250"/>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row>
    <row r="2009" spans="15:56" x14ac:dyDescent="0.35">
      <c r="O2009" s="12"/>
      <c r="P2009" s="12"/>
      <c r="Q2009" s="12"/>
      <c r="S2009" s="250"/>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row>
    <row r="2010" spans="15:56" x14ac:dyDescent="0.35">
      <c r="O2010" s="12"/>
      <c r="P2010" s="12"/>
      <c r="Q2010" s="12"/>
      <c r="S2010" s="250"/>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row>
    <row r="2011" spans="15:56" x14ac:dyDescent="0.35">
      <c r="O2011" s="12"/>
      <c r="P2011" s="12"/>
      <c r="Q2011" s="12"/>
      <c r="S2011" s="250"/>
      <c r="AA2011" s="12"/>
      <c r="AB2011" s="12"/>
      <c r="AC2011" s="12"/>
      <c r="AD2011" s="12"/>
      <c r="AE2011" s="12"/>
      <c r="AF2011" s="12"/>
      <c r="AG2011" s="12"/>
      <c r="AH2011" s="12"/>
      <c r="AI2011" s="12"/>
      <c r="AJ2011" s="12"/>
      <c r="AK2011" s="12"/>
      <c r="AL2011" s="12"/>
      <c r="AM2011" s="12"/>
      <c r="AN2011" s="12"/>
      <c r="AO2011" s="12"/>
      <c r="AP2011" s="12"/>
      <c r="AQ2011" s="12"/>
      <c r="AR2011" s="12"/>
      <c r="AS2011" s="12"/>
      <c r="AT2011" s="12"/>
      <c r="AU2011" s="12"/>
      <c r="AV2011" s="12"/>
      <c r="AW2011" s="12"/>
      <c r="AX2011" s="12"/>
      <c r="AY2011" s="12"/>
      <c r="AZ2011" s="12"/>
      <c r="BA2011" s="12"/>
      <c r="BB2011" s="12"/>
      <c r="BC2011" s="12"/>
      <c r="BD2011" s="12"/>
    </row>
    <row r="2012" spans="15:56" x14ac:dyDescent="0.35">
      <c r="O2012" s="12"/>
      <c r="P2012" s="12"/>
      <c r="Q2012" s="12"/>
      <c r="S2012" s="250"/>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row>
    <row r="2013" spans="15:56" x14ac:dyDescent="0.35">
      <c r="O2013" s="12"/>
      <c r="P2013" s="12"/>
      <c r="Q2013" s="12"/>
      <c r="S2013" s="250"/>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row>
    <row r="2014" spans="15:56" x14ac:dyDescent="0.35">
      <c r="O2014" s="12"/>
      <c r="P2014" s="12"/>
      <c r="Q2014" s="12"/>
      <c r="S2014" s="250"/>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row>
    <row r="2015" spans="15:56" x14ac:dyDescent="0.35">
      <c r="O2015" s="12"/>
      <c r="P2015" s="12"/>
      <c r="Q2015" s="12"/>
      <c r="S2015" s="250"/>
      <c r="AA2015" s="12"/>
      <c r="AB2015" s="12"/>
      <c r="AC2015" s="12"/>
      <c r="AD2015" s="12"/>
      <c r="AE2015" s="12"/>
      <c r="AF2015" s="12"/>
      <c r="AG2015" s="12"/>
      <c r="AH2015" s="12"/>
      <c r="AI2015" s="12"/>
      <c r="AJ2015" s="12"/>
      <c r="AK2015" s="12"/>
      <c r="AL2015" s="12"/>
      <c r="AM2015" s="12"/>
      <c r="AN2015" s="12"/>
      <c r="AO2015" s="12"/>
      <c r="AP2015" s="12"/>
      <c r="AQ2015" s="12"/>
      <c r="AR2015" s="12"/>
      <c r="AS2015" s="12"/>
      <c r="AT2015" s="12"/>
      <c r="AU2015" s="12"/>
      <c r="AV2015" s="12"/>
      <c r="AW2015" s="12"/>
      <c r="AX2015" s="12"/>
      <c r="AY2015" s="12"/>
      <c r="AZ2015" s="12"/>
      <c r="BA2015" s="12"/>
      <c r="BB2015" s="12"/>
      <c r="BC2015" s="12"/>
      <c r="BD2015" s="12"/>
    </row>
    <row r="2016" spans="15:56" x14ac:dyDescent="0.35">
      <c r="O2016" s="12"/>
      <c r="P2016" s="12"/>
      <c r="Q2016" s="12"/>
      <c r="S2016" s="250"/>
      <c r="AA2016" s="12"/>
      <c r="AB2016" s="12"/>
      <c r="AC2016" s="12"/>
      <c r="AD2016" s="12"/>
      <c r="AE2016" s="12"/>
      <c r="AF2016" s="12"/>
      <c r="AG2016" s="12"/>
      <c r="AH2016" s="12"/>
      <c r="AI2016" s="12"/>
      <c r="AJ2016" s="12"/>
      <c r="AK2016" s="12"/>
      <c r="AL2016" s="12"/>
      <c r="AM2016" s="12"/>
      <c r="AN2016" s="12"/>
      <c r="AO2016" s="12"/>
      <c r="AP2016" s="12"/>
      <c r="AQ2016" s="12"/>
      <c r="AR2016" s="12"/>
      <c r="AS2016" s="12"/>
      <c r="AT2016" s="12"/>
      <c r="AU2016" s="12"/>
      <c r="AV2016" s="12"/>
      <c r="AW2016" s="12"/>
      <c r="AX2016" s="12"/>
      <c r="AY2016" s="12"/>
      <c r="AZ2016" s="12"/>
      <c r="BA2016" s="12"/>
      <c r="BB2016" s="12"/>
      <c r="BC2016" s="12"/>
      <c r="BD2016" s="12"/>
    </row>
    <row r="2017" spans="15:56" x14ac:dyDescent="0.35">
      <c r="O2017" s="12"/>
      <c r="P2017" s="12"/>
      <c r="Q2017" s="12"/>
      <c r="S2017" s="250"/>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row>
    <row r="2018" spans="15:56" x14ac:dyDescent="0.35">
      <c r="O2018" s="12"/>
      <c r="P2018" s="12"/>
      <c r="Q2018" s="12"/>
      <c r="S2018" s="250"/>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row>
    <row r="2019" spans="15:56" x14ac:dyDescent="0.35">
      <c r="O2019" s="12"/>
      <c r="P2019" s="12"/>
      <c r="Q2019" s="12"/>
      <c r="S2019" s="250"/>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row>
    <row r="2020" spans="15:56" x14ac:dyDescent="0.35">
      <c r="O2020" s="12"/>
      <c r="P2020" s="12"/>
      <c r="Q2020" s="12"/>
      <c r="S2020" s="250"/>
      <c r="AA2020" s="12"/>
      <c r="AB2020" s="12"/>
      <c r="AC2020" s="12"/>
      <c r="AD2020" s="12"/>
      <c r="AE2020" s="12"/>
      <c r="AF2020" s="12"/>
      <c r="AG2020" s="12"/>
      <c r="AH2020" s="12"/>
      <c r="AI2020" s="12"/>
      <c r="AJ2020" s="12"/>
      <c r="AK2020" s="12"/>
      <c r="AL2020" s="12"/>
      <c r="AM2020" s="12"/>
      <c r="AN2020" s="12"/>
      <c r="AO2020" s="12"/>
      <c r="AP2020" s="12"/>
      <c r="AQ2020" s="12"/>
      <c r="AR2020" s="12"/>
      <c r="AS2020" s="12"/>
      <c r="AT2020" s="12"/>
      <c r="AU2020" s="12"/>
      <c r="AV2020" s="12"/>
      <c r="AW2020" s="12"/>
      <c r="AX2020" s="12"/>
      <c r="AY2020" s="12"/>
      <c r="AZ2020" s="12"/>
      <c r="BA2020" s="12"/>
      <c r="BB2020" s="12"/>
      <c r="BC2020" s="12"/>
      <c r="BD2020" s="12"/>
    </row>
    <row r="2021" spans="15:56" x14ac:dyDescent="0.35">
      <c r="O2021" s="12"/>
      <c r="P2021" s="12"/>
      <c r="Q2021" s="12"/>
      <c r="S2021" s="250"/>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row>
    <row r="2022" spans="15:56" x14ac:dyDescent="0.35">
      <c r="O2022" s="12"/>
      <c r="P2022" s="12"/>
      <c r="Q2022" s="12"/>
      <c r="S2022" s="250"/>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row>
    <row r="2023" spans="15:56" x14ac:dyDescent="0.35">
      <c r="O2023" s="12"/>
      <c r="P2023" s="12"/>
      <c r="Q2023" s="12"/>
      <c r="S2023" s="250"/>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c r="AV2023" s="12"/>
      <c r="AW2023" s="12"/>
      <c r="AX2023" s="12"/>
      <c r="AY2023" s="12"/>
      <c r="AZ2023" s="12"/>
      <c r="BA2023" s="12"/>
      <c r="BB2023" s="12"/>
      <c r="BC2023" s="12"/>
      <c r="BD2023" s="12"/>
    </row>
    <row r="2024" spans="15:56" x14ac:dyDescent="0.35">
      <c r="O2024" s="12"/>
      <c r="P2024" s="12"/>
      <c r="Q2024" s="12"/>
      <c r="S2024" s="250"/>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row>
    <row r="2025" spans="15:56" x14ac:dyDescent="0.35">
      <c r="O2025" s="12"/>
      <c r="P2025" s="12"/>
      <c r="Q2025" s="12"/>
      <c r="S2025" s="250"/>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row>
    <row r="2026" spans="15:56" x14ac:dyDescent="0.35">
      <c r="O2026" s="12"/>
      <c r="P2026" s="12"/>
      <c r="Q2026" s="12"/>
      <c r="S2026" s="250"/>
      <c r="AA2026" s="12"/>
      <c r="AB2026" s="12"/>
      <c r="AC2026" s="12"/>
      <c r="AD2026" s="12"/>
      <c r="AE2026" s="12"/>
      <c r="AF2026" s="12"/>
      <c r="AG2026" s="12"/>
      <c r="AH2026" s="12"/>
      <c r="AI2026" s="12"/>
      <c r="AJ2026" s="12"/>
      <c r="AK2026" s="12"/>
      <c r="AL2026" s="12"/>
      <c r="AM2026" s="12"/>
      <c r="AN2026" s="12"/>
      <c r="AO2026" s="12"/>
      <c r="AP2026" s="12"/>
      <c r="AQ2026" s="12"/>
      <c r="AR2026" s="12"/>
      <c r="AS2026" s="12"/>
      <c r="AT2026" s="12"/>
      <c r="AU2026" s="12"/>
      <c r="AV2026" s="12"/>
      <c r="AW2026" s="12"/>
      <c r="AX2026" s="12"/>
      <c r="AY2026" s="12"/>
      <c r="AZ2026" s="12"/>
      <c r="BA2026" s="12"/>
      <c r="BB2026" s="12"/>
      <c r="BC2026" s="12"/>
      <c r="BD2026" s="12"/>
    </row>
    <row r="2027" spans="15:56" x14ac:dyDescent="0.35">
      <c r="O2027" s="12"/>
      <c r="P2027" s="12"/>
      <c r="Q2027" s="12"/>
      <c r="S2027" s="250"/>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row>
    <row r="2028" spans="15:56" x14ac:dyDescent="0.35">
      <c r="O2028" s="12"/>
      <c r="P2028" s="12"/>
      <c r="Q2028" s="12"/>
      <c r="S2028" s="250"/>
      <c r="AA2028" s="12"/>
      <c r="AB2028" s="12"/>
      <c r="AC2028" s="12"/>
      <c r="AD2028" s="12"/>
      <c r="AE2028" s="12"/>
      <c r="AF2028" s="12"/>
      <c r="AG2028" s="12"/>
      <c r="AH2028" s="12"/>
      <c r="AI2028" s="12"/>
      <c r="AJ2028" s="12"/>
      <c r="AK2028" s="12"/>
      <c r="AL2028" s="12"/>
      <c r="AM2028" s="12"/>
      <c r="AN2028" s="12"/>
      <c r="AO2028" s="12"/>
      <c r="AP2028" s="12"/>
      <c r="AQ2028" s="12"/>
      <c r="AR2028" s="12"/>
      <c r="AS2028" s="12"/>
      <c r="AT2028" s="12"/>
      <c r="AU2028" s="12"/>
      <c r="AV2028" s="12"/>
      <c r="AW2028" s="12"/>
      <c r="AX2028" s="12"/>
      <c r="AY2028" s="12"/>
      <c r="AZ2028" s="12"/>
      <c r="BA2028" s="12"/>
      <c r="BB2028" s="12"/>
      <c r="BC2028" s="12"/>
      <c r="BD2028" s="12"/>
    </row>
    <row r="2029" spans="15:56" x14ac:dyDescent="0.35">
      <c r="O2029" s="12"/>
      <c r="P2029" s="12"/>
      <c r="Q2029" s="12"/>
      <c r="S2029" s="250"/>
      <c r="AA2029" s="12"/>
      <c r="AB2029" s="12"/>
      <c r="AC2029" s="12"/>
      <c r="AD2029" s="12"/>
      <c r="AE2029" s="12"/>
      <c r="AF2029" s="12"/>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row>
    <row r="2030" spans="15:56" x14ac:dyDescent="0.35">
      <c r="O2030" s="12"/>
      <c r="P2030" s="12"/>
      <c r="Q2030" s="12"/>
      <c r="S2030" s="250"/>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row>
    <row r="2031" spans="15:56" x14ac:dyDescent="0.35">
      <c r="O2031" s="12"/>
      <c r="P2031" s="12"/>
      <c r="Q2031" s="12"/>
      <c r="S2031" s="250"/>
      <c r="AA2031" s="12"/>
      <c r="AB2031" s="12"/>
      <c r="AC2031" s="12"/>
      <c r="AD2031" s="12"/>
      <c r="AE2031" s="12"/>
      <c r="AF2031" s="12"/>
      <c r="AG2031" s="12"/>
      <c r="AH2031" s="12"/>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row>
    <row r="2032" spans="15:56" x14ac:dyDescent="0.35">
      <c r="O2032" s="12"/>
      <c r="P2032" s="12"/>
      <c r="Q2032" s="12"/>
      <c r="S2032" s="250"/>
      <c r="AA2032" s="12"/>
      <c r="AB2032" s="12"/>
      <c r="AC2032" s="12"/>
      <c r="AD2032" s="12"/>
      <c r="AE2032" s="12"/>
      <c r="AF2032" s="12"/>
      <c r="AG2032" s="12"/>
      <c r="AH2032" s="12"/>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row>
    <row r="2033" spans="15:56" x14ac:dyDescent="0.35">
      <c r="O2033" s="12"/>
      <c r="P2033" s="12"/>
      <c r="Q2033" s="12"/>
      <c r="S2033" s="250"/>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row>
    <row r="2034" spans="15:56" x14ac:dyDescent="0.35">
      <c r="O2034" s="12"/>
      <c r="P2034" s="12"/>
      <c r="Q2034" s="12"/>
      <c r="S2034" s="250"/>
      <c r="AA2034" s="12"/>
      <c r="AB2034" s="12"/>
      <c r="AC2034" s="12"/>
      <c r="AD2034" s="12"/>
      <c r="AE2034" s="12"/>
      <c r="AF2034" s="12"/>
      <c r="AG2034" s="12"/>
      <c r="AH2034" s="12"/>
      <c r="AI2034" s="12"/>
      <c r="AJ2034" s="12"/>
      <c r="AK2034" s="12"/>
      <c r="AL2034" s="12"/>
      <c r="AM2034" s="12"/>
      <c r="AN2034" s="12"/>
      <c r="AO2034" s="12"/>
      <c r="AP2034" s="12"/>
      <c r="AQ2034" s="12"/>
      <c r="AR2034" s="12"/>
      <c r="AS2034" s="12"/>
      <c r="AT2034" s="12"/>
      <c r="AU2034" s="12"/>
      <c r="AV2034" s="12"/>
      <c r="AW2034" s="12"/>
      <c r="AX2034" s="12"/>
      <c r="AY2034" s="12"/>
      <c r="AZ2034" s="12"/>
      <c r="BA2034" s="12"/>
      <c r="BB2034" s="12"/>
      <c r="BC2034" s="12"/>
      <c r="BD2034" s="12"/>
    </row>
    <row r="2035" spans="15:56" x14ac:dyDescent="0.35">
      <c r="O2035" s="12"/>
      <c r="P2035" s="12"/>
      <c r="Q2035" s="12"/>
      <c r="S2035" s="250"/>
      <c r="AA2035" s="12"/>
      <c r="AB2035" s="12"/>
      <c r="AC2035" s="12"/>
      <c r="AD2035" s="12"/>
      <c r="AE2035" s="12"/>
      <c r="AF2035" s="12"/>
      <c r="AG2035" s="12"/>
      <c r="AH2035" s="12"/>
      <c r="AI2035" s="12"/>
      <c r="AJ2035" s="12"/>
      <c r="AK2035" s="12"/>
      <c r="AL2035" s="12"/>
      <c r="AM2035" s="12"/>
      <c r="AN2035" s="12"/>
      <c r="AO2035" s="12"/>
      <c r="AP2035" s="12"/>
      <c r="AQ2035" s="12"/>
      <c r="AR2035" s="12"/>
      <c r="AS2035" s="12"/>
      <c r="AT2035" s="12"/>
      <c r="AU2035" s="12"/>
      <c r="AV2035" s="12"/>
      <c r="AW2035" s="12"/>
      <c r="AX2035" s="12"/>
      <c r="AY2035" s="12"/>
      <c r="AZ2035" s="12"/>
      <c r="BA2035" s="12"/>
      <c r="BB2035" s="12"/>
      <c r="BC2035" s="12"/>
      <c r="BD2035" s="12"/>
    </row>
    <row r="2036" spans="15:56" x14ac:dyDescent="0.35">
      <c r="O2036" s="12"/>
      <c r="P2036" s="12"/>
      <c r="Q2036" s="12"/>
      <c r="S2036" s="250"/>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row>
    <row r="2037" spans="15:56" x14ac:dyDescent="0.35">
      <c r="O2037" s="12"/>
      <c r="P2037" s="12"/>
      <c r="Q2037" s="12"/>
      <c r="S2037" s="250"/>
      <c r="AA2037" s="12"/>
      <c r="AB2037" s="12"/>
      <c r="AC2037" s="12"/>
      <c r="AD2037" s="12"/>
      <c r="AE2037" s="12"/>
      <c r="AF2037" s="12"/>
      <c r="AG2037" s="12"/>
      <c r="AH2037" s="12"/>
      <c r="AI2037" s="12"/>
      <c r="AJ2037" s="12"/>
      <c r="AK2037" s="12"/>
      <c r="AL2037" s="12"/>
      <c r="AM2037" s="12"/>
      <c r="AN2037" s="12"/>
      <c r="AO2037" s="12"/>
      <c r="AP2037" s="12"/>
      <c r="AQ2037" s="12"/>
      <c r="AR2037" s="12"/>
      <c r="AS2037" s="12"/>
      <c r="AT2037" s="12"/>
      <c r="AU2037" s="12"/>
      <c r="AV2037" s="12"/>
      <c r="AW2037" s="12"/>
      <c r="AX2037" s="12"/>
      <c r="AY2037" s="12"/>
      <c r="AZ2037" s="12"/>
      <c r="BA2037" s="12"/>
      <c r="BB2037" s="12"/>
      <c r="BC2037" s="12"/>
      <c r="BD2037" s="12"/>
    </row>
    <row r="2038" spans="15:56" x14ac:dyDescent="0.35">
      <c r="O2038" s="12"/>
      <c r="P2038" s="12"/>
      <c r="Q2038" s="12"/>
      <c r="S2038" s="250"/>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row>
    <row r="2039" spans="15:56" x14ac:dyDescent="0.35">
      <c r="O2039" s="12"/>
      <c r="P2039" s="12"/>
      <c r="Q2039" s="12"/>
      <c r="S2039" s="250"/>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row>
    <row r="2040" spans="15:56" x14ac:dyDescent="0.35">
      <c r="O2040" s="12"/>
      <c r="P2040" s="12"/>
      <c r="Q2040" s="12"/>
      <c r="S2040" s="250"/>
      <c r="AA2040" s="12"/>
      <c r="AB2040" s="12"/>
      <c r="AC2040" s="12"/>
      <c r="AD2040" s="12"/>
      <c r="AE2040" s="12"/>
      <c r="AF2040" s="12"/>
      <c r="AG2040" s="12"/>
      <c r="AH2040" s="12"/>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row>
    <row r="2041" spans="15:56" x14ac:dyDescent="0.35">
      <c r="O2041" s="12"/>
      <c r="P2041" s="12"/>
      <c r="Q2041" s="12"/>
      <c r="S2041" s="250"/>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row>
    <row r="2042" spans="15:56" x14ac:dyDescent="0.35">
      <c r="O2042" s="12"/>
      <c r="P2042" s="12"/>
      <c r="Q2042" s="12"/>
      <c r="S2042" s="250"/>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row>
    <row r="2043" spans="15:56" x14ac:dyDescent="0.35">
      <c r="O2043" s="12"/>
      <c r="P2043" s="12"/>
      <c r="Q2043" s="12"/>
      <c r="S2043" s="250"/>
      <c r="AA2043" s="12"/>
      <c r="AB2043" s="12"/>
      <c r="AC2043" s="12"/>
      <c r="AD2043" s="12"/>
      <c r="AE2043" s="12"/>
      <c r="AF2043" s="12"/>
      <c r="AG2043" s="12"/>
      <c r="AH2043" s="12"/>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row>
    <row r="2044" spans="15:56" x14ac:dyDescent="0.35">
      <c r="O2044" s="12"/>
      <c r="P2044" s="12"/>
      <c r="Q2044" s="12"/>
      <c r="S2044" s="250"/>
      <c r="AA2044" s="12"/>
      <c r="AB2044" s="12"/>
      <c r="AC2044" s="12"/>
      <c r="AD2044" s="12"/>
      <c r="AE2044" s="12"/>
      <c r="AF2044" s="12"/>
      <c r="AG2044" s="12"/>
      <c r="AH2044" s="12"/>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row>
    <row r="2045" spans="15:56" x14ac:dyDescent="0.35">
      <c r="O2045" s="12"/>
      <c r="P2045" s="12"/>
      <c r="Q2045" s="12"/>
      <c r="S2045" s="250"/>
      <c r="AA2045" s="12"/>
      <c r="AB2045" s="12"/>
      <c r="AC2045" s="12"/>
      <c r="AD2045" s="12"/>
      <c r="AE2045" s="12"/>
      <c r="AF2045" s="12"/>
      <c r="AG2045" s="12"/>
      <c r="AH2045" s="12"/>
      <c r="AI2045" s="12"/>
      <c r="AJ2045" s="12"/>
      <c r="AK2045" s="12"/>
      <c r="AL2045" s="12"/>
      <c r="AM2045" s="12"/>
      <c r="AN2045" s="12"/>
      <c r="AO2045" s="12"/>
      <c r="AP2045" s="12"/>
      <c r="AQ2045" s="12"/>
      <c r="AR2045" s="12"/>
      <c r="AS2045" s="12"/>
      <c r="AT2045" s="12"/>
      <c r="AU2045" s="12"/>
      <c r="AV2045" s="12"/>
      <c r="AW2045" s="12"/>
      <c r="AX2045" s="12"/>
      <c r="AY2045" s="12"/>
      <c r="AZ2045" s="12"/>
      <c r="BA2045" s="12"/>
      <c r="BB2045" s="12"/>
      <c r="BC2045" s="12"/>
      <c r="BD2045" s="12"/>
    </row>
    <row r="2046" spans="15:56" x14ac:dyDescent="0.35">
      <c r="O2046" s="12"/>
      <c r="P2046" s="12"/>
      <c r="Q2046" s="12"/>
      <c r="S2046" s="250"/>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row>
    <row r="2047" spans="15:56" x14ac:dyDescent="0.35">
      <c r="O2047" s="12"/>
      <c r="P2047" s="12"/>
      <c r="Q2047" s="12"/>
      <c r="S2047" s="250"/>
      <c r="AA2047" s="12"/>
      <c r="AB2047" s="12"/>
      <c r="AC2047" s="12"/>
      <c r="AD2047" s="12"/>
      <c r="AE2047" s="12"/>
      <c r="AF2047" s="12"/>
      <c r="AG2047" s="12"/>
      <c r="AH2047" s="12"/>
      <c r="AI2047" s="12"/>
      <c r="AJ2047" s="12"/>
      <c r="AK2047" s="12"/>
      <c r="AL2047" s="12"/>
      <c r="AM2047" s="12"/>
      <c r="AN2047" s="12"/>
      <c r="AO2047" s="12"/>
      <c r="AP2047" s="12"/>
      <c r="AQ2047" s="12"/>
      <c r="AR2047" s="12"/>
      <c r="AS2047" s="12"/>
      <c r="AT2047" s="12"/>
      <c r="AU2047" s="12"/>
      <c r="AV2047" s="12"/>
      <c r="AW2047" s="12"/>
      <c r="AX2047" s="12"/>
      <c r="AY2047" s="12"/>
      <c r="AZ2047" s="12"/>
      <c r="BA2047" s="12"/>
      <c r="BB2047" s="12"/>
      <c r="BC2047" s="12"/>
      <c r="BD2047" s="12"/>
    </row>
    <row r="2048" spans="15:56" x14ac:dyDescent="0.35">
      <c r="O2048" s="12"/>
      <c r="P2048" s="12"/>
      <c r="Q2048" s="12"/>
      <c r="S2048" s="250"/>
      <c r="AA2048" s="12"/>
      <c r="AB2048" s="12"/>
      <c r="AC2048" s="12"/>
      <c r="AD2048" s="12"/>
      <c r="AE2048" s="12"/>
      <c r="AF2048" s="12"/>
      <c r="AG2048" s="12"/>
      <c r="AH2048" s="12"/>
      <c r="AI2048" s="12"/>
      <c r="AJ2048" s="12"/>
      <c r="AK2048" s="12"/>
      <c r="AL2048" s="12"/>
      <c r="AM2048" s="12"/>
      <c r="AN2048" s="12"/>
      <c r="AO2048" s="12"/>
      <c r="AP2048" s="12"/>
      <c r="AQ2048" s="12"/>
      <c r="AR2048" s="12"/>
      <c r="AS2048" s="12"/>
      <c r="AT2048" s="12"/>
      <c r="AU2048" s="12"/>
      <c r="AV2048" s="12"/>
      <c r="AW2048" s="12"/>
      <c r="AX2048" s="12"/>
      <c r="AY2048" s="12"/>
      <c r="AZ2048" s="12"/>
      <c r="BA2048" s="12"/>
      <c r="BB2048" s="12"/>
      <c r="BC2048" s="12"/>
      <c r="BD2048" s="12"/>
    </row>
    <row r="2049" spans="15:56" x14ac:dyDescent="0.35">
      <c r="O2049" s="12"/>
      <c r="P2049" s="12"/>
      <c r="Q2049" s="12"/>
      <c r="S2049" s="250"/>
      <c r="AA2049" s="12"/>
      <c r="AB2049" s="12"/>
      <c r="AC2049" s="12"/>
      <c r="AD2049" s="12"/>
      <c r="AE2049" s="12"/>
      <c r="AF2049" s="12"/>
      <c r="AG2049" s="12"/>
      <c r="AH2049" s="12"/>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row>
    <row r="2050" spans="15:56" x14ac:dyDescent="0.35">
      <c r="O2050" s="12"/>
      <c r="P2050" s="12"/>
      <c r="Q2050" s="12"/>
      <c r="S2050" s="250"/>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row>
    <row r="2051" spans="15:56" x14ac:dyDescent="0.35">
      <c r="O2051" s="12"/>
      <c r="P2051" s="12"/>
      <c r="Q2051" s="12"/>
      <c r="S2051" s="250"/>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row>
    <row r="2052" spans="15:56" x14ac:dyDescent="0.35">
      <c r="O2052" s="12"/>
      <c r="P2052" s="12"/>
      <c r="Q2052" s="12"/>
      <c r="S2052" s="250"/>
      <c r="AA2052" s="12"/>
      <c r="AB2052" s="12"/>
      <c r="AC2052" s="12"/>
      <c r="AD2052" s="12"/>
      <c r="AE2052" s="12"/>
      <c r="AF2052" s="12"/>
      <c r="AG2052" s="12"/>
      <c r="AH2052" s="12"/>
      <c r="AI2052" s="12"/>
      <c r="AJ2052" s="12"/>
      <c r="AK2052" s="12"/>
      <c r="AL2052" s="12"/>
      <c r="AM2052" s="12"/>
      <c r="AN2052" s="12"/>
      <c r="AO2052" s="12"/>
      <c r="AP2052" s="12"/>
      <c r="AQ2052" s="12"/>
      <c r="AR2052" s="12"/>
      <c r="AS2052" s="12"/>
      <c r="AT2052" s="12"/>
      <c r="AU2052" s="12"/>
      <c r="AV2052" s="12"/>
      <c r="AW2052" s="12"/>
      <c r="AX2052" s="12"/>
      <c r="AY2052" s="12"/>
      <c r="AZ2052" s="12"/>
      <c r="BA2052" s="12"/>
      <c r="BB2052" s="12"/>
      <c r="BC2052" s="12"/>
      <c r="BD2052" s="12"/>
    </row>
    <row r="2053" spans="15:56" x14ac:dyDescent="0.35">
      <c r="O2053" s="12"/>
      <c r="P2053" s="12"/>
      <c r="Q2053" s="12"/>
      <c r="S2053" s="250"/>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row>
    <row r="2054" spans="15:56" x14ac:dyDescent="0.35">
      <c r="O2054" s="12"/>
      <c r="P2054" s="12"/>
      <c r="Q2054" s="12"/>
      <c r="S2054" s="250"/>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row>
    <row r="2055" spans="15:56" x14ac:dyDescent="0.35">
      <c r="O2055" s="12"/>
      <c r="P2055" s="12"/>
      <c r="Q2055" s="12"/>
      <c r="S2055" s="250"/>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row>
    <row r="2056" spans="15:56" x14ac:dyDescent="0.35">
      <c r="O2056" s="12"/>
      <c r="P2056" s="12"/>
      <c r="Q2056" s="12"/>
      <c r="S2056" s="250"/>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row>
    <row r="2057" spans="15:56" x14ac:dyDescent="0.35">
      <c r="O2057" s="12"/>
      <c r="P2057" s="12"/>
      <c r="Q2057" s="12"/>
      <c r="S2057" s="250"/>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row>
    <row r="2058" spans="15:56" x14ac:dyDescent="0.35">
      <c r="O2058" s="12"/>
      <c r="P2058" s="12"/>
      <c r="Q2058" s="12"/>
      <c r="S2058" s="250"/>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row>
    <row r="2059" spans="15:56" x14ac:dyDescent="0.35">
      <c r="O2059" s="12"/>
      <c r="P2059" s="12"/>
      <c r="Q2059" s="12"/>
      <c r="S2059" s="250"/>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row>
    <row r="2060" spans="15:56" x14ac:dyDescent="0.35">
      <c r="O2060" s="12"/>
      <c r="P2060" s="12"/>
      <c r="Q2060" s="12"/>
      <c r="S2060" s="250"/>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row>
    <row r="2061" spans="15:56" x14ac:dyDescent="0.35">
      <c r="O2061" s="12"/>
      <c r="P2061" s="12"/>
      <c r="Q2061" s="12"/>
      <c r="S2061" s="250"/>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row>
    <row r="2062" spans="15:56" x14ac:dyDescent="0.35">
      <c r="O2062" s="12"/>
      <c r="P2062" s="12"/>
      <c r="Q2062" s="12"/>
      <c r="S2062" s="250"/>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row>
    <row r="2063" spans="15:56" x14ac:dyDescent="0.35">
      <c r="O2063" s="12"/>
      <c r="P2063" s="12"/>
      <c r="Q2063" s="12"/>
      <c r="S2063" s="250"/>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c r="AV2063" s="12"/>
      <c r="AW2063" s="12"/>
      <c r="AX2063" s="12"/>
      <c r="AY2063" s="12"/>
      <c r="AZ2063" s="12"/>
      <c r="BA2063" s="12"/>
      <c r="BB2063" s="12"/>
      <c r="BC2063" s="12"/>
      <c r="BD2063" s="12"/>
    </row>
    <row r="2064" spans="15:56" x14ac:dyDescent="0.35">
      <c r="O2064" s="12"/>
      <c r="P2064" s="12"/>
      <c r="Q2064" s="12"/>
      <c r="S2064" s="250"/>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c r="AV2064" s="12"/>
      <c r="AW2064" s="12"/>
      <c r="AX2064" s="12"/>
      <c r="AY2064" s="12"/>
      <c r="AZ2064" s="12"/>
      <c r="BA2064" s="12"/>
      <c r="BB2064" s="12"/>
      <c r="BC2064" s="12"/>
      <c r="BD2064" s="12"/>
    </row>
    <row r="2065" spans="15:56" x14ac:dyDescent="0.35">
      <c r="O2065" s="12"/>
      <c r="P2065" s="12"/>
      <c r="Q2065" s="12"/>
      <c r="S2065" s="250"/>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row>
    <row r="2066" spans="15:56" x14ac:dyDescent="0.35">
      <c r="O2066" s="12"/>
      <c r="P2066" s="12"/>
      <c r="Q2066" s="12"/>
      <c r="S2066" s="250"/>
      <c r="AA2066" s="12"/>
      <c r="AB2066" s="12"/>
      <c r="AC2066" s="12"/>
      <c r="AD2066" s="12"/>
      <c r="AE2066" s="12"/>
      <c r="AF2066" s="12"/>
      <c r="AG2066" s="12"/>
      <c r="AH2066" s="12"/>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row>
    <row r="2067" spans="15:56" x14ac:dyDescent="0.35">
      <c r="O2067" s="12"/>
      <c r="P2067" s="12"/>
      <c r="Q2067" s="12"/>
      <c r="S2067" s="250"/>
      <c r="AA2067" s="12"/>
      <c r="AB2067" s="12"/>
      <c r="AC2067" s="12"/>
      <c r="AD2067" s="12"/>
      <c r="AE2067" s="12"/>
      <c r="AF2067" s="12"/>
      <c r="AG2067" s="12"/>
      <c r="AH2067" s="12"/>
      <c r="AI2067" s="12"/>
      <c r="AJ2067" s="12"/>
      <c r="AK2067" s="12"/>
      <c r="AL2067" s="12"/>
      <c r="AM2067" s="12"/>
      <c r="AN2067" s="12"/>
      <c r="AO2067" s="12"/>
      <c r="AP2067" s="12"/>
      <c r="AQ2067" s="12"/>
      <c r="AR2067" s="12"/>
      <c r="AS2067" s="12"/>
      <c r="AT2067" s="12"/>
      <c r="AU2067" s="12"/>
      <c r="AV2067" s="12"/>
      <c r="AW2067" s="12"/>
      <c r="AX2067" s="12"/>
      <c r="AY2067" s="12"/>
      <c r="AZ2067" s="12"/>
      <c r="BA2067" s="12"/>
      <c r="BB2067" s="12"/>
      <c r="BC2067" s="12"/>
      <c r="BD2067" s="12"/>
    </row>
    <row r="2068" spans="15:56" x14ac:dyDescent="0.35">
      <c r="O2068" s="12"/>
      <c r="P2068" s="12"/>
      <c r="Q2068" s="12"/>
      <c r="S2068" s="250"/>
      <c r="AA2068" s="12"/>
      <c r="AB2068" s="12"/>
      <c r="AC2068" s="12"/>
      <c r="AD2068" s="12"/>
      <c r="AE2068" s="12"/>
      <c r="AF2068" s="12"/>
      <c r="AG2068" s="12"/>
      <c r="AH2068" s="12"/>
      <c r="AI2068" s="12"/>
      <c r="AJ2068" s="12"/>
      <c r="AK2068" s="12"/>
      <c r="AL2068" s="12"/>
      <c r="AM2068" s="12"/>
      <c r="AN2068" s="12"/>
      <c r="AO2068" s="12"/>
      <c r="AP2068" s="12"/>
      <c r="AQ2068" s="12"/>
      <c r="AR2068" s="12"/>
      <c r="AS2068" s="12"/>
      <c r="AT2068" s="12"/>
      <c r="AU2068" s="12"/>
      <c r="AV2068" s="12"/>
      <c r="AW2068" s="12"/>
      <c r="AX2068" s="12"/>
      <c r="AY2068" s="12"/>
      <c r="AZ2068" s="12"/>
      <c r="BA2068" s="12"/>
      <c r="BB2068" s="12"/>
      <c r="BC2068" s="12"/>
      <c r="BD2068" s="12"/>
    </row>
    <row r="2069" spans="15:56" x14ac:dyDescent="0.35">
      <c r="O2069" s="12"/>
      <c r="P2069" s="12"/>
      <c r="Q2069" s="12"/>
      <c r="S2069" s="250"/>
      <c r="AA2069" s="12"/>
      <c r="AB2069" s="12"/>
      <c r="AC2069" s="12"/>
      <c r="AD2069" s="12"/>
      <c r="AE2069" s="12"/>
      <c r="AF2069" s="12"/>
      <c r="AG2069" s="12"/>
      <c r="AH2069" s="12"/>
      <c r="AI2069" s="12"/>
      <c r="AJ2069" s="12"/>
      <c r="AK2069" s="12"/>
      <c r="AL2069" s="12"/>
      <c r="AM2069" s="12"/>
      <c r="AN2069" s="12"/>
      <c r="AO2069" s="12"/>
      <c r="AP2069" s="12"/>
      <c r="AQ2069" s="12"/>
      <c r="AR2069" s="12"/>
      <c r="AS2069" s="12"/>
      <c r="AT2069" s="12"/>
      <c r="AU2069" s="12"/>
      <c r="AV2069" s="12"/>
      <c r="AW2069" s="12"/>
      <c r="AX2069" s="12"/>
      <c r="AY2069" s="12"/>
      <c r="AZ2069" s="12"/>
      <c r="BA2069" s="12"/>
      <c r="BB2069" s="12"/>
      <c r="BC2069" s="12"/>
      <c r="BD2069" s="12"/>
    </row>
    <row r="2070" spans="15:56" x14ac:dyDescent="0.35">
      <c r="O2070" s="12"/>
      <c r="P2070" s="12"/>
      <c r="Q2070" s="12"/>
      <c r="S2070" s="250"/>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row>
    <row r="2071" spans="15:56" x14ac:dyDescent="0.35">
      <c r="O2071" s="12"/>
      <c r="P2071" s="12"/>
      <c r="Q2071" s="12"/>
      <c r="S2071" s="250"/>
      <c r="AA2071" s="12"/>
      <c r="AB2071" s="12"/>
      <c r="AC2071" s="12"/>
      <c r="AD2071" s="12"/>
      <c r="AE2071" s="12"/>
      <c r="AF2071" s="12"/>
      <c r="AG2071" s="12"/>
      <c r="AH2071" s="12"/>
      <c r="AI2071" s="12"/>
      <c r="AJ2071" s="12"/>
      <c r="AK2071" s="12"/>
      <c r="AL2071" s="12"/>
      <c r="AM2071" s="12"/>
      <c r="AN2071" s="12"/>
      <c r="AO2071" s="12"/>
      <c r="AP2071" s="12"/>
      <c r="AQ2071" s="12"/>
      <c r="AR2071" s="12"/>
      <c r="AS2071" s="12"/>
      <c r="AT2071" s="12"/>
      <c r="AU2071" s="12"/>
      <c r="AV2071" s="12"/>
      <c r="AW2071" s="12"/>
      <c r="AX2071" s="12"/>
      <c r="AY2071" s="12"/>
      <c r="AZ2071" s="12"/>
      <c r="BA2071" s="12"/>
      <c r="BB2071" s="12"/>
      <c r="BC2071" s="12"/>
      <c r="BD2071" s="12"/>
    </row>
    <row r="2072" spans="15:56" x14ac:dyDescent="0.35">
      <c r="O2072" s="12"/>
      <c r="P2072" s="12"/>
      <c r="Q2072" s="12"/>
      <c r="S2072" s="250"/>
      <c r="AA2072" s="12"/>
      <c r="AB2072" s="12"/>
      <c r="AC2072" s="12"/>
      <c r="AD2072" s="12"/>
      <c r="AE2072" s="12"/>
      <c r="AF2072" s="12"/>
      <c r="AG2072" s="12"/>
      <c r="AH2072" s="12"/>
      <c r="AI2072" s="12"/>
      <c r="AJ2072" s="12"/>
      <c r="AK2072" s="12"/>
      <c r="AL2072" s="12"/>
      <c r="AM2072" s="12"/>
      <c r="AN2072" s="12"/>
      <c r="AO2072" s="12"/>
      <c r="AP2072" s="12"/>
      <c r="AQ2072" s="12"/>
      <c r="AR2072" s="12"/>
      <c r="AS2072" s="12"/>
      <c r="AT2072" s="12"/>
      <c r="AU2072" s="12"/>
      <c r="AV2072" s="12"/>
      <c r="AW2072" s="12"/>
      <c r="AX2072" s="12"/>
      <c r="AY2072" s="12"/>
      <c r="AZ2072" s="12"/>
      <c r="BA2072" s="12"/>
      <c r="BB2072" s="12"/>
      <c r="BC2072" s="12"/>
      <c r="BD2072" s="12"/>
    </row>
    <row r="2073" spans="15:56" x14ac:dyDescent="0.35">
      <c r="O2073" s="12"/>
      <c r="P2073" s="12"/>
      <c r="Q2073" s="12"/>
      <c r="S2073" s="250"/>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2"/>
      <c r="AY2073" s="12"/>
      <c r="AZ2073" s="12"/>
      <c r="BA2073" s="12"/>
      <c r="BB2073" s="12"/>
      <c r="BC2073" s="12"/>
      <c r="BD2073" s="12"/>
    </row>
    <row r="2074" spans="15:56" x14ac:dyDescent="0.35">
      <c r="O2074" s="12"/>
      <c r="P2074" s="12"/>
      <c r="Q2074" s="12"/>
      <c r="S2074" s="250"/>
      <c r="AA2074" s="12"/>
      <c r="AB2074" s="12"/>
      <c r="AC2074" s="12"/>
      <c r="AD2074" s="12"/>
      <c r="AE2074" s="12"/>
      <c r="AF2074" s="12"/>
      <c r="AG2074" s="12"/>
      <c r="AH2074" s="12"/>
      <c r="AI2074" s="12"/>
      <c r="AJ2074" s="12"/>
      <c r="AK2074" s="12"/>
      <c r="AL2074" s="12"/>
      <c r="AM2074" s="12"/>
      <c r="AN2074" s="12"/>
      <c r="AO2074" s="12"/>
      <c r="AP2074" s="12"/>
      <c r="AQ2074" s="12"/>
      <c r="AR2074" s="12"/>
      <c r="AS2074" s="12"/>
      <c r="AT2074" s="12"/>
      <c r="AU2074" s="12"/>
      <c r="AV2074" s="12"/>
      <c r="AW2074" s="12"/>
      <c r="AX2074" s="12"/>
      <c r="AY2074" s="12"/>
      <c r="AZ2074" s="12"/>
      <c r="BA2074" s="12"/>
      <c r="BB2074" s="12"/>
      <c r="BC2074" s="12"/>
      <c r="BD2074" s="12"/>
    </row>
    <row r="2075" spans="15:56" x14ac:dyDescent="0.35">
      <c r="O2075" s="12"/>
      <c r="P2075" s="12"/>
      <c r="Q2075" s="12"/>
      <c r="S2075" s="250"/>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2"/>
      <c r="AZ2075" s="12"/>
      <c r="BA2075" s="12"/>
      <c r="BB2075" s="12"/>
      <c r="BC2075" s="12"/>
      <c r="BD2075" s="12"/>
    </row>
    <row r="2076" spans="15:56" x14ac:dyDescent="0.35">
      <c r="O2076" s="12"/>
      <c r="P2076" s="12"/>
      <c r="Q2076" s="12"/>
      <c r="S2076" s="250"/>
      <c r="AA2076" s="12"/>
      <c r="AB2076" s="12"/>
      <c r="AC2076" s="12"/>
      <c r="AD2076" s="12"/>
      <c r="AE2076" s="12"/>
      <c r="AF2076" s="12"/>
      <c r="AG2076" s="12"/>
      <c r="AH2076" s="12"/>
      <c r="AI2076" s="12"/>
      <c r="AJ2076" s="12"/>
      <c r="AK2076" s="12"/>
      <c r="AL2076" s="12"/>
      <c r="AM2076" s="12"/>
      <c r="AN2076" s="12"/>
      <c r="AO2076" s="12"/>
      <c r="AP2076" s="12"/>
      <c r="AQ2076" s="12"/>
      <c r="AR2076" s="12"/>
      <c r="AS2076" s="12"/>
      <c r="AT2076" s="12"/>
      <c r="AU2076" s="12"/>
      <c r="AV2076" s="12"/>
      <c r="AW2076" s="12"/>
      <c r="AX2076" s="12"/>
      <c r="AY2076" s="12"/>
      <c r="AZ2076" s="12"/>
      <c r="BA2076" s="12"/>
      <c r="BB2076" s="12"/>
      <c r="BC2076" s="12"/>
      <c r="BD2076" s="12"/>
    </row>
    <row r="2077" spans="15:56" x14ac:dyDescent="0.35">
      <c r="O2077" s="12"/>
      <c r="P2077" s="12"/>
      <c r="Q2077" s="12"/>
      <c r="S2077" s="250"/>
      <c r="AA2077" s="12"/>
      <c r="AB2077" s="12"/>
      <c r="AC2077" s="12"/>
      <c r="AD2077" s="12"/>
      <c r="AE2077" s="12"/>
      <c r="AF2077" s="12"/>
      <c r="AG2077" s="12"/>
      <c r="AH2077" s="12"/>
      <c r="AI2077" s="12"/>
      <c r="AJ2077" s="12"/>
      <c r="AK2077" s="12"/>
      <c r="AL2077" s="12"/>
      <c r="AM2077" s="12"/>
      <c r="AN2077" s="12"/>
      <c r="AO2077" s="12"/>
      <c r="AP2077" s="12"/>
      <c r="AQ2077" s="12"/>
      <c r="AR2077" s="12"/>
      <c r="AS2077" s="12"/>
      <c r="AT2077" s="12"/>
      <c r="AU2077" s="12"/>
      <c r="AV2077" s="12"/>
      <c r="AW2077" s="12"/>
      <c r="AX2077" s="12"/>
      <c r="AY2077" s="12"/>
      <c r="AZ2077" s="12"/>
      <c r="BA2077" s="12"/>
      <c r="BB2077" s="12"/>
      <c r="BC2077" s="12"/>
      <c r="BD2077" s="12"/>
    </row>
    <row r="2078" spans="15:56" x14ac:dyDescent="0.35">
      <c r="O2078" s="12"/>
      <c r="P2078" s="12"/>
      <c r="Q2078" s="12"/>
      <c r="S2078" s="250"/>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row>
    <row r="2079" spans="15:56" x14ac:dyDescent="0.35">
      <c r="O2079" s="12"/>
      <c r="P2079" s="12"/>
      <c r="Q2079" s="12"/>
      <c r="S2079" s="250"/>
      <c r="AA2079" s="12"/>
      <c r="AB2079" s="12"/>
      <c r="AC2079" s="12"/>
      <c r="AD2079" s="12"/>
      <c r="AE2079" s="12"/>
      <c r="AF2079" s="12"/>
      <c r="AG2079" s="12"/>
      <c r="AH2079" s="12"/>
      <c r="AI2079" s="12"/>
      <c r="AJ2079" s="12"/>
      <c r="AK2079" s="12"/>
      <c r="AL2079" s="12"/>
      <c r="AM2079" s="12"/>
      <c r="AN2079" s="12"/>
      <c r="AO2079" s="12"/>
      <c r="AP2079" s="12"/>
      <c r="AQ2079" s="12"/>
      <c r="AR2079" s="12"/>
      <c r="AS2079" s="12"/>
      <c r="AT2079" s="12"/>
      <c r="AU2079" s="12"/>
      <c r="AV2079" s="12"/>
      <c r="AW2079" s="12"/>
      <c r="AX2079" s="12"/>
      <c r="AY2079" s="12"/>
      <c r="AZ2079" s="12"/>
      <c r="BA2079" s="12"/>
      <c r="BB2079" s="12"/>
      <c r="BC2079" s="12"/>
      <c r="BD2079" s="12"/>
    </row>
    <row r="2080" spans="15:56" x14ac:dyDescent="0.35">
      <c r="O2080" s="12"/>
      <c r="P2080" s="12"/>
      <c r="Q2080" s="12"/>
      <c r="S2080" s="250"/>
      <c r="AA2080" s="12"/>
      <c r="AB2080" s="12"/>
      <c r="AC2080" s="12"/>
      <c r="AD2080" s="12"/>
      <c r="AE2080" s="12"/>
      <c r="AF2080" s="12"/>
      <c r="AG2080" s="12"/>
      <c r="AH2080" s="12"/>
      <c r="AI2080" s="12"/>
      <c r="AJ2080" s="12"/>
      <c r="AK2080" s="12"/>
      <c r="AL2080" s="12"/>
      <c r="AM2080" s="12"/>
      <c r="AN2080" s="12"/>
      <c r="AO2080" s="12"/>
      <c r="AP2080" s="12"/>
      <c r="AQ2080" s="12"/>
      <c r="AR2080" s="12"/>
      <c r="AS2080" s="12"/>
      <c r="AT2080" s="12"/>
      <c r="AU2080" s="12"/>
      <c r="AV2080" s="12"/>
      <c r="AW2080" s="12"/>
      <c r="AX2080" s="12"/>
      <c r="AY2080" s="12"/>
      <c r="AZ2080" s="12"/>
      <c r="BA2080" s="12"/>
      <c r="BB2080" s="12"/>
      <c r="BC2080" s="12"/>
      <c r="BD2080" s="12"/>
    </row>
    <row r="2081" spans="15:56" x14ac:dyDescent="0.35">
      <c r="O2081" s="12"/>
      <c r="P2081" s="12"/>
      <c r="Q2081" s="12"/>
      <c r="S2081" s="250"/>
      <c r="AA2081" s="12"/>
      <c r="AB2081" s="12"/>
      <c r="AC2081" s="12"/>
      <c r="AD2081" s="12"/>
      <c r="AE2081" s="12"/>
      <c r="AF2081" s="12"/>
      <c r="AG2081" s="12"/>
      <c r="AH2081" s="12"/>
      <c r="AI2081" s="12"/>
      <c r="AJ2081" s="12"/>
      <c r="AK2081" s="12"/>
      <c r="AL2081" s="12"/>
      <c r="AM2081" s="12"/>
      <c r="AN2081" s="12"/>
      <c r="AO2081" s="12"/>
      <c r="AP2081" s="12"/>
      <c r="AQ2081" s="12"/>
      <c r="AR2081" s="12"/>
      <c r="AS2081" s="12"/>
      <c r="AT2081" s="12"/>
      <c r="AU2081" s="12"/>
      <c r="AV2081" s="12"/>
      <c r="AW2081" s="12"/>
      <c r="AX2081" s="12"/>
      <c r="AY2081" s="12"/>
      <c r="AZ2081" s="12"/>
      <c r="BA2081" s="12"/>
      <c r="BB2081" s="12"/>
      <c r="BC2081" s="12"/>
      <c r="BD2081" s="12"/>
    </row>
    <row r="2082" spans="15:56" x14ac:dyDescent="0.35">
      <c r="O2082" s="12"/>
      <c r="P2082" s="12"/>
      <c r="Q2082" s="12"/>
      <c r="S2082" s="250"/>
      <c r="AA2082" s="12"/>
      <c r="AB2082" s="12"/>
      <c r="AC2082" s="12"/>
      <c r="AD2082" s="12"/>
      <c r="AE2082" s="12"/>
      <c r="AF2082" s="12"/>
      <c r="AG2082" s="12"/>
      <c r="AH2082" s="12"/>
      <c r="AI2082" s="12"/>
      <c r="AJ2082" s="12"/>
      <c r="AK2082" s="12"/>
      <c r="AL2082" s="12"/>
      <c r="AM2082" s="12"/>
      <c r="AN2082" s="12"/>
      <c r="AO2082" s="12"/>
      <c r="AP2082" s="12"/>
      <c r="AQ2082" s="12"/>
      <c r="AR2082" s="12"/>
      <c r="AS2082" s="12"/>
      <c r="AT2082" s="12"/>
      <c r="AU2082" s="12"/>
      <c r="AV2082" s="12"/>
      <c r="AW2082" s="12"/>
      <c r="AX2082" s="12"/>
      <c r="AY2082" s="12"/>
      <c r="AZ2082" s="12"/>
      <c r="BA2082" s="12"/>
      <c r="BB2082" s="12"/>
      <c r="BC2082" s="12"/>
      <c r="BD2082" s="12"/>
    </row>
    <row r="2083" spans="15:56" x14ac:dyDescent="0.35">
      <c r="O2083" s="12"/>
      <c r="P2083" s="12"/>
      <c r="Q2083" s="12"/>
      <c r="S2083" s="250"/>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2"/>
      <c r="AY2083" s="12"/>
      <c r="AZ2083" s="12"/>
      <c r="BA2083" s="12"/>
      <c r="BB2083" s="12"/>
      <c r="BC2083" s="12"/>
      <c r="BD2083" s="12"/>
    </row>
    <row r="2084" spans="15:56" x14ac:dyDescent="0.35">
      <c r="O2084" s="12"/>
      <c r="P2084" s="12"/>
      <c r="Q2084" s="12"/>
      <c r="S2084" s="250"/>
      <c r="AA2084" s="12"/>
      <c r="AB2084" s="12"/>
      <c r="AC2084" s="12"/>
      <c r="AD2084" s="12"/>
      <c r="AE2084" s="12"/>
      <c r="AF2084" s="12"/>
      <c r="AG2084" s="12"/>
      <c r="AH2084" s="12"/>
      <c r="AI2084" s="12"/>
      <c r="AJ2084" s="12"/>
      <c r="AK2084" s="12"/>
      <c r="AL2084" s="12"/>
      <c r="AM2084" s="12"/>
      <c r="AN2084" s="12"/>
      <c r="AO2084" s="12"/>
      <c r="AP2084" s="12"/>
      <c r="AQ2084" s="12"/>
      <c r="AR2084" s="12"/>
      <c r="AS2084" s="12"/>
      <c r="AT2084" s="12"/>
      <c r="AU2084" s="12"/>
      <c r="AV2084" s="12"/>
      <c r="AW2084" s="12"/>
      <c r="AX2084" s="12"/>
      <c r="AY2084" s="12"/>
      <c r="AZ2084" s="12"/>
      <c r="BA2084" s="12"/>
      <c r="BB2084" s="12"/>
      <c r="BC2084" s="12"/>
      <c r="BD2084" s="12"/>
    </row>
    <row r="2085" spans="15:56" x14ac:dyDescent="0.35">
      <c r="O2085" s="12"/>
      <c r="P2085" s="12"/>
      <c r="Q2085" s="12"/>
      <c r="S2085" s="250"/>
      <c r="AA2085" s="12"/>
      <c r="AB2085" s="12"/>
      <c r="AC2085" s="12"/>
      <c r="AD2085" s="12"/>
      <c r="AE2085" s="12"/>
      <c r="AF2085" s="12"/>
      <c r="AG2085" s="12"/>
      <c r="AH2085" s="12"/>
      <c r="AI2085" s="12"/>
      <c r="AJ2085" s="12"/>
      <c r="AK2085" s="12"/>
      <c r="AL2085" s="12"/>
      <c r="AM2085" s="12"/>
      <c r="AN2085" s="12"/>
      <c r="AO2085" s="12"/>
      <c r="AP2085" s="12"/>
      <c r="AQ2085" s="12"/>
      <c r="AR2085" s="12"/>
      <c r="AS2085" s="12"/>
      <c r="AT2085" s="12"/>
      <c r="AU2085" s="12"/>
      <c r="AV2085" s="12"/>
      <c r="AW2085" s="12"/>
      <c r="AX2085" s="12"/>
      <c r="AY2085" s="12"/>
      <c r="AZ2085" s="12"/>
      <c r="BA2085" s="12"/>
      <c r="BB2085" s="12"/>
      <c r="BC2085" s="12"/>
      <c r="BD2085" s="12"/>
    </row>
    <row r="2086" spans="15:56" x14ac:dyDescent="0.35">
      <c r="O2086" s="12"/>
      <c r="P2086" s="12"/>
      <c r="Q2086" s="12"/>
      <c r="S2086" s="250"/>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row>
    <row r="2087" spans="15:56" x14ac:dyDescent="0.35">
      <c r="O2087" s="12"/>
      <c r="P2087" s="12"/>
      <c r="Q2087" s="12"/>
      <c r="S2087" s="250"/>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row>
    <row r="2088" spans="15:56" x14ac:dyDescent="0.35">
      <c r="O2088" s="12"/>
      <c r="P2088" s="12"/>
      <c r="Q2088" s="12"/>
      <c r="S2088" s="250"/>
      <c r="AA2088" s="12"/>
      <c r="AB2088" s="12"/>
      <c r="AC2088" s="12"/>
      <c r="AD2088" s="12"/>
      <c r="AE2088" s="12"/>
      <c r="AF2088" s="12"/>
      <c r="AG2088" s="12"/>
      <c r="AH2088" s="12"/>
      <c r="AI2088" s="12"/>
      <c r="AJ2088" s="12"/>
      <c r="AK2088" s="12"/>
      <c r="AL2088" s="12"/>
      <c r="AM2088" s="12"/>
      <c r="AN2088" s="12"/>
      <c r="AO2088" s="12"/>
      <c r="AP2088" s="12"/>
      <c r="AQ2088" s="12"/>
      <c r="AR2088" s="12"/>
      <c r="AS2088" s="12"/>
      <c r="AT2088" s="12"/>
      <c r="AU2088" s="12"/>
      <c r="AV2088" s="12"/>
      <c r="AW2088" s="12"/>
      <c r="AX2088" s="12"/>
      <c r="AY2088" s="12"/>
      <c r="AZ2088" s="12"/>
      <c r="BA2088" s="12"/>
      <c r="BB2088" s="12"/>
      <c r="BC2088" s="12"/>
      <c r="BD2088" s="12"/>
    </row>
    <row r="2089" spans="15:56" x14ac:dyDescent="0.35">
      <c r="O2089" s="12"/>
      <c r="P2089" s="12"/>
      <c r="Q2089" s="12"/>
      <c r="S2089" s="250"/>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row>
    <row r="2090" spans="15:56" x14ac:dyDescent="0.35">
      <c r="O2090" s="12"/>
      <c r="P2090" s="12"/>
      <c r="Q2090" s="12"/>
      <c r="S2090" s="250"/>
      <c r="AA2090" s="12"/>
      <c r="AB2090" s="12"/>
      <c r="AC2090" s="12"/>
      <c r="AD2090" s="12"/>
      <c r="AE2090" s="12"/>
      <c r="AF2090" s="12"/>
      <c r="AG2090" s="12"/>
      <c r="AH2090" s="12"/>
      <c r="AI2090" s="12"/>
      <c r="AJ2090" s="12"/>
      <c r="AK2090" s="12"/>
      <c r="AL2090" s="12"/>
      <c r="AM2090" s="12"/>
      <c r="AN2090" s="12"/>
      <c r="AO2090" s="12"/>
      <c r="AP2090" s="12"/>
      <c r="AQ2090" s="12"/>
      <c r="AR2090" s="12"/>
      <c r="AS2090" s="12"/>
      <c r="AT2090" s="12"/>
      <c r="AU2090" s="12"/>
      <c r="AV2090" s="12"/>
      <c r="AW2090" s="12"/>
      <c r="AX2090" s="12"/>
      <c r="AY2090" s="12"/>
      <c r="AZ2090" s="12"/>
      <c r="BA2090" s="12"/>
      <c r="BB2090" s="12"/>
      <c r="BC2090" s="12"/>
      <c r="BD2090" s="12"/>
    </row>
    <row r="2091" spans="15:56" x14ac:dyDescent="0.35">
      <c r="O2091" s="12"/>
      <c r="P2091" s="12"/>
      <c r="Q2091" s="12"/>
      <c r="S2091" s="250"/>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row>
    <row r="2092" spans="15:56" x14ac:dyDescent="0.35">
      <c r="O2092" s="12"/>
      <c r="P2092" s="12"/>
      <c r="Q2092" s="12"/>
      <c r="S2092" s="250"/>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row>
    <row r="2093" spans="15:56" x14ac:dyDescent="0.35">
      <c r="O2093" s="12"/>
      <c r="P2093" s="12"/>
      <c r="Q2093" s="12"/>
      <c r="S2093" s="250"/>
      <c r="AA2093" s="12"/>
      <c r="AB2093" s="12"/>
      <c r="AC2093" s="12"/>
      <c r="AD2093" s="12"/>
      <c r="AE2093" s="12"/>
      <c r="AF2093" s="12"/>
      <c r="AG2093" s="12"/>
      <c r="AH2093" s="12"/>
      <c r="AI2093" s="12"/>
      <c r="AJ2093" s="12"/>
      <c r="AK2093" s="12"/>
      <c r="AL2093" s="12"/>
      <c r="AM2093" s="12"/>
      <c r="AN2093" s="12"/>
      <c r="AO2093" s="12"/>
      <c r="AP2093" s="12"/>
      <c r="AQ2093" s="12"/>
      <c r="AR2093" s="12"/>
      <c r="AS2093" s="12"/>
      <c r="AT2093" s="12"/>
      <c r="AU2093" s="12"/>
      <c r="AV2093" s="12"/>
      <c r="AW2093" s="12"/>
      <c r="AX2093" s="12"/>
      <c r="AY2093" s="12"/>
      <c r="AZ2093" s="12"/>
      <c r="BA2093" s="12"/>
      <c r="BB2093" s="12"/>
      <c r="BC2093" s="12"/>
      <c r="BD2093" s="12"/>
    </row>
    <row r="2094" spans="15:56" x14ac:dyDescent="0.35">
      <c r="O2094" s="12"/>
      <c r="P2094" s="12"/>
      <c r="Q2094" s="12"/>
      <c r="S2094" s="250"/>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row>
    <row r="2095" spans="15:56" x14ac:dyDescent="0.35">
      <c r="O2095" s="12"/>
      <c r="P2095" s="12"/>
      <c r="Q2095" s="12"/>
      <c r="S2095" s="250"/>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row>
    <row r="2096" spans="15:56" x14ac:dyDescent="0.35">
      <c r="O2096" s="12"/>
      <c r="P2096" s="12"/>
      <c r="Q2096" s="12"/>
      <c r="S2096" s="250"/>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row>
    <row r="2097" spans="15:56" x14ac:dyDescent="0.35">
      <c r="O2097" s="12"/>
      <c r="P2097" s="12"/>
      <c r="Q2097" s="12"/>
      <c r="S2097" s="250"/>
      <c r="AA2097" s="12"/>
      <c r="AB2097" s="12"/>
      <c r="AC2097" s="12"/>
      <c r="AD2097" s="12"/>
      <c r="AE2097" s="12"/>
      <c r="AF2097" s="12"/>
      <c r="AG2097" s="12"/>
      <c r="AH2097" s="12"/>
      <c r="AI2097" s="12"/>
      <c r="AJ2097" s="12"/>
      <c r="AK2097" s="12"/>
      <c r="AL2097" s="12"/>
      <c r="AM2097" s="12"/>
      <c r="AN2097" s="12"/>
      <c r="AO2097" s="12"/>
      <c r="AP2097" s="12"/>
      <c r="AQ2097" s="12"/>
      <c r="AR2097" s="12"/>
      <c r="AS2097" s="12"/>
      <c r="AT2097" s="12"/>
      <c r="AU2097" s="12"/>
      <c r="AV2097" s="12"/>
      <c r="AW2097" s="12"/>
      <c r="AX2097" s="12"/>
      <c r="AY2097" s="12"/>
      <c r="AZ2097" s="12"/>
      <c r="BA2097" s="12"/>
      <c r="BB2097" s="12"/>
      <c r="BC2097" s="12"/>
      <c r="BD2097" s="12"/>
    </row>
    <row r="2098" spans="15:56" x14ac:dyDescent="0.35">
      <c r="O2098" s="12"/>
      <c r="P2098" s="12"/>
      <c r="Q2098" s="12"/>
      <c r="S2098" s="250"/>
      <c r="AA2098" s="12"/>
      <c r="AB2098" s="12"/>
      <c r="AC2098" s="12"/>
      <c r="AD2098" s="12"/>
      <c r="AE2098" s="12"/>
      <c r="AF2098" s="12"/>
      <c r="AG2098" s="12"/>
      <c r="AH2098" s="12"/>
      <c r="AI2098" s="12"/>
      <c r="AJ2098" s="12"/>
      <c r="AK2098" s="12"/>
      <c r="AL2098" s="12"/>
      <c r="AM2098" s="12"/>
      <c r="AN2098" s="12"/>
      <c r="AO2098" s="12"/>
      <c r="AP2098" s="12"/>
      <c r="AQ2098" s="12"/>
      <c r="AR2098" s="12"/>
      <c r="AS2098" s="12"/>
      <c r="AT2098" s="12"/>
      <c r="AU2098" s="12"/>
      <c r="AV2098" s="12"/>
      <c r="AW2098" s="12"/>
      <c r="AX2098" s="12"/>
      <c r="AY2098" s="12"/>
      <c r="AZ2098" s="12"/>
      <c r="BA2098" s="12"/>
      <c r="BB2098" s="12"/>
      <c r="BC2098" s="12"/>
      <c r="BD2098" s="12"/>
    </row>
    <row r="2099" spans="15:56" x14ac:dyDescent="0.35">
      <c r="O2099" s="12"/>
      <c r="P2099" s="12"/>
      <c r="Q2099" s="12"/>
      <c r="S2099" s="250"/>
      <c r="AA2099" s="12"/>
      <c r="AB2099" s="12"/>
      <c r="AC2099" s="12"/>
      <c r="AD2099" s="12"/>
      <c r="AE2099" s="12"/>
      <c r="AF2099" s="12"/>
      <c r="AG2099" s="12"/>
      <c r="AH2099" s="12"/>
      <c r="AI2099" s="12"/>
      <c r="AJ2099" s="12"/>
      <c r="AK2099" s="12"/>
      <c r="AL2099" s="12"/>
      <c r="AM2099" s="12"/>
      <c r="AN2099" s="12"/>
      <c r="AO2099" s="12"/>
      <c r="AP2099" s="12"/>
      <c r="AQ2099" s="12"/>
      <c r="AR2099" s="12"/>
      <c r="AS2099" s="12"/>
      <c r="AT2099" s="12"/>
      <c r="AU2099" s="12"/>
      <c r="AV2099" s="12"/>
      <c r="AW2099" s="12"/>
      <c r="AX2099" s="12"/>
      <c r="AY2099" s="12"/>
      <c r="AZ2099" s="12"/>
      <c r="BA2099" s="12"/>
      <c r="BB2099" s="12"/>
      <c r="BC2099" s="12"/>
      <c r="BD2099" s="12"/>
    </row>
    <row r="2100" spans="15:56" x14ac:dyDescent="0.35">
      <c r="O2100" s="12"/>
      <c r="P2100" s="12"/>
      <c r="Q2100" s="12"/>
      <c r="S2100" s="250"/>
      <c r="AA2100" s="12"/>
      <c r="AB2100" s="12"/>
      <c r="AC2100" s="12"/>
      <c r="AD2100" s="12"/>
      <c r="AE2100" s="12"/>
      <c r="AF2100" s="12"/>
      <c r="AG2100" s="12"/>
      <c r="AH2100" s="12"/>
      <c r="AI2100" s="12"/>
      <c r="AJ2100" s="12"/>
      <c r="AK2100" s="12"/>
      <c r="AL2100" s="12"/>
      <c r="AM2100" s="12"/>
      <c r="AN2100" s="12"/>
      <c r="AO2100" s="12"/>
      <c r="AP2100" s="12"/>
      <c r="AQ2100" s="12"/>
      <c r="AR2100" s="12"/>
      <c r="AS2100" s="12"/>
      <c r="AT2100" s="12"/>
      <c r="AU2100" s="12"/>
      <c r="AV2100" s="12"/>
      <c r="AW2100" s="12"/>
      <c r="AX2100" s="12"/>
      <c r="AY2100" s="12"/>
      <c r="AZ2100" s="12"/>
      <c r="BA2100" s="12"/>
      <c r="BB2100" s="12"/>
      <c r="BC2100" s="12"/>
      <c r="BD2100" s="12"/>
    </row>
    <row r="2101" spans="15:56" x14ac:dyDescent="0.35">
      <c r="O2101" s="12"/>
      <c r="P2101" s="12"/>
      <c r="Q2101" s="12"/>
      <c r="S2101" s="250"/>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row>
    <row r="2102" spans="15:56" x14ac:dyDescent="0.35">
      <c r="O2102" s="12"/>
      <c r="P2102" s="12"/>
      <c r="Q2102" s="12"/>
      <c r="S2102" s="250"/>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row>
    <row r="2103" spans="15:56" x14ac:dyDescent="0.35">
      <c r="O2103" s="12"/>
      <c r="P2103" s="12"/>
      <c r="Q2103" s="12"/>
      <c r="S2103" s="250"/>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row>
    <row r="2104" spans="15:56" x14ac:dyDescent="0.35">
      <c r="O2104" s="12"/>
      <c r="P2104" s="12"/>
      <c r="Q2104" s="12"/>
      <c r="S2104" s="250"/>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row>
    <row r="2105" spans="15:56" x14ac:dyDescent="0.35">
      <c r="O2105" s="12"/>
      <c r="P2105" s="12"/>
      <c r="Q2105" s="12"/>
      <c r="S2105" s="250"/>
      <c r="AA2105" s="12"/>
      <c r="AB2105" s="12"/>
      <c r="AC2105" s="12"/>
      <c r="AD2105" s="12"/>
      <c r="AE2105" s="12"/>
      <c r="AF2105" s="12"/>
      <c r="AG2105" s="12"/>
      <c r="AH2105" s="12"/>
      <c r="AI2105" s="12"/>
      <c r="AJ2105" s="12"/>
      <c r="AK2105" s="12"/>
      <c r="AL2105" s="12"/>
      <c r="AM2105" s="12"/>
      <c r="AN2105" s="12"/>
      <c r="AO2105" s="12"/>
      <c r="AP2105" s="12"/>
      <c r="AQ2105" s="12"/>
      <c r="AR2105" s="12"/>
      <c r="AS2105" s="12"/>
      <c r="AT2105" s="12"/>
      <c r="AU2105" s="12"/>
      <c r="AV2105" s="12"/>
      <c r="AW2105" s="12"/>
      <c r="AX2105" s="12"/>
      <c r="AY2105" s="12"/>
      <c r="AZ2105" s="12"/>
      <c r="BA2105" s="12"/>
      <c r="BB2105" s="12"/>
      <c r="BC2105" s="12"/>
      <c r="BD2105" s="12"/>
    </row>
    <row r="2106" spans="15:56" x14ac:dyDescent="0.35">
      <c r="O2106" s="12"/>
      <c r="P2106" s="12"/>
      <c r="Q2106" s="12"/>
      <c r="S2106" s="250"/>
      <c r="AA2106" s="12"/>
      <c r="AB2106" s="12"/>
      <c r="AC2106" s="12"/>
      <c r="AD2106" s="12"/>
      <c r="AE2106" s="12"/>
      <c r="AF2106" s="12"/>
      <c r="AG2106" s="12"/>
      <c r="AH2106" s="12"/>
      <c r="AI2106" s="12"/>
      <c r="AJ2106" s="12"/>
      <c r="AK2106" s="12"/>
      <c r="AL2106" s="12"/>
      <c r="AM2106" s="12"/>
      <c r="AN2106" s="12"/>
      <c r="AO2106" s="12"/>
      <c r="AP2106" s="12"/>
      <c r="AQ2106" s="12"/>
      <c r="AR2106" s="12"/>
      <c r="AS2106" s="12"/>
      <c r="AT2106" s="12"/>
      <c r="AU2106" s="12"/>
      <c r="AV2106" s="12"/>
      <c r="AW2106" s="12"/>
      <c r="AX2106" s="12"/>
      <c r="AY2106" s="12"/>
      <c r="AZ2106" s="12"/>
      <c r="BA2106" s="12"/>
      <c r="BB2106" s="12"/>
      <c r="BC2106" s="12"/>
      <c r="BD2106" s="12"/>
    </row>
    <row r="2107" spans="15:56" x14ac:dyDescent="0.35">
      <c r="O2107" s="12"/>
      <c r="P2107" s="12"/>
      <c r="Q2107" s="12"/>
      <c r="S2107" s="250"/>
      <c r="AA2107" s="12"/>
      <c r="AB2107" s="12"/>
      <c r="AC2107" s="12"/>
      <c r="AD2107" s="12"/>
      <c r="AE2107" s="12"/>
      <c r="AF2107" s="12"/>
      <c r="AG2107" s="12"/>
      <c r="AH2107" s="12"/>
      <c r="AI2107" s="12"/>
      <c r="AJ2107" s="12"/>
      <c r="AK2107" s="12"/>
      <c r="AL2107" s="12"/>
      <c r="AM2107" s="12"/>
      <c r="AN2107" s="12"/>
      <c r="AO2107" s="12"/>
      <c r="AP2107" s="12"/>
      <c r="AQ2107" s="12"/>
      <c r="AR2107" s="12"/>
      <c r="AS2107" s="12"/>
      <c r="AT2107" s="12"/>
      <c r="AU2107" s="12"/>
      <c r="AV2107" s="12"/>
      <c r="AW2107" s="12"/>
      <c r="AX2107" s="12"/>
      <c r="AY2107" s="12"/>
      <c r="AZ2107" s="12"/>
      <c r="BA2107" s="12"/>
      <c r="BB2107" s="12"/>
      <c r="BC2107" s="12"/>
      <c r="BD2107" s="12"/>
    </row>
    <row r="2108" spans="15:56" x14ac:dyDescent="0.35">
      <c r="O2108" s="12"/>
      <c r="P2108" s="12"/>
      <c r="Q2108" s="12"/>
      <c r="S2108" s="250"/>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row>
    <row r="2109" spans="15:56" x14ac:dyDescent="0.35">
      <c r="O2109" s="12"/>
      <c r="P2109" s="12"/>
      <c r="Q2109" s="12"/>
      <c r="S2109" s="250"/>
      <c r="AA2109" s="12"/>
      <c r="AB2109" s="12"/>
      <c r="AC2109" s="12"/>
      <c r="AD2109" s="12"/>
      <c r="AE2109" s="12"/>
      <c r="AF2109" s="12"/>
      <c r="AG2109" s="12"/>
      <c r="AH2109" s="12"/>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row>
    <row r="2110" spans="15:56" x14ac:dyDescent="0.35">
      <c r="O2110" s="12"/>
      <c r="P2110" s="12"/>
      <c r="Q2110" s="12"/>
      <c r="S2110" s="250"/>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row>
    <row r="2111" spans="15:56" x14ac:dyDescent="0.35">
      <c r="O2111" s="12"/>
      <c r="P2111" s="12"/>
      <c r="Q2111" s="12"/>
      <c r="S2111" s="250"/>
      <c r="AA2111" s="12"/>
      <c r="AB2111" s="12"/>
      <c r="AC2111" s="12"/>
      <c r="AD2111" s="12"/>
      <c r="AE2111" s="12"/>
      <c r="AF2111" s="12"/>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row>
    <row r="2112" spans="15:56" x14ac:dyDescent="0.35">
      <c r="O2112" s="12"/>
      <c r="P2112" s="12"/>
      <c r="Q2112" s="12"/>
      <c r="S2112" s="250"/>
      <c r="AA2112" s="12"/>
      <c r="AB2112" s="12"/>
      <c r="AC2112" s="12"/>
      <c r="AD2112" s="12"/>
      <c r="AE2112" s="12"/>
      <c r="AF2112" s="12"/>
      <c r="AG2112" s="12"/>
      <c r="AH2112" s="12"/>
      <c r="AI2112" s="12"/>
      <c r="AJ2112" s="12"/>
      <c r="AK2112" s="12"/>
      <c r="AL2112" s="12"/>
      <c r="AM2112" s="12"/>
      <c r="AN2112" s="12"/>
      <c r="AO2112" s="12"/>
      <c r="AP2112" s="12"/>
      <c r="AQ2112" s="12"/>
      <c r="AR2112" s="12"/>
      <c r="AS2112" s="12"/>
      <c r="AT2112" s="12"/>
      <c r="AU2112" s="12"/>
      <c r="AV2112" s="12"/>
      <c r="AW2112" s="12"/>
      <c r="AX2112" s="12"/>
      <c r="AY2112" s="12"/>
      <c r="AZ2112" s="12"/>
      <c r="BA2112" s="12"/>
      <c r="BB2112" s="12"/>
      <c r="BC2112" s="12"/>
      <c r="BD2112" s="12"/>
    </row>
    <row r="2113" spans="15:56" x14ac:dyDescent="0.35">
      <c r="O2113" s="12"/>
      <c r="P2113" s="12"/>
      <c r="Q2113" s="12"/>
      <c r="S2113" s="250"/>
      <c r="AA2113" s="12"/>
      <c r="AB2113" s="12"/>
      <c r="AC2113" s="12"/>
      <c r="AD2113" s="12"/>
      <c r="AE2113" s="12"/>
      <c r="AF2113" s="12"/>
      <c r="AG2113" s="12"/>
      <c r="AH2113" s="12"/>
      <c r="AI2113" s="12"/>
      <c r="AJ2113" s="12"/>
      <c r="AK2113" s="12"/>
      <c r="AL2113" s="12"/>
      <c r="AM2113" s="12"/>
      <c r="AN2113" s="12"/>
      <c r="AO2113" s="12"/>
      <c r="AP2113" s="12"/>
      <c r="AQ2113" s="12"/>
      <c r="AR2113" s="12"/>
      <c r="AS2113" s="12"/>
      <c r="AT2113" s="12"/>
      <c r="AU2113" s="12"/>
      <c r="AV2113" s="12"/>
      <c r="AW2113" s="12"/>
      <c r="AX2113" s="12"/>
      <c r="AY2113" s="12"/>
      <c r="AZ2113" s="12"/>
      <c r="BA2113" s="12"/>
      <c r="BB2113" s="12"/>
      <c r="BC2113" s="12"/>
      <c r="BD2113" s="12"/>
    </row>
    <row r="2114" spans="15:56" x14ac:dyDescent="0.35">
      <c r="O2114" s="12"/>
      <c r="P2114" s="12"/>
      <c r="Q2114" s="12"/>
      <c r="S2114" s="250"/>
      <c r="AA2114" s="12"/>
      <c r="AB2114" s="12"/>
      <c r="AC2114" s="12"/>
      <c r="AD2114" s="12"/>
      <c r="AE2114" s="12"/>
      <c r="AF2114" s="12"/>
      <c r="AG2114" s="12"/>
      <c r="AH2114" s="12"/>
      <c r="AI2114" s="12"/>
      <c r="AJ2114" s="12"/>
      <c r="AK2114" s="12"/>
      <c r="AL2114" s="12"/>
      <c r="AM2114" s="12"/>
      <c r="AN2114" s="12"/>
      <c r="AO2114" s="12"/>
      <c r="AP2114" s="12"/>
      <c r="AQ2114" s="12"/>
      <c r="AR2114" s="12"/>
      <c r="AS2114" s="12"/>
      <c r="AT2114" s="12"/>
      <c r="AU2114" s="12"/>
      <c r="AV2114" s="12"/>
      <c r="AW2114" s="12"/>
      <c r="AX2114" s="12"/>
      <c r="AY2114" s="12"/>
      <c r="AZ2114" s="12"/>
      <c r="BA2114" s="12"/>
      <c r="BB2114" s="12"/>
      <c r="BC2114" s="12"/>
      <c r="BD2114" s="12"/>
    </row>
    <row r="2115" spans="15:56" x14ac:dyDescent="0.35">
      <c r="O2115" s="12"/>
      <c r="P2115" s="12"/>
      <c r="Q2115" s="12"/>
      <c r="S2115" s="250"/>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row>
    <row r="2116" spans="15:56" x14ac:dyDescent="0.35">
      <c r="O2116" s="12"/>
      <c r="P2116" s="12"/>
      <c r="Q2116" s="12"/>
      <c r="S2116" s="250"/>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row>
    <row r="2117" spans="15:56" x14ac:dyDescent="0.35">
      <c r="O2117" s="12"/>
      <c r="P2117" s="12"/>
      <c r="Q2117" s="12"/>
      <c r="S2117" s="250"/>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row>
    <row r="2118" spans="15:56" x14ac:dyDescent="0.35">
      <c r="O2118" s="12"/>
      <c r="P2118" s="12"/>
      <c r="Q2118" s="12"/>
      <c r="S2118" s="250"/>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row>
    <row r="2119" spans="15:56" x14ac:dyDescent="0.35">
      <c r="O2119" s="12"/>
      <c r="P2119" s="12"/>
      <c r="Q2119" s="12"/>
      <c r="S2119" s="250"/>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row>
    <row r="2120" spans="15:56" x14ac:dyDescent="0.35">
      <c r="O2120" s="12"/>
      <c r="P2120" s="12"/>
      <c r="Q2120" s="12"/>
      <c r="S2120" s="250"/>
      <c r="AA2120" s="12"/>
      <c r="AB2120" s="12"/>
      <c r="AC2120" s="12"/>
      <c r="AD2120" s="12"/>
      <c r="AE2120" s="12"/>
      <c r="AF2120" s="12"/>
      <c r="AG2120" s="12"/>
      <c r="AH2120" s="12"/>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row>
    <row r="2121" spans="15:56" x14ac:dyDescent="0.35">
      <c r="O2121" s="12"/>
      <c r="P2121" s="12"/>
      <c r="Q2121" s="12"/>
      <c r="S2121" s="250"/>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c r="AV2121" s="12"/>
      <c r="AW2121" s="12"/>
      <c r="AX2121" s="12"/>
      <c r="AY2121" s="12"/>
      <c r="AZ2121" s="12"/>
      <c r="BA2121" s="12"/>
      <c r="BB2121" s="12"/>
      <c r="BC2121" s="12"/>
      <c r="BD2121" s="12"/>
    </row>
    <row r="2122" spans="15:56" x14ac:dyDescent="0.35">
      <c r="O2122" s="12"/>
      <c r="P2122" s="12"/>
      <c r="Q2122" s="12"/>
      <c r="S2122" s="250"/>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row>
    <row r="2123" spans="15:56" x14ac:dyDescent="0.35">
      <c r="O2123" s="12"/>
      <c r="P2123" s="12"/>
      <c r="Q2123" s="12"/>
      <c r="S2123" s="250"/>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row>
    <row r="2124" spans="15:56" x14ac:dyDescent="0.35">
      <c r="O2124" s="12"/>
      <c r="P2124" s="12"/>
      <c r="Q2124" s="12"/>
      <c r="S2124" s="250"/>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row>
    <row r="2125" spans="15:56" x14ac:dyDescent="0.35">
      <c r="O2125" s="12"/>
      <c r="P2125" s="12"/>
      <c r="Q2125" s="12"/>
      <c r="S2125" s="250"/>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row>
    <row r="2126" spans="15:56" x14ac:dyDescent="0.35">
      <c r="O2126" s="12"/>
      <c r="P2126" s="12"/>
      <c r="Q2126" s="12"/>
      <c r="S2126" s="250"/>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row>
    <row r="2127" spans="15:56" x14ac:dyDescent="0.35">
      <c r="O2127" s="12"/>
      <c r="P2127" s="12"/>
      <c r="Q2127" s="12"/>
      <c r="S2127" s="250"/>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row>
    <row r="2128" spans="15:56" x14ac:dyDescent="0.35">
      <c r="O2128" s="12"/>
      <c r="P2128" s="12"/>
      <c r="Q2128" s="12"/>
      <c r="S2128" s="250"/>
      <c r="AA2128" s="12"/>
      <c r="AB2128" s="12"/>
      <c r="AC2128" s="12"/>
      <c r="AD2128" s="12"/>
      <c r="AE2128" s="12"/>
      <c r="AF2128" s="12"/>
      <c r="AG2128" s="12"/>
      <c r="AH2128" s="12"/>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row>
    <row r="2129" spans="15:56" x14ac:dyDescent="0.35">
      <c r="O2129" s="12"/>
      <c r="P2129" s="12"/>
      <c r="Q2129" s="12"/>
      <c r="S2129" s="250"/>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row>
    <row r="2130" spans="15:56" x14ac:dyDescent="0.35">
      <c r="O2130" s="12"/>
      <c r="P2130" s="12"/>
      <c r="Q2130" s="12"/>
      <c r="S2130" s="250"/>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c r="AV2130" s="12"/>
      <c r="AW2130" s="12"/>
      <c r="AX2130" s="12"/>
      <c r="AY2130" s="12"/>
      <c r="AZ2130" s="12"/>
      <c r="BA2130" s="12"/>
      <c r="BB2130" s="12"/>
      <c r="BC2130" s="12"/>
      <c r="BD2130" s="12"/>
    </row>
    <row r="2131" spans="15:56" x14ac:dyDescent="0.35">
      <c r="O2131" s="12"/>
      <c r="P2131" s="12"/>
      <c r="Q2131" s="12"/>
      <c r="S2131" s="250"/>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c r="AV2131" s="12"/>
      <c r="AW2131" s="12"/>
      <c r="AX2131" s="12"/>
      <c r="AY2131" s="12"/>
      <c r="AZ2131" s="12"/>
      <c r="BA2131" s="12"/>
      <c r="BB2131" s="12"/>
      <c r="BC2131" s="12"/>
      <c r="BD2131" s="12"/>
    </row>
    <row r="2132" spans="15:56" x14ac:dyDescent="0.35">
      <c r="O2132" s="12"/>
      <c r="P2132" s="12"/>
      <c r="Q2132" s="12"/>
      <c r="S2132" s="250"/>
      <c r="AA2132" s="12"/>
      <c r="AB2132" s="12"/>
      <c r="AC2132" s="12"/>
      <c r="AD2132" s="12"/>
      <c r="AE2132" s="12"/>
      <c r="AF2132" s="12"/>
      <c r="AG2132" s="12"/>
      <c r="AH2132" s="12"/>
      <c r="AI2132" s="12"/>
      <c r="AJ2132" s="12"/>
      <c r="AK2132" s="12"/>
      <c r="AL2132" s="12"/>
      <c r="AM2132" s="12"/>
      <c r="AN2132" s="12"/>
      <c r="AO2132" s="12"/>
      <c r="AP2132" s="12"/>
      <c r="AQ2132" s="12"/>
      <c r="AR2132" s="12"/>
      <c r="AS2132" s="12"/>
      <c r="AT2132" s="12"/>
      <c r="AU2132" s="12"/>
      <c r="AV2132" s="12"/>
      <c r="AW2132" s="12"/>
      <c r="AX2132" s="12"/>
      <c r="AY2132" s="12"/>
      <c r="AZ2132" s="12"/>
      <c r="BA2132" s="12"/>
      <c r="BB2132" s="12"/>
      <c r="BC2132" s="12"/>
      <c r="BD2132" s="12"/>
    </row>
    <row r="2133" spans="15:56" x14ac:dyDescent="0.35">
      <c r="O2133" s="12"/>
      <c r="P2133" s="12"/>
      <c r="Q2133" s="12"/>
      <c r="S2133" s="250"/>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row>
    <row r="2134" spans="15:56" x14ac:dyDescent="0.35">
      <c r="O2134" s="12"/>
      <c r="P2134" s="12"/>
      <c r="Q2134" s="12"/>
      <c r="S2134" s="250"/>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row>
    <row r="2135" spans="15:56" x14ac:dyDescent="0.35">
      <c r="O2135" s="12"/>
      <c r="P2135" s="12"/>
      <c r="Q2135" s="12"/>
      <c r="S2135" s="250"/>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row>
    <row r="2136" spans="15:56" x14ac:dyDescent="0.35">
      <c r="O2136" s="12"/>
      <c r="P2136" s="12"/>
      <c r="Q2136" s="12"/>
      <c r="S2136" s="250"/>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row>
    <row r="2137" spans="15:56" x14ac:dyDescent="0.35">
      <c r="O2137" s="12"/>
      <c r="P2137" s="12"/>
      <c r="Q2137" s="12"/>
      <c r="S2137" s="250"/>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2"/>
      <c r="AZ2137" s="12"/>
      <c r="BA2137" s="12"/>
      <c r="BB2137" s="12"/>
      <c r="BC2137" s="12"/>
      <c r="BD2137" s="12"/>
    </row>
    <row r="2138" spans="15:56" x14ac:dyDescent="0.35">
      <c r="O2138" s="12"/>
      <c r="P2138" s="12"/>
      <c r="Q2138" s="12"/>
      <c r="S2138" s="250"/>
      <c r="AA2138" s="12"/>
      <c r="AB2138" s="12"/>
      <c r="AC2138" s="12"/>
      <c r="AD2138" s="12"/>
      <c r="AE2138" s="12"/>
      <c r="AF2138" s="12"/>
      <c r="AG2138" s="12"/>
      <c r="AH2138" s="12"/>
      <c r="AI2138" s="12"/>
      <c r="AJ2138" s="12"/>
      <c r="AK2138" s="12"/>
      <c r="AL2138" s="12"/>
      <c r="AM2138" s="12"/>
      <c r="AN2138" s="12"/>
      <c r="AO2138" s="12"/>
      <c r="AP2138" s="12"/>
      <c r="AQ2138" s="12"/>
      <c r="AR2138" s="12"/>
      <c r="AS2138" s="12"/>
      <c r="AT2138" s="12"/>
      <c r="AU2138" s="12"/>
      <c r="AV2138" s="12"/>
      <c r="AW2138" s="12"/>
      <c r="AX2138" s="12"/>
      <c r="AY2138" s="12"/>
      <c r="AZ2138" s="12"/>
      <c r="BA2138" s="12"/>
      <c r="BB2138" s="12"/>
      <c r="BC2138" s="12"/>
      <c r="BD2138" s="12"/>
    </row>
    <row r="2139" spans="15:56" x14ac:dyDescent="0.35">
      <c r="O2139" s="12"/>
      <c r="P2139" s="12"/>
      <c r="Q2139" s="12"/>
      <c r="S2139" s="250"/>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row>
    <row r="2140" spans="15:56" x14ac:dyDescent="0.35">
      <c r="O2140" s="12"/>
      <c r="P2140" s="12"/>
      <c r="Q2140" s="12"/>
      <c r="S2140" s="250"/>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row>
    <row r="2141" spans="15:56" x14ac:dyDescent="0.35">
      <c r="O2141" s="12"/>
      <c r="P2141" s="12"/>
      <c r="Q2141" s="12"/>
      <c r="S2141" s="250"/>
      <c r="AA2141" s="12"/>
      <c r="AB2141" s="12"/>
      <c r="AC2141" s="12"/>
      <c r="AD2141" s="12"/>
      <c r="AE2141" s="12"/>
      <c r="AF2141" s="12"/>
      <c r="AG2141" s="12"/>
      <c r="AH2141" s="12"/>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row>
    <row r="2142" spans="15:56" x14ac:dyDescent="0.35">
      <c r="O2142" s="12"/>
      <c r="P2142" s="12"/>
      <c r="Q2142" s="12"/>
      <c r="S2142" s="250"/>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row>
    <row r="2143" spans="15:56" x14ac:dyDescent="0.35">
      <c r="O2143" s="12"/>
      <c r="P2143" s="12"/>
      <c r="Q2143" s="12"/>
      <c r="S2143" s="250"/>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row>
    <row r="2144" spans="15:56" x14ac:dyDescent="0.35">
      <c r="O2144" s="12"/>
      <c r="P2144" s="12"/>
      <c r="Q2144" s="12"/>
      <c r="S2144" s="250"/>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row>
    <row r="2145" spans="15:56" x14ac:dyDescent="0.35">
      <c r="O2145" s="12"/>
      <c r="P2145" s="12"/>
      <c r="Q2145" s="12"/>
      <c r="S2145" s="250"/>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row>
    <row r="2146" spans="15:56" x14ac:dyDescent="0.35">
      <c r="O2146" s="12"/>
      <c r="P2146" s="12"/>
      <c r="Q2146" s="12"/>
      <c r="S2146" s="250"/>
      <c r="AA2146" s="12"/>
      <c r="AB2146" s="12"/>
      <c r="AC2146" s="12"/>
      <c r="AD2146" s="12"/>
      <c r="AE2146" s="12"/>
      <c r="AF2146" s="12"/>
      <c r="AG2146" s="12"/>
      <c r="AH2146" s="12"/>
      <c r="AI2146" s="12"/>
      <c r="AJ2146" s="12"/>
      <c r="AK2146" s="12"/>
      <c r="AL2146" s="12"/>
      <c r="AM2146" s="12"/>
      <c r="AN2146" s="12"/>
      <c r="AO2146" s="12"/>
      <c r="AP2146" s="12"/>
      <c r="AQ2146" s="12"/>
      <c r="AR2146" s="12"/>
      <c r="AS2146" s="12"/>
      <c r="AT2146" s="12"/>
      <c r="AU2146" s="12"/>
      <c r="AV2146" s="12"/>
      <c r="AW2146" s="12"/>
      <c r="AX2146" s="12"/>
      <c r="AY2146" s="12"/>
      <c r="AZ2146" s="12"/>
      <c r="BA2146" s="12"/>
      <c r="BB2146" s="12"/>
      <c r="BC2146" s="12"/>
      <c r="BD2146" s="12"/>
    </row>
    <row r="2147" spans="15:56" x14ac:dyDescent="0.35">
      <c r="O2147" s="12"/>
      <c r="P2147" s="12"/>
      <c r="Q2147" s="12"/>
      <c r="S2147" s="250"/>
      <c r="AA2147" s="12"/>
      <c r="AB2147" s="12"/>
      <c r="AC2147" s="12"/>
      <c r="AD2147" s="12"/>
      <c r="AE2147" s="12"/>
      <c r="AF2147" s="12"/>
      <c r="AG2147" s="12"/>
      <c r="AH2147" s="12"/>
      <c r="AI2147" s="12"/>
      <c r="AJ2147" s="12"/>
      <c r="AK2147" s="12"/>
      <c r="AL2147" s="12"/>
      <c r="AM2147" s="12"/>
      <c r="AN2147" s="12"/>
      <c r="AO2147" s="12"/>
      <c r="AP2147" s="12"/>
      <c r="AQ2147" s="12"/>
      <c r="AR2147" s="12"/>
      <c r="AS2147" s="12"/>
      <c r="AT2147" s="12"/>
      <c r="AU2147" s="12"/>
      <c r="AV2147" s="12"/>
      <c r="AW2147" s="12"/>
      <c r="AX2147" s="12"/>
      <c r="AY2147" s="12"/>
      <c r="AZ2147" s="12"/>
      <c r="BA2147" s="12"/>
      <c r="BB2147" s="12"/>
      <c r="BC2147" s="12"/>
      <c r="BD2147" s="12"/>
    </row>
    <row r="2148" spans="15:56" x14ac:dyDescent="0.35">
      <c r="O2148" s="12"/>
      <c r="P2148" s="12"/>
      <c r="Q2148" s="12"/>
      <c r="S2148" s="250"/>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c r="AV2148" s="12"/>
      <c r="AW2148" s="12"/>
      <c r="AX2148" s="12"/>
      <c r="AY2148" s="12"/>
      <c r="AZ2148" s="12"/>
      <c r="BA2148" s="12"/>
      <c r="BB2148" s="12"/>
      <c r="BC2148" s="12"/>
      <c r="BD2148" s="12"/>
    </row>
    <row r="2149" spans="15:56" x14ac:dyDescent="0.35">
      <c r="O2149" s="12"/>
      <c r="P2149" s="12"/>
      <c r="Q2149" s="12"/>
      <c r="S2149" s="250"/>
      <c r="AA2149" s="12"/>
      <c r="AB2149" s="12"/>
      <c r="AC2149" s="12"/>
      <c r="AD2149" s="12"/>
      <c r="AE2149" s="12"/>
      <c r="AF2149" s="12"/>
      <c r="AG2149" s="12"/>
      <c r="AH2149" s="12"/>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row>
    <row r="2150" spans="15:56" x14ac:dyDescent="0.35">
      <c r="O2150" s="12"/>
      <c r="P2150" s="12"/>
      <c r="Q2150" s="12"/>
      <c r="S2150" s="250"/>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row>
    <row r="2151" spans="15:56" x14ac:dyDescent="0.35">
      <c r="O2151" s="12"/>
      <c r="P2151" s="12"/>
      <c r="Q2151" s="12"/>
      <c r="S2151" s="250"/>
      <c r="AA2151" s="12"/>
      <c r="AB2151" s="12"/>
      <c r="AC2151" s="12"/>
      <c r="AD2151" s="12"/>
      <c r="AE2151" s="12"/>
      <c r="AF2151" s="12"/>
      <c r="AG2151" s="12"/>
      <c r="AH2151" s="12"/>
      <c r="AI2151" s="12"/>
      <c r="AJ2151" s="12"/>
      <c r="AK2151" s="12"/>
      <c r="AL2151" s="12"/>
      <c r="AM2151" s="12"/>
      <c r="AN2151" s="12"/>
      <c r="AO2151" s="12"/>
      <c r="AP2151" s="12"/>
      <c r="AQ2151" s="12"/>
      <c r="AR2151" s="12"/>
      <c r="AS2151" s="12"/>
      <c r="AT2151" s="12"/>
      <c r="AU2151" s="12"/>
      <c r="AV2151" s="12"/>
      <c r="AW2151" s="12"/>
      <c r="AX2151" s="12"/>
      <c r="AY2151" s="12"/>
      <c r="AZ2151" s="12"/>
      <c r="BA2151" s="12"/>
      <c r="BB2151" s="12"/>
      <c r="BC2151" s="12"/>
      <c r="BD2151" s="12"/>
    </row>
    <row r="2152" spans="15:56" x14ac:dyDescent="0.35">
      <c r="O2152" s="12"/>
      <c r="P2152" s="12"/>
      <c r="Q2152" s="12"/>
      <c r="S2152" s="250"/>
      <c r="AA2152" s="12"/>
      <c r="AB2152" s="12"/>
      <c r="AC2152" s="12"/>
      <c r="AD2152" s="12"/>
      <c r="AE2152" s="12"/>
      <c r="AF2152" s="12"/>
      <c r="AG2152" s="12"/>
      <c r="AH2152" s="12"/>
      <c r="AI2152" s="12"/>
      <c r="AJ2152" s="12"/>
      <c r="AK2152" s="12"/>
      <c r="AL2152" s="12"/>
      <c r="AM2152" s="12"/>
      <c r="AN2152" s="12"/>
      <c r="AO2152" s="12"/>
      <c r="AP2152" s="12"/>
      <c r="AQ2152" s="12"/>
      <c r="AR2152" s="12"/>
      <c r="AS2152" s="12"/>
      <c r="AT2152" s="12"/>
      <c r="AU2152" s="12"/>
      <c r="AV2152" s="12"/>
      <c r="AW2152" s="12"/>
      <c r="AX2152" s="12"/>
      <c r="AY2152" s="12"/>
      <c r="AZ2152" s="12"/>
      <c r="BA2152" s="12"/>
      <c r="BB2152" s="12"/>
      <c r="BC2152" s="12"/>
      <c r="BD2152" s="12"/>
    </row>
    <row r="2153" spans="15:56" x14ac:dyDescent="0.35">
      <c r="O2153" s="12"/>
      <c r="P2153" s="12"/>
      <c r="Q2153" s="12"/>
      <c r="S2153" s="250"/>
      <c r="AA2153" s="12"/>
      <c r="AB2153" s="12"/>
      <c r="AC2153" s="12"/>
      <c r="AD2153" s="12"/>
      <c r="AE2153" s="12"/>
      <c r="AF2153" s="12"/>
      <c r="AG2153" s="12"/>
      <c r="AH2153" s="12"/>
      <c r="AI2153" s="12"/>
      <c r="AJ2153" s="12"/>
      <c r="AK2153" s="12"/>
      <c r="AL2153" s="12"/>
      <c r="AM2153" s="12"/>
      <c r="AN2153" s="12"/>
      <c r="AO2153" s="12"/>
      <c r="AP2153" s="12"/>
      <c r="AQ2153" s="12"/>
      <c r="AR2153" s="12"/>
      <c r="AS2153" s="12"/>
      <c r="AT2153" s="12"/>
      <c r="AU2153" s="12"/>
      <c r="AV2153" s="12"/>
      <c r="AW2153" s="12"/>
      <c r="AX2153" s="12"/>
      <c r="AY2153" s="12"/>
      <c r="AZ2153" s="12"/>
      <c r="BA2153" s="12"/>
      <c r="BB2153" s="12"/>
      <c r="BC2153" s="12"/>
      <c r="BD2153" s="12"/>
    </row>
    <row r="2154" spans="15:56" x14ac:dyDescent="0.35">
      <c r="O2154" s="12"/>
      <c r="P2154" s="12"/>
      <c r="Q2154" s="12"/>
      <c r="S2154" s="250"/>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row>
    <row r="2155" spans="15:56" x14ac:dyDescent="0.35">
      <c r="O2155" s="12"/>
      <c r="P2155" s="12"/>
      <c r="Q2155" s="12"/>
      <c r="S2155" s="250"/>
      <c r="AA2155" s="12"/>
      <c r="AB2155" s="12"/>
      <c r="AC2155" s="12"/>
      <c r="AD2155" s="12"/>
      <c r="AE2155" s="12"/>
      <c r="AF2155" s="12"/>
      <c r="AG2155" s="12"/>
      <c r="AH2155" s="12"/>
      <c r="AI2155" s="12"/>
      <c r="AJ2155" s="12"/>
      <c r="AK2155" s="12"/>
      <c r="AL2155" s="12"/>
      <c r="AM2155" s="12"/>
      <c r="AN2155" s="12"/>
      <c r="AO2155" s="12"/>
      <c r="AP2155" s="12"/>
      <c r="AQ2155" s="12"/>
      <c r="AR2155" s="12"/>
      <c r="AS2155" s="12"/>
      <c r="AT2155" s="12"/>
      <c r="AU2155" s="12"/>
      <c r="AV2155" s="12"/>
      <c r="AW2155" s="12"/>
      <c r="AX2155" s="12"/>
      <c r="AY2155" s="12"/>
      <c r="AZ2155" s="12"/>
      <c r="BA2155" s="12"/>
      <c r="BB2155" s="12"/>
      <c r="BC2155" s="12"/>
      <c r="BD2155" s="12"/>
    </row>
    <row r="2156" spans="15:56" x14ac:dyDescent="0.35">
      <c r="O2156" s="12"/>
      <c r="P2156" s="12"/>
      <c r="Q2156" s="12"/>
      <c r="S2156" s="250"/>
      <c r="AA2156" s="12"/>
      <c r="AB2156" s="12"/>
      <c r="AC2156" s="12"/>
      <c r="AD2156" s="12"/>
      <c r="AE2156" s="12"/>
      <c r="AF2156" s="12"/>
      <c r="AG2156" s="12"/>
      <c r="AH2156" s="12"/>
      <c r="AI2156" s="12"/>
      <c r="AJ2156" s="12"/>
      <c r="AK2156" s="12"/>
      <c r="AL2156" s="12"/>
      <c r="AM2156" s="12"/>
      <c r="AN2156" s="12"/>
      <c r="AO2156" s="12"/>
      <c r="AP2156" s="12"/>
      <c r="AQ2156" s="12"/>
      <c r="AR2156" s="12"/>
      <c r="AS2156" s="12"/>
      <c r="AT2156" s="12"/>
      <c r="AU2156" s="12"/>
      <c r="AV2156" s="12"/>
      <c r="AW2156" s="12"/>
      <c r="AX2156" s="12"/>
      <c r="AY2156" s="12"/>
      <c r="AZ2156" s="12"/>
      <c r="BA2156" s="12"/>
      <c r="BB2156" s="12"/>
      <c r="BC2156" s="12"/>
      <c r="BD2156" s="12"/>
    </row>
    <row r="2157" spans="15:56" x14ac:dyDescent="0.35">
      <c r="O2157" s="12"/>
      <c r="P2157" s="12"/>
      <c r="Q2157" s="12"/>
      <c r="S2157" s="250"/>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row>
    <row r="2158" spans="15:56" x14ac:dyDescent="0.35">
      <c r="O2158" s="12"/>
      <c r="P2158" s="12"/>
      <c r="Q2158" s="12"/>
      <c r="S2158" s="250"/>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row>
    <row r="2159" spans="15:56" x14ac:dyDescent="0.35">
      <c r="O2159" s="12"/>
      <c r="P2159" s="12"/>
      <c r="Q2159" s="12"/>
      <c r="S2159" s="250"/>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row>
    <row r="2160" spans="15:56" x14ac:dyDescent="0.35">
      <c r="O2160" s="12"/>
      <c r="P2160" s="12"/>
      <c r="Q2160" s="12"/>
      <c r="S2160" s="250"/>
      <c r="AA2160" s="12"/>
      <c r="AB2160" s="12"/>
      <c r="AC2160" s="12"/>
      <c r="AD2160" s="12"/>
      <c r="AE2160" s="12"/>
      <c r="AF2160" s="12"/>
      <c r="AG2160" s="12"/>
      <c r="AH2160" s="12"/>
      <c r="AI2160" s="12"/>
      <c r="AJ2160" s="12"/>
      <c r="AK2160" s="12"/>
      <c r="AL2160" s="12"/>
      <c r="AM2160" s="12"/>
      <c r="AN2160" s="12"/>
      <c r="AO2160" s="12"/>
      <c r="AP2160" s="12"/>
      <c r="AQ2160" s="12"/>
      <c r="AR2160" s="12"/>
      <c r="AS2160" s="12"/>
      <c r="AT2160" s="12"/>
      <c r="AU2160" s="12"/>
      <c r="AV2160" s="12"/>
      <c r="AW2160" s="12"/>
      <c r="AX2160" s="12"/>
      <c r="AY2160" s="12"/>
      <c r="AZ2160" s="12"/>
      <c r="BA2160" s="12"/>
      <c r="BB2160" s="12"/>
      <c r="BC2160" s="12"/>
      <c r="BD2160" s="12"/>
    </row>
    <row r="2161" spans="15:56" x14ac:dyDescent="0.35">
      <c r="O2161" s="12"/>
      <c r="P2161" s="12"/>
      <c r="Q2161" s="12"/>
      <c r="S2161" s="250"/>
      <c r="AA2161" s="12"/>
      <c r="AB2161" s="12"/>
      <c r="AC2161" s="12"/>
      <c r="AD2161" s="12"/>
      <c r="AE2161" s="12"/>
      <c r="AF2161" s="12"/>
      <c r="AG2161" s="12"/>
      <c r="AH2161" s="12"/>
      <c r="AI2161" s="12"/>
      <c r="AJ2161" s="12"/>
      <c r="AK2161" s="12"/>
      <c r="AL2161" s="12"/>
      <c r="AM2161" s="12"/>
      <c r="AN2161" s="12"/>
      <c r="AO2161" s="12"/>
      <c r="AP2161" s="12"/>
      <c r="AQ2161" s="12"/>
      <c r="AR2161" s="12"/>
      <c r="AS2161" s="12"/>
      <c r="AT2161" s="12"/>
      <c r="AU2161" s="12"/>
      <c r="AV2161" s="12"/>
      <c r="AW2161" s="12"/>
      <c r="AX2161" s="12"/>
      <c r="AY2161" s="12"/>
      <c r="AZ2161" s="12"/>
      <c r="BA2161" s="12"/>
      <c r="BB2161" s="12"/>
      <c r="BC2161" s="12"/>
      <c r="BD2161" s="12"/>
    </row>
    <row r="2162" spans="15:56" x14ac:dyDescent="0.35">
      <c r="O2162" s="12"/>
      <c r="P2162" s="12"/>
      <c r="Q2162" s="12"/>
      <c r="S2162" s="250"/>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c r="AX2162" s="12"/>
      <c r="AY2162" s="12"/>
      <c r="AZ2162" s="12"/>
      <c r="BA2162" s="12"/>
      <c r="BB2162" s="12"/>
      <c r="BC2162" s="12"/>
      <c r="BD2162" s="12"/>
    </row>
    <row r="2163" spans="15:56" x14ac:dyDescent="0.35">
      <c r="O2163" s="12"/>
      <c r="P2163" s="12"/>
      <c r="Q2163" s="12"/>
      <c r="S2163" s="250"/>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row>
    <row r="2164" spans="15:56" x14ac:dyDescent="0.35">
      <c r="O2164" s="12"/>
      <c r="P2164" s="12"/>
      <c r="Q2164" s="12"/>
      <c r="S2164" s="250"/>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row>
    <row r="2165" spans="15:56" x14ac:dyDescent="0.35">
      <c r="O2165" s="12"/>
      <c r="P2165" s="12"/>
      <c r="Q2165" s="12"/>
      <c r="S2165" s="250"/>
      <c r="AA2165" s="12"/>
      <c r="AB2165" s="12"/>
      <c r="AC2165" s="12"/>
      <c r="AD2165" s="12"/>
      <c r="AE2165" s="12"/>
      <c r="AF2165" s="12"/>
      <c r="AG2165" s="12"/>
      <c r="AH2165" s="12"/>
      <c r="AI2165" s="12"/>
      <c r="AJ2165" s="12"/>
      <c r="AK2165" s="12"/>
      <c r="AL2165" s="12"/>
      <c r="AM2165" s="12"/>
      <c r="AN2165" s="12"/>
      <c r="AO2165" s="12"/>
      <c r="AP2165" s="12"/>
      <c r="AQ2165" s="12"/>
      <c r="AR2165" s="12"/>
      <c r="AS2165" s="12"/>
      <c r="AT2165" s="12"/>
      <c r="AU2165" s="12"/>
      <c r="AV2165" s="12"/>
      <c r="AW2165" s="12"/>
      <c r="AX2165" s="12"/>
      <c r="AY2165" s="12"/>
      <c r="AZ2165" s="12"/>
      <c r="BA2165" s="12"/>
      <c r="BB2165" s="12"/>
      <c r="BC2165" s="12"/>
      <c r="BD2165" s="12"/>
    </row>
    <row r="2166" spans="15:56" x14ac:dyDescent="0.35">
      <c r="O2166" s="12"/>
      <c r="P2166" s="12"/>
      <c r="Q2166" s="12"/>
      <c r="S2166" s="250"/>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row>
    <row r="2167" spans="15:56" x14ac:dyDescent="0.35">
      <c r="O2167" s="12"/>
      <c r="P2167" s="12"/>
      <c r="Q2167" s="12"/>
      <c r="S2167" s="250"/>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row>
    <row r="2168" spans="15:56" x14ac:dyDescent="0.35">
      <c r="O2168" s="12"/>
      <c r="P2168" s="12"/>
      <c r="Q2168" s="12"/>
      <c r="S2168" s="250"/>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row>
    <row r="2169" spans="15:56" x14ac:dyDescent="0.35">
      <c r="O2169" s="12"/>
      <c r="P2169" s="12"/>
      <c r="Q2169" s="12"/>
      <c r="S2169" s="250"/>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row>
    <row r="2170" spans="15:56" x14ac:dyDescent="0.35">
      <c r="O2170" s="12"/>
      <c r="P2170" s="12"/>
      <c r="Q2170" s="12"/>
      <c r="S2170" s="250"/>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row>
    <row r="2171" spans="15:56" x14ac:dyDescent="0.35">
      <c r="O2171" s="12"/>
      <c r="P2171" s="12"/>
      <c r="Q2171" s="12"/>
      <c r="S2171" s="250"/>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row>
    <row r="2172" spans="15:56" x14ac:dyDescent="0.35">
      <c r="O2172" s="12"/>
      <c r="P2172" s="12"/>
      <c r="Q2172" s="12"/>
      <c r="S2172" s="250"/>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row>
    <row r="2173" spans="15:56" x14ac:dyDescent="0.35">
      <c r="O2173" s="12"/>
      <c r="P2173" s="12"/>
      <c r="Q2173" s="12"/>
      <c r="S2173" s="250"/>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c r="AV2173" s="12"/>
      <c r="AW2173" s="12"/>
      <c r="AX2173" s="12"/>
      <c r="AY2173" s="12"/>
      <c r="AZ2173" s="12"/>
      <c r="BA2173" s="12"/>
      <c r="BB2173" s="12"/>
      <c r="BC2173" s="12"/>
      <c r="BD2173" s="12"/>
    </row>
    <row r="2174" spans="15:56" x14ac:dyDescent="0.35">
      <c r="O2174" s="12"/>
      <c r="P2174" s="12"/>
      <c r="Q2174" s="12"/>
      <c r="S2174" s="250"/>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row>
    <row r="2175" spans="15:56" x14ac:dyDescent="0.35">
      <c r="O2175" s="12"/>
      <c r="P2175" s="12"/>
      <c r="Q2175" s="12"/>
      <c r="S2175" s="250"/>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row>
    <row r="2176" spans="15:56" x14ac:dyDescent="0.35">
      <c r="O2176" s="12"/>
      <c r="P2176" s="12"/>
      <c r="Q2176" s="12"/>
      <c r="S2176" s="250"/>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row>
    <row r="2177" spans="15:56" x14ac:dyDescent="0.35">
      <c r="O2177" s="12"/>
      <c r="P2177" s="12"/>
      <c r="Q2177" s="12"/>
      <c r="S2177" s="250"/>
      <c r="AA2177" s="12"/>
      <c r="AB2177" s="12"/>
      <c r="AC2177" s="12"/>
      <c r="AD2177" s="12"/>
      <c r="AE2177" s="12"/>
      <c r="AF2177" s="12"/>
      <c r="AG2177" s="12"/>
      <c r="AH2177" s="12"/>
      <c r="AI2177" s="12"/>
      <c r="AJ2177" s="12"/>
      <c r="AK2177" s="12"/>
      <c r="AL2177" s="12"/>
      <c r="AM2177" s="12"/>
      <c r="AN2177" s="12"/>
      <c r="AO2177" s="12"/>
      <c r="AP2177" s="12"/>
      <c r="AQ2177" s="12"/>
      <c r="AR2177" s="12"/>
      <c r="AS2177" s="12"/>
      <c r="AT2177" s="12"/>
      <c r="AU2177" s="12"/>
      <c r="AV2177" s="12"/>
      <c r="AW2177" s="12"/>
      <c r="AX2177" s="12"/>
      <c r="AY2177" s="12"/>
      <c r="AZ2177" s="12"/>
      <c r="BA2177" s="12"/>
      <c r="BB2177" s="12"/>
      <c r="BC2177" s="12"/>
      <c r="BD2177" s="12"/>
    </row>
    <row r="2178" spans="15:56" x14ac:dyDescent="0.35">
      <c r="O2178" s="12"/>
      <c r="P2178" s="12"/>
      <c r="Q2178" s="12"/>
      <c r="S2178" s="250"/>
      <c r="AA2178" s="12"/>
      <c r="AB2178" s="12"/>
      <c r="AC2178" s="12"/>
      <c r="AD2178" s="12"/>
      <c r="AE2178" s="12"/>
      <c r="AF2178" s="12"/>
      <c r="AG2178" s="12"/>
      <c r="AH2178" s="12"/>
      <c r="AI2178" s="12"/>
      <c r="AJ2178" s="12"/>
      <c r="AK2178" s="12"/>
      <c r="AL2178" s="12"/>
      <c r="AM2178" s="12"/>
      <c r="AN2178" s="12"/>
      <c r="AO2178" s="12"/>
      <c r="AP2178" s="12"/>
      <c r="AQ2178" s="12"/>
      <c r="AR2178" s="12"/>
      <c r="AS2178" s="12"/>
      <c r="AT2178" s="12"/>
      <c r="AU2178" s="12"/>
      <c r="AV2178" s="12"/>
      <c r="AW2178" s="12"/>
      <c r="AX2178" s="12"/>
      <c r="AY2178" s="12"/>
      <c r="AZ2178" s="12"/>
      <c r="BA2178" s="12"/>
      <c r="BB2178" s="12"/>
      <c r="BC2178" s="12"/>
      <c r="BD2178" s="12"/>
    </row>
    <row r="2179" spans="15:56" x14ac:dyDescent="0.35">
      <c r="O2179" s="12"/>
      <c r="P2179" s="12"/>
      <c r="Q2179" s="12"/>
      <c r="S2179" s="250"/>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row>
    <row r="2180" spans="15:56" x14ac:dyDescent="0.35">
      <c r="O2180" s="12"/>
      <c r="P2180" s="12"/>
      <c r="Q2180" s="12"/>
      <c r="S2180" s="250"/>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row>
    <row r="2181" spans="15:56" x14ac:dyDescent="0.35">
      <c r="O2181" s="12"/>
      <c r="P2181" s="12"/>
      <c r="Q2181" s="12"/>
      <c r="S2181" s="250"/>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row>
    <row r="2182" spans="15:56" x14ac:dyDescent="0.35">
      <c r="O2182" s="12"/>
      <c r="P2182" s="12"/>
      <c r="Q2182" s="12"/>
      <c r="S2182" s="250"/>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row>
    <row r="2183" spans="15:56" x14ac:dyDescent="0.35">
      <c r="O2183" s="12"/>
      <c r="P2183" s="12"/>
      <c r="Q2183" s="12"/>
      <c r="S2183" s="250"/>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c r="AV2183" s="12"/>
      <c r="AW2183" s="12"/>
      <c r="AX2183" s="12"/>
      <c r="AY2183" s="12"/>
      <c r="AZ2183" s="12"/>
      <c r="BA2183" s="12"/>
      <c r="BB2183" s="12"/>
      <c r="BC2183" s="12"/>
      <c r="BD2183" s="12"/>
    </row>
    <row r="2184" spans="15:56" x14ac:dyDescent="0.35">
      <c r="O2184" s="12"/>
      <c r="P2184" s="12"/>
      <c r="Q2184" s="12"/>
      <c r="S2184" s="250"/>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c r="AV2184" s="12"/>
      <c r="AW2184" s="12"/>
      <c r="AX2184" s="12"/>
      <c r="AY2184" s="12"/>
      <c r="AZ2184" s="12"/>
      <c r="BA2184" s="12"/>
      <c r="BB2184" s="12"/>
      <c r="BC2184" s="12"/>
      <c r="BD2184" s="12"/>
    </row>
    <row r="2185" spans="15:56" x14ac:dyDescent="0.35">
      <c r="O2185" s="12"/>
      <c r="P2185" s="12"/>
      <c r="Q2185" s="12"/>
      <c r="S2185" s="250"/>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c r="AV2185" s="12"/>
      <c r="AW2185" s="12"/>
      <c r="AX2185" s="12"/>
      <c r="AY2185" s="12"/>
      <c r="AZ2185" s="12"/>
      <c r="BA2185" s="12"/>
      <c r="BB2185" s="12"/>
      <c r="BC2185" s="12"/>
      <c r="BD2185" s="12"/>
    </row>
    <row r="2186" spans="15:56" x14ac:dyDescent="0.35">
      <c r="O2186" s="12"/>
      <c r="P2186" s="12"/>
      <c r="Q2186" s="12"/>
      <c r="S2186" s="250"/>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row>
    <row r="2187" spans="15:56" x14ac:dyDescent="0.35">
      <c r="O2187" s="12"/>
      <c r="P2187" s="12"/>
      <c r="Q2187" s="12"/>
      <c r="S2187" s="250"/>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row>
    <row r="2188" spans="15:56" x14ac:dyDescent="0.35">
      <c r="O2188" s="12"/>
      <c r="P2188" s="12"/>
      <c r="Q2188" s="12"/>
      <c r="S2188" s="250"/>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row>
    <row r="2189" spans="15:56" x14ac:dyDescent="0.35">
      <c r="O2189" s="12"/>
      <c r="P2189" s="12"/>
      <c r="Q2189" s="12"/>
      <c r="S2189" s="250"/>
      <c r="AA2189" s="12"/>
      <c r="AB2189" s="12"/>
      <c r="AC2189" s="12"/>
      <c r="AD2189" s="12"/>
      <c r="AE2189" s="12"/>
      <c r="AF2189" s="12"/>
      <c r="AG2189" s="12"/>
      <c r="AH2189" s="12"/>
      <c r="AI2189" s="12"/>
      <c r="AJ2189" s="12"/>
      <c r="AK2189" s="12"/>
      <c r="AL2189" s="12"/>
      <c r="AM2189" s="12"/>
      <c r="AN2189" s="12"/>
      <c r="AO2189" s="12"/>
      <c r="AP2189" s="12"/>
      <c r="AQ2189" s="12"/>
      <c r="AR2189" s="12"/>
      <c r="AS2189" s="12"/>
      <c r="AT2189" s="12"/>
      <c r="AU2189" s="12"/>
      <c r="AV2189" s="12"/>
      <c r="AW2189" s="12"/>
      <c r="AX2189" s="12"/>
      <c r="AY2189" s="12"/>
      <c r="AZ2189" s="12"/>
      <c r="BA2189" s="12"/>
      <c r="BB2189" s="12"/>
      <c r="BC2189" s="12"/>
      <c r="BD2189" s="12"/>
    </row>
    <row r="2190" spans="15:56" x14ac:dyDescent="0.35">
      <c r="O2190" s="12"/>
      <c r="P2190" s="12"/>
      <c r="Q2190" s="12"/>
      <c r="S2190" s="250"/>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row>
    <row r="2191" spans="15:56" x14ac:dyDescent="0.35">
      <c r="O2191" s="12"/>
      <c r="P2191" s="12"/>
      <c r="Q2191" s="12"/>
      <c r="S2191" s="250"/>
      <c r="AA2191" s="12"/>
      <c r="AB2191" s="12"/>
      <c r="AC2191" s="12"/>
      <c r="AD2191" s="12"/>
      <c r="AE2191" s="12"/>
      <c r="AF2191" s="12"/>
      <c r="AG2191" s="12"/>
      <c r="AH2191" s="12"/>
      <c r="AI2191" s="12"/>
      <c r="AJ2191" s="12"/>
      <c r="AK2191" s="12"/>
      <c r="AL2191" s="12"/>
      <c r="AM2191" s="12"/>
      <c r="AN2191" s="12"/>
      <c r="AO2191" s="12"/>
      <c r="AP2191" s="12"/>
      <c r="AQ2191" s="12"/>
      <c r="AR2191" s="12"/>
      <c r="AS2191" s="12"/>
      <c r="AT2191" s="12"/>
      <c r="AU2191" s="12"/>
      <c r="AV2191" s="12"/>
      <c r="AW2191" s="12"/>
      <c r="AX2191" s="12"/>
      <c r="AY2191" s="12"/>
      <c r="AZ2191" s="12"/>
      <c r="BA2191" s="12"/>
      <c r="BB2191" s="12"/>
      <c r="BC2191" s="12"/>
      <c r="BD2191" s="12"/>
    </row>
    <row r="2192" spans="15:56" x14ac:dyDescent="0.35">
      <c r="O2192" s="12"/>
      <c r="P2192" s="12"/>
      <c r="Q2192" s="12"/>
      <c r="S2192" s="250"/>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row>
    <row r="2193" spans="15:56" x14ac:dyDescent="0.35">
      <c r="O2193" s="12"/>
      <c r="P2193" s="12"/>
      <c r="Q2193" s="12"/>
      <c r="S2193" s="250"/>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row>
    <row r="2194" spans="15:56" x14ac:dyDescent="0.35">
      <c r="O2194" s="12"/>
      <c r="P2194" s="12"/>
      <c r="Q2194" s="12"/>
      <c r="S2194" s="250"/>
      <c r="AA2194" s="12"/>
      <c r="AB2194" s="12"/>
      <c r="AC2194" s="12"/>
      <c r="AD2194" s="12"/>
      <c r="AE2194" s="12"/>
      <c r="AF2194" s="12"/>
      <c r="AG2194" s="12"/>
      <c r="AH2194" s="12"/>
      <c r="AI2194" s="12"/>
      <c r="AJ2194" s="12"/>
      <c r="AK2194" s="12"/>
      <c r="AL2194" s="12"/>
      <c r="AM2194" s="12"/>
      <c r="AN2194" s="12"/>
      <c r="AO2194" s="12"/>
      <c r="AP2194" s="12"/>
      <c r="AQ2194" s="12"/>
      <c r="AR2194" s="12"/>
      <c r="AS2194" s="12"/>
      <c r="AT2194" s="12"/>
      <c r="AU2194" s="12"/>
      <c r="AV2194" s="12"/>
      <c r="AW2194" s="12"/>
      <c r="AX2194" s="12"/>
      <c r="AY2194" s="12"/>
      <c r="AZ2194" s="12"/>
      <c r="BA2194" s="12"/>
      <c r="BB2194" s="12"/>
      <c r="BC2194" s="12"/>
      <c r="BD2194" s="12"/>
    </row>
    <row r="2195" spans="15:56" x14ac:dyDescent="0.35">
      <c r="O2195" s="12"/>
      <c r="P2195" s="12"/>
      <c r="Q2195" s="12"/>
      <c r="S2195" s="250"/>
      <c r="AA2195" s="12"/>
      <c r="AB2195" s="12"/>
      <c r="AC2195" s="12"/>
      <c r="AD2195" s="12"/>
      <c r="AE2195" s="12"/>
      <c r="AF2195" s="12"/>
      <c r="AG2195" s="12"/>
      <c r="AH2195" s="12"/>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row>
    <row r="2196" spans="15:56" x14ac:dyDescent="0.35">
      <c r="O2196" s="12"/>
      <c r="P2196" s="12"/>
      <c r="Q2196" s="12"/>
      <c r="S2196" s="250"/>
      <c r="AA2196" s="12"/>
      <c r="AB2196" s="12"/>
      <c r="AC2196" s="12"/>
      <c r="AD2196" s="12"/>
      <c r="AE2196" s="12"/>
      <c r="AF2196" s="12"/>
      <c r="AG2196" s="12"/>
      <c r="AH2196" s="12"/>
      <c r="AI2196" s="12"/>
      <c r="AJ2196" s="12"/>
      <c r="AK2196" s="12"/>
      <c r="AL2196" s="12"/>
      <c r="AM2196" s="12"/>
      <c r="AN2196" s="12"/>
      <c r="AO2196" s="12"/>
      <c r="AP2196" s="12"/>
      <c r="AQ2196" s="12"/>
      <c r="AR2196" s="12"/>
      <c r="AS2196" s="12"/>
      <c r="AT2196" s="12"/>
      <c r="AU2196" s="12"/>
      <c r="AV2196" s="12"/>
      <c r="AW2196" s="12"/>
      <c r="AX2196" s="12"/>
      <c r="AY2196" s="12"/>
      <c r="AZ2196" s="12"/>
      <c r="BA2196" s="12"/>
      <c r="BB2196" s="12"/>
      <c r="BC2196" s="12"/>
      <c r="BD2196" s="12"/>
    </row>
    <row r="2197" spans="15:56" x14ac:dyDescent="0.35">
      <c r="O2197" s="12"/>
      <c r="P2197" s="12"/>
      <c r="Q2197" s="12"/>
      <c r="S2197" s="250"/>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row>
    <row r="2198" spans="15:56" x14ac:dyDescent="0.35">
      <c r="O2198" s="12"/>
      <c r="P2198" s="12"/>
      <c r="Q2198" s="12"/>
      <c r="S2198" s="250"/>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row>
    <row r="2199" spans="15:56" x14ac:dyDescent="0.35">
      <c r="O2199" s="12"/>
      <c r="P2199" s="12"/>
      <c r="Q2199" s="12"/>
      <c r="S2199" s="250"/>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row>
    <row r="2200" spans="15:56" x14ac:dyDescent="0.35">
      <c r="O2200" s="12"/>
      <c r="P2200" s="12"/>
      <c r="Q2200" s="12"/>
      <c r="S2200" s="250"/>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row>
    <row r="2201" spans="15:56" x14ac:dyDescent="0.35">
      <c r="O2201" s="12"/>
      <c r="P2201" s="12"/>
      <c r="Q2201" s="12"/>
      <c r="S2201" s="250"/>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row>
    <row r="2202" spans="15:56" x14ac:dyDescent="0.35">
      <c r="O2202" s="12"/>
      <c r="P2202" s="12"/>
      <c r="Q2202" s="12"/>
      <c r="S2202" s="250"/>
      <c r="AA2202" s="12"/>
      <c r="AB2202" s="12"/>
      <c r="AC2202" s="12"/>
      <c r="AD2202" s="12"/>
      <c r="AE2202" s="12"/>
      <c r="AF2202" s="12"/>
      <c r="AG2202" s="12"/>
      <c r="AH2202" s="12"/>
      <c r="AI2202" s="12"/>
      <c r="AJ2202" s="12"/>
      <c r="AK2202" s="12"/>
      <c r="AL2202" s="12"/>
      <c r="AM2202" s="12"/>
      <c r="AN2202" s="12"/>
      <c r="AO2202" s="12"/>
      <c r="AP2202" s="12"/>
      <c r="AQ2202" s="12"/>
      <c r="AR2202" s="12"/>
      <c r="AS2202" s="12"/>
      <c r="AT2202" s="12"/>
      <c r="AU2202" s="12"/>
      <c r="AV2202" s="12"/>
      <c r="AW2202" s="12"/>
      <c r="AX2202" s="12"/>
      <c r="AY2202" s="12"/>
      <c r="AZ2202" s="12"/>
      <c r="BA2202" s="12"/>
      <c r="BB2202" s="12"/>
      <c r="BC2202" s="12"/>
      <c r="BD2202" s="12"/>
    </row>
    <row r="2203" spans="15:56" x14ac:dyDescent="0.35">
      <c r="O2203" s="12"/>
      <c r="P2203" s="12"/>
      <c r="Q2203" s="12"/>
      <c r="S2203" s="250"/>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row>
    <row r="2204" spans="15:56" x14ac:dyDescent="0.35">
      <c r="O2204" s="12"/>
      <c r="P2204" s="12"/>
      <c r="Q2204" s="12"/>
      <c r="S2204" s="250"/>
      <c r="AA2204" s="12"/>
      <c r="AB2204" s="12"/>
      <c r="AC2204" s="12"/>
      <c r="AD2204" s="12"/>
      <c r="AE2204" s="12"/>
      <c r="AF2204" s="12"/>
      <c r="AG2204" s="12"/>
      <c r="AH2204" s="12"/>
      <c r="AI2204" s="12"/>
      <c r="AJ2204" s="12"/>
      <c r="AK2204" s="12"/>
      <c r="AL2204" s="12"/>
      <c r="AM2204" s="12"/>
      <c r="AN2204" s="12"/>
      <c r="AO2204" s="12"/>
      <c r="AP2204" s="12"/>
      <c r="AQ2204" s="12"/>
      <c r="AR2204" s="12"/>
      <c r="AS2204" s="12"/>
      <c r="AT2204" s="12"/>
      <c r="AU2204" s="12"/>
      <c r="AV2204" s="12"/>
      <c r="AW2204" s="12"/>
      <c r="AX2204" s="12"/>
      <c r="AY2204" s="12"/>
      <c r="AZ2204" s="12"/>
      <c r="BA2204" s="12"/>
      <c r="BB2204" s="12"/>
      <c r="BC2204" s="12"/>
      <c r="BD2204" s="12"/>
    </row>
    <row r="2205" spans="15:56" x14ac:dyDescent="0.35">
      <c r="O2205" s="12"/>
      <c r="P2205" s="12"/>
      <c r="Q2205" s="12"/>
      <c r="S2205" s="250"/>
      <c r="AA2205" s="12"/>
      <c r="AB2205" s="12"/>
      <c r="AC2205" s="12"/>
      <c r="AD2205" s="12"/>
      <c r="AE2205" s="12"/>
      <c r="AF2205" s="12"/>
      <c r="AG2205" s="12"/>
      <c r="AH2205" s="12"/>
      <c r="AI2205" s="12"/>
      <c r="AJ2205" s="12"/>
      <c r="AK2205" s="12"/>
      <c r="AL2205" s="12"/>
      <c r="AM2205" s="12"/>
      <c r="AN2205" s="12"/>
      <c r="AO2205" s="12"/>
      <c r="AP2205" s="12"/>
      <c r="AQ2205" s="12"/>
      <c r="AR2205" s="12"/>
      <c r="AS2205" s="12"/>
      <c r="AT2205" s="12"/>
      <c r="AU2205" s="12"/>
      <c r="AV2205" s="12"/>
      <c r="AW2205" s="12"/>
      <c r="AX2205" s="12"/>
      <c r="AY2205" s="12"/>
      <c r="AZ2205" s="12"/>
      <c r="BA2205" s="12"/>
      <c r="BB2205" s="12"/>
      <c r="BC2205" s="12"/>
      <c r="BD2205" s="12"/>
    </row>
    <row r="2206" spans="15:56" x14ac:dyDescent="0.35">
      <c r="O2206" s="12"/>
      <c r="P2206" s="12"/>
      <c r="Q2206" s="12"/>
      <c r="S2206" s="250"/>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row>
    <row r="2207" spans="15:56" x14ac:dyDescent="0.35">
      <c r="O2207" s="12"/>
      <c r="P2207" s="12"/>
      <c r="Q2207" s="12"/>
      <c r="S2207" s="250"/>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row>
    <row r="2208" spans="15:56" x14ac:dyDescent="0.35">
      <c r="O2208" s="12"/>
      <c r="P2208" s="12"/>
      <c r="Q2208" s="12"/>
      <c r="S2208" s="250"/>
      <c r="AA2208" s="12"/>
      <c r="AB2208" s="12"/>
      <c r="AC2208" s="12"/>
      <c r="AD2208" s="12"/>
      <c r="AE2208" s="12"/>
      <c r="AF2208" s="12"/>
      <c r="AG2208" s="12"/>
      <c r="AH2208" s="12"/>
      <c r="AI2208" s="12"/>
      <c r="AJ2208" s="12"/>
      <c r="AK2208" s="12"/>
      <c r="AL2208" s="12"/>
      <c r="AM2208" s="12"/>
      <c r="AN2208" s="12"/>
      <c r="AO2208" s="12"/>
      <c r="AP2208" s="12"/>
      <c r="AQ2208" s="12"/>
      <c r="AR2208" s="12"/>
      <c r="AS2208" s="12"/>
      <c r="AT2208" s="12"/>
      <c r="AU2208" s="12"/>
      <c r="AV2208" s="12"/>
      <c r="AW2208" s="12"/>
      <c r="AX2208" s="12"/>
      <c r="AY2208" s="12"/>
      <c r="AZ2208" s="12"/>
      <c r="BA2208" s="12"/>
      <c r="BB2208" s="12"/>
      <c r="BC2208" s="12"/>
      <c r="BD2208" s="12"/>
    </row>
    <row r="2209" spans="15:56" x14ac:dyDescent="0.35">
      <c r="O2209" s="12"/>
      <c r="P2209" s="12"/>
      <c r="Q2209" s="12"/>
      <c r="S2209" s="250"/>
      <c r="AA2209" s="12"/>
      <c r="AB2209" s="12"/>
      <c r="AC2209" s="12"/>
      <c r="AD2209" s="12"/>
      <c r="AE2209" s="12"/>
      <c r="AF2209" s="12"/>
      <c r="AG2209" s="12"/>
      <c r="AH2209" s="12"/>
      <c r="AI2209" s="12"/>
      <c r="AJ2209" s="12"/>
      <c r="AK2209" s="12"/>
      <c r="AL2209" s="12"/>
      <c r="AM2209" s="12"/>
      <c r="AN2209" s="12"/>
      <c r="AO2209" s="12"/>
      <c r="AP2209" s="12"/>
      <c r="AQ2209" s="12"/>
      <c r="AR2209" s="12"/>
      <c r="AS2209" s="12"/>
      <c r="AT2209" s="12"/>
      <c r="AU2209" s="12"/>
      <c r="AV2209" s="12"/>
      <c r="AW2209" s="12"/>
      <c r="AX2209" s="12"/>
      <c r="AY2209" s="12"/>
      <c r="AZ2209" s="12"/>
      <c r="BA2209" s="12"/>
      <c r="BB2209" s="12"/>
      <c r="BC2209" s="12"/>
      <c r="BD2209" s="12"/>
    </row>
    <row r="2210" spans="15:56" x14ac:dyDescent="0.35">
      <c r="O2210" s="12"/>
      <c r="P2210" s="12"/>
      <c r="Q2210" s="12"/>
      <c r="S2210" s="250"/>
      <c r="AA2210" s="12"/>
      <c r="AB2210" s="12"/>
      <c r="AC2210" s="12"/>
      <c r="AD2210" s="12"/>
      <c r="AE2210" s="12"/>
      <c r="AF2210" s="12"/>
      <c r="AG2210" s="12"/>
      <c r="AH2210" s="12"/>
      <c r="AI2210" s="12"/>
      <c r="AJ2210" s="12"/>
      <c r="AK2210" s="12"/>
      <c r="AL2210" s="12"/>
      <c r="AM2210" s="12"/>
      <c r="AN2210" s="12"/>
      <c r="AO2210" s="12"/>
      <c r="AP2210" s="12"/>
      <c r="AQ2210" s="12"/>
      <c r="AR2210" s="12"/>
      <c r="AS2210" s="12"/>
      <c r="AT2210" s="12"/>
      <c r="AU2210" s="12"/>
      <c r="AV2210" s="12"/>
      <c r="AW2210" s="12"/>
      <c r="AX2210" s="12"/>
      <c r="AY2210" s="12"/>
      <c r="AZ2210" s="12"/>
      <c r="BA2210" s="12"/>
      <c r="BB2210" s="12"/>
      <c r="BC2210" s="12"/>
      <c r="BD2210" s="12"/>
    </row>
    <row r="2211" spans="15:56" x14ac:dyDescent="0.35">
      <c r="O2211" s="12"/>
      <c r="P2211" s="12"/>
      <c r="Q2211" s="12"/>
      <c r="S2211" s="250"/>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row>
    <row r="2212" spans="15:56" x14ac:dyDescent="0.35">
      <c r="O2212" s="12"/>
      <c r="P2212" s="12"/>
      <c r="Q2212" s="12"/>
      <c r="S2212" s="250"/>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row>
    <row r="2213" spans="15:56" x14ac:dyDescent="0.35">
      <c r="O2213" s="12"/>
      <c r="P2213" s="12"/>
      <c r="Q2213" s="12"/>
      <c r="S2213" s="250"/>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row>
    <row r="2214" spans="15:56" x14ac:dyDescent="0.35">
      <c r="O2214" s="12"/>
      <c r="P2214" s="12"/>
      <c r="Q2214" s="12"/>
      <c r="S2214" s="250"/>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row>
    <row r="2215" spans="15:56" x14ac:dyDescent="0.35">
      <c r="O2215" s="12"/>
      <c r="P2215" s="12"/>
      <c r="Q2215" s="12"/>
      <c r="S2215" s="250"/>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row>
    <row r="2216" spans="15:56" x14ac:dyDescent="0.35">
      <c r="O2216" s="12"/>
      <c r="P2216" s="12"/>
      <c r="Q2216" s="12"/>
      <c r="S2216" s="250"/>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row>
    <row r="2217" spans="15:56" x14ac:dyDescent="0.35">
      <c r="O2217" s="12"/>
      <c r="P2217" s="12"/>
      <c r="Q2217" s="12"/>
      <c r="S2217" s="250"/>
      <c r="AA2217" s="12"/>
      <c r="AB2217" s="12"/>
      <c r="AC2217" s="12"/>
      <c r="AD2217" s="12"/>
      <c r="AE2217" s="12"/>
      <c r="AF2217" s="12"/>
      <c r="AG2217" s="12"/>
      <c r="AH2217" s="12"/>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row>
    <row r="2218" spans="15:56" x14ac:dyDescent="0.35">
      <c r="O2218" s="12"/>
      <c r="P2218" s="12"/>
      <c r="Q2218" s="12"/>
      <c r="S2218" s="250"/>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row>
    <row r="2219" spans="15:56" x14ac:dyDescent="0.35">
      <c r="O2219" s="12"/>
      <c r="P2219" s="12"/>
      <c r="Q2219" s="12"/>
      <c r="S2219" s="250"/>
      <c r="AA2219" s="12"/>
      <c r="AB2219" s="12"/>
      <c r="AC2219" s="12"/>
      <c r="AD2219" s="12"/>
      <c r="AE2219" s="12"/>
      <c r="AF2219" s="12"/>
      <c r="AG2219" s="12"/>
      <c r="AH2219" s="12"/>
      <c r="AI2219" s="12"/>
      <c r="AJ2219" s="12"/>
      <c r="AK2219" s="12"/>
      <c r="AL2219" s="12"/>
      <c r="AM2219" s="12"/>
      <c r="AN2219" s="12"/>
      <c r="AO2219" s="12"/>
      <c r="AP2219" s="12"/>
      <c r="AQ2219" s="12"/>
      <c r="AR2219" s="12"/>
      <c r="AS2219" s="12"/>
      <c r="AT2219" s="12"/>
      <c r="AU2219" s="12"/>
      <c r="AV2219" s="12"/>
      <c r="AW2219" s="12"/>
      <c r="AX2219" s="12"/>
      <c r="AY2219" s="12"/>
      <c r="AZ2219" s="12"/>
      <c r="BA2219" s="12"/>
      <c r="BB2219" s="12"/>
      <c r="BC2219" s="12"/>
      <c r="BD2219" s="12"/>
    </row>
    <row r="2220" spans="15:56" x14ac:dyDescent="0.35">
      <c r="O2220" s="12"/>
      <c r="P2220" s="12"/>
      <c r="Q2220" s="12"/>
      <c r="S2220" s="250"/>
      <c r="AA2220" s="12"/>
      <c r="AB2220" s="12"/>
      <c r="AC2220" s="12"/>
      <c r="AD2220" s="12"/>
      <c r="AE2220" s="12"/>
      <c r="AF2220" s="12"/>
      <c r="AG2220" s="12"/>
      <c r="AH2220" s="12"/>
      <c r="AI2220" s="12"/>
      <c r="AJ2220" s="12"/>
      <c r="AK2220" s="12"/>
      <c r="AL2220" s="12"/>
      <c r="AM2220" s="12"/>
      <c r="AN2220" s="12"/>
      <c r="AO2220" s="12"/>
      <c r="AP2220" s="12"/>
      <c r="AQ2220" s="12"/>
      <c r="AR2220" s="12"/>
      <c r="AS2220" s="12"/>
      <c r="AT2220" s="12"/>
      <c r="AU2220" s="12"/>
      <c r="AV2220" s="12"/>
      <c r="AW2220" s="12"/>
      <c r="AX2220" s="12"/>
      <c r="AY2220" s="12"/>
      <c r="AZ2220" s="12"/>
      <c r="BA2220" s="12"/>
      <c r="BB2220" s="12"/>
      <c r="BC2220" s="12"/>
      <c r="BD2220" s="12"/>
    </row>
    <row r="2221" spans="15:56" x14ac:dyDescent="0.35">
      <c r="O2221" s="12"/>
      <c r="P2221" s="12"/>
      <c r="Q2221" s="12"/>
      <c r="S2221" s="250"/>
      <c r="AA2221" s="12"/>
      <c r="AB2221" s="12"/>
      <c r="AC2221" s="12"/>
      <c r="AD2221" s="12"/>
      <c r="AE2221" s="12"/>
      <c r="AF2221" s="12"/>
      <c r="AG2221" s="12"/>
      <c r="AH2221" s="12"/>
      <c r="AI2221" s="12"/>
      <c r="AJ2221" s="12"/>
      <c r="AK2221" s="12"/>
      <c r="AL2221" s="12"/>
      <c r="AM2221" s="12"/>
      <c r="AN2221" s="12"/>
      <c r="AO2221" s="12"/>
      <c r="AP2221" s="12"/>
      <c r="AQ2221" s="12"/>
      <c r="AR2221" s="12"/>
      <c r="AS2221" s="12"/>
      <c r="AT2221" s="12"/>
      <c r="AU2221" s="12"/>
      <c r="AV2221" s="12"/>
      <c r="AW2221" s="12"/>
      <c r="AX2221" s="12"/>
      <c r="AY2221" s="12"/>
      <c r="AZ2221" s="12"/>
      <c r="BA2221" s="12"/>
      <c r="BB2221" s="12"/>
      <c r="BC2221" s="12"/>
      <c r="BD2221" s="12"/>
    </row>
    <row r="2222" spans="15:56" x14ac:dyDescent="0.35">
      <c r="O2222" s="12"/>
      <c r="P2222" s="12"/>
      <c r="Q2222" s="12"/>
      <c r="S2222" s="250"/>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row>
    <row r="2223" spans="15:56" x14ac:dyDescent="0.35">
      <c r="O2223" s="12"/>
      <c r="P2223" s="12"/>
      <c r="Q2223" s="12"/>
      <c r="S2223" s="250"/>
      <c r="AA2223" s="12"/>
      <c r="AB2223" s="12"/>
      <c r="AC2223" s="12"/>
      <c r="AD2223" s="12"/>
      <c r="AE2223" s="12"/>
      <c r="AF2223" s="12"/>
      <c r="AG2223" s="12"/>
      <c r="AH2223" s="12"/>
      <c r="AI2223" s="12"/>
      <c r="AJ2223" s="12"/>
      <c r="AK2223" s="12"/>
      <c r="AL2223" s="12"/>
      <c r="AM2223" s="12"/>
      <c r="AN2223" s="12"/>
      <c r="AO2223" s="12"/>
      <c r="AP2223" s="12"/>
      <c r="AQ2223" s="12"/>
      <c r="AR2223" s="12"/>
      <c r="AS2223" s="12"/>
      <c r="AT2223" s="12"/>
      <c r="AU2223" s="12"/>
      <c r="AV2223" s="12"/>
      <c r="AW2223" s="12"/>
      <c r="AX2223" s="12"/>
      <c r="AY2223" s="12"/>
      <c r="AZ2223" s="12"/>
      <c r="BA2223" s="12"/>
      <c r="BB2223" s="12"/>
      <c r="BC2223" s="12"/>
      <c r="BD2223" s="12"/>
    </row>
    <row r="2224" spans="15:56" x14ac:dyDescent="0.35">
      <c r="O2224" s="12"/>
      <c r="P2224" s="12"/>
      <c r="Q2224" s="12"/>
      <c r="S2224" s="250"/>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2"/>
      <c r="AY2224" s="12"/>
      <c r="AZ2224" s="12"/>
      <c r="BA2224" s="12"/>
      <c r="BB2224" s="12"/>
      <c r="BC2224" s="12"/>
      <c r="BD2224" s="12"/>
    </row>
    <row r="2225" spans="15:56" x14ac:dyDescent="0.35">
      <c r="O2225" s="12"/>
      <c r="P2225" s="12"/>
      <c r="Q2225" s="12"/>
      <c r="S2225" s="250"/>
      <c r="AA2225" s="12"/>
      <c r="AB2225" s="12"/>
      <c r="AC2225" s="12"/>
      <c r="AD2225" s="12"/>
      <c r="AE2225" s="12"/>
      <c r="AF2225" s="12"/>
      <c r="AG2225" s="12"/>
      <c r="AH2225" s="12"/>
      <c r="AI2225" s="12"/>
      <c r="AJ2225" s="12"/>
      <c r="AK2225" s="12"/>
      <c r="AL2225" s="12"/>
      <c r="AM2225" s="12"/>
      <c r="AN2225" s="12"/>
      <c r="AO2225" s="12"/>
      <c r="AP2225" s="12"/>
      <c r="AQ2225" s="12"/>
      <c r="AR2225" s="12"/>
      <c r="AS2225" s="12"/>
      <c r="AT2225" s="12"/>
      <c r="AU2225" s="12"/>
      <c r="AV2225" s="12"/>
      <c r="AW2225" s="12"/>
      <c r="AX2225" s="12"/>
      <c r="AY2225" s="12"/>
      <c r="AZ2225" s="12"/>
      <c r="BA2225" s="12"/>
      <c r="BB2225" s="12"/>
      <c r="BC2225" s="12"/>
      <c r="BD2225" s="12"/>
    </row>
    <row r="2226" spans="15:56" x14ac:dyDescent="0.35">
      <c r="O2226" s="12"/>
      <c r="P2226" s="12"/>
      <c r="Q2226" s="12"/>
      <c r="S2226" s="250"/>
      <c r="AA2226" s="12"/>
      <c r="AB2226" s="12"/>
      <c r="AC2226" s="12"/>
      <c r="AD2226" s="12"/>
      <c r="AE2226" s="12"/>
      <c r="AF2226" s="12"/>
      <c r="AG2226" s="12"/>
      <c r="AH2226" s="12"/>
      <c r="AI2226" s="12"/>
      <c r="AJ2226" s="12"/>
      <c r="AK2226" s="12"/>
      <c r="AL2226" s="12"/>
      <c r="AM2226" s="12"/>
      <c r="AN2226" s="12"/>
      <c r="AO2226" s="12"/>
      <c r="AP2226" s="12"/>
      <c r="AQ2226" s="12"/>
      <c r="AR2226" s="12"/>
      <c r="AS2226" s="12"/>
      <c r="AT2226" s="12"/>
      <c r="AU2226" s="12"/>
      <c r="AV2226" s="12"/>
      <c r="AW2226" s="12"/>
      <c r="AX2226" s="12"/>
      <c r="AY2226" s="12"/>
      <c r="AZ2226" s="12"/>
      <c r="BA2226" s="12"/>
      <c r="BB2226" s="12"/>
      <c r="BC2226" s="12"/>
      <c r="BD2226" s="12"/>
    </row>
    <row r="2227" spans="15:56" x14ac:dyDescent="0.35">
      <c r="O2227" s="12"/>
      <c r="P2227" s="12"/>
      <c r="Q2227" s="12"/>
      <c r="S2227" s="250"/>
      <c r="AA2227" s="12"/>
      <c r="AB2227" s="12"/>
      <c r="AC2227" s="12"/>
      <c r="AD2227" s="12"/>
      <c r="AE2227" s="12"/>
      <c r="AF2227" s="12"/>
      <c r="AG2227" s="12"/>
      <c r="AH2227" s="12"/>
      <c r="AI2227" s="12"/>
      <c r="AJ2227" s="12"/>
      <c r="AK2227" s="12"/>
      <c r="AL2227" s="12"/>
      <c r="AM2227" s="12"/>
      <c r="AN2227" s="12"/>
      <c r="AO2227" s="12"/>
      <c r="AP2227" s="12"/>
      <c r="AQ2227" s="12"/>
      <c r="AR2227" s="12"/>
      <c r="AS2227" s="12"/>
      <c r="AT2227" s="12"/>
      <c r="AU2227" s="12"/>
      <c r="AV2227" s="12"/>
      <c r="AW2227" s="12"/>
      <c r="AX2227" s="12"/>
      <c r="AY2227" s="12"/>
      <c r="AZ2227" s="12"/>
      <c r="BA2227" s="12"/>
      <c r="BB2227" s="12"/>
      <c r="BC2227" s="12"/>
      <c r="BD2227" s="12"/>
    </row>
    <row r="2228" spans="15:56" x14ac:dyDescent="0.35">
      <c r="O2228" s="12"/>
      <c r="P2228" s="12"/>
      <c r="Q2228" s="12"/>
      <c r="S2228" s="250"/>
      <c r="AA2228" s="12"/>
      <c r="AB2228" s="12"/>
      <c r="AC2228" s="12"/>
      <c r="AD2228" s="12"/>
      <c r="AE2228" s="12"/>
      <c r="AF2228" s="12"/>
      <c r="AG2228" s="12"/>
      <c r="AH2228" s="12"/>
      <c r="AI2228" s="12"/>
      <c r="AJ2228" s="12"/>
      <c r="AK2228" s="12"/>
      <c r="AL2228" s="12"/>
      <c r="AM2228" s="12"/>
      <c r="AN2228" s="12"/>
      <c r="AO2228" s="12"/>
      <c r="AP2228" s="12"/>
      <c r="AQ2228" s="12"/>
      <c r="AR2228" s="12"/>
      <c r="AS2228" s="12"/>
      <c r="AT2228" s="12"/>
      <c r="AU2228" s="12"/>
      <c r="AV2228" s="12"/>
      <c r="AW2228" s="12"/>
      <c r="AX2228" s="12"/>
      <c r="AY2228" s="12"/>
      <c r="AZ2228" s="12"/>
      <c r="BA2228" s="12"/>
      <c r="BB2228" s="12"/>
      <c r="BC2228" s="12"/>
      <c r="BD2228" s="12"/>
    </row>
    <row r="2229" spans="15:56" x14ac:dyDescent="0.35">
      <c r="O2229" s="12"/>
      <c r="P2229" s="12"/>
      <c r="Q2229" s="12"/>
      <c r="S2229" s="250"/>
      <c r="AA2229" s="12"/>
      <c r="AB2229" s="12"/>
      <c r="AC2229" s="12"/>
      <c r="AD2229" s="12"/>
      <c r="AE2229" s="12"/>
      <c r="AF2229" s="12"/>
      <c r="AG2229" s="12"/>
      <c r="AH2229" s="12"/>
      <c r="AI2229" s="12"/>
      <c r="AJ2229" s="12"/>
      <c r="AK2229" s="12"/>
      <c r="AL2229" s="12"/>
      <c r="AM2229" s="12"/>
      <c r="AN2229" s="12"/>
      <c r="AO2229" s="12"/>
      <c r="AP2229" s="12"/>
      <c r="AQ2229" s="12"/>
      <c r="AR2229" s="12"/>
      <c r="AS2229" s="12"/>
      <c r="AT2229" s="12"/>
      <c r="AU2229" s="12"/>
      <c r="AV2229" s="12"/>
      <c r="AW2229" s="12"/>
      <c r="AX2229" s="12"/>
      <c r="AY2229" s="12"/>
      <c r="AZ2229" s="12"/>
      <c r="BA2229" s="12"/>
      <c r="BB2229" s="12"/>
      <c r="BC2229" s="12"/>
      <c r="BD2229" s="12"/>
    </row>
    <row r="2230" spans="15:56" x14ac:dyDescent="0.35">
      <c r="O2230" s="12"/>
      <c r="P2230" s="12"/>
      <c r="Q2230" s="12"/>
      <c r="S2230" s="250"/>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row>
    <row r="2231" spans="15:56" x14ac:dyDescent="0.35">
      <c r="O2231" s="12"/>
      <c r="P2231" s="12"/>
      <c r="Q2231" s="12"/>
      <c r="S2231" s="250"/>
      <c r="AA2231" s="12"/>
      <c r="AB2231" s="12"/>
      <c r="AC2231" s="12"/>
      <c r="AD2231" s="12"/>
      <c r="AE2231" s="12"/>
      <c r="AF2231" s="12"/>
      <c r="AG2231" s="12"/>
      <c r="AH2231" s="12"/>
      <c r="AI2231" s="12"/>
      <c r="AJ2231" s="12"/>
      <c r="AK2231" s="12"/>
      <c r="AL2231" s="12"/>
      <c r="AM2231" s="12"/>
      <c r="AN2231" s="12"/>
      <c r="AO2231" s="12"/>
      <c r="AP2231" s="12"/>
      <c r="AQ2231" s="12"/>
      <c r="AR2231" s="12"/>
      <c r="AS2231" s="12"/>
      <c r="AT2231" s="12"/>
      <c r="AU2231" s="12"/>
      <c r="AV2231" s="12"/>
      <c r="AW2231" s="12"/>
      <c r="AX2231" s="12"/>
      <c r="AY2231" s="12"/>
      <c r="AZ2231" s="12"/>
      <c r="BA2231" s="12"/>
      <c r="BB2231" s="12"/>
      <c r="BC2231" s="12"/>
      <c r="BD2231" s="12"/>
    </row>
    <row r="2232" spans="15:56" x14ac:dyDescent="0.35">
      <c r="O2232" s="12"/>
      <c r="P2232" s="12"/>
      <c r="Q2232" s="12"/>
      <c r="S2232" s="250"/>
      <c r="AA2232" s="12"/>
      <c r="AB2232" s="12"/>
      <c r="AC2232" s="12"/>
      <c r="AD2232" s="12"/>
      <c r="AE2232" s="12"/>
      <c r="AF2232" s="12"/>
      <c r="AG2232" s="12"/>
      <c r="AH2232" s="12"/>
      <c r="AI2232" s="12"/>
      <c r="AJ2232" s="12"/>
      <c r="AK2232" s="12"/>
      <c r="AL2232" s="12"/>
      <c r="AM2232" s="12"/>
      <c r="AN2232" s="12"/>
      <c r="AO2232" s="12"/>
      <c r="AP2232" s="12"/>
      <c r="AQ2232" s="12"/>
      <c r="AR2232" s="12"/>
      <c r="AS2232" s="12"/>
      <c r="AT2232" s="12"/>
      <c r="AU2232" s="12"/>
      <c r="AV2232" s="12"/>
      <c r="AW2232" s="12"/>
      <c r="AX2232" s="12"/>
      <c r="AY2232" s="12"/>
      <c r="AZ2232" s="12"/>
      <c r="BA2232" s="12"/>
      <c r="BB2232" s="12"/>
      <c r="BC2232" s="12"/>
      <c r="BD2232" s="12"/>
    </row>
    <row r="2233" spans="15:56" x14ac:dyDescent="0.35">
      <c r="O2233" s="12"/>
      <c r="P2233" s="12"/>
      <c r="Q2233" s="12"/>
      <c r="S2233" s="250"/>
      <c r="AA2233" s="12"/>
      <c r="AB2233" s="12"/>
      <c r="AC2233" s="12"/>
      <c r="AD2233" s="12"/>
      <c r="AE2233" s="12"/>
      <c r="AF2233" s="12"/>
      <c r="AG2233" s="12"/>
      <c r="AH2233" s="12"/>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row>
    <row r="2234" spans="15:56" x14ac:dyDescent="0.35">
      <c r="O2234" s="12"/>
      <c r="P2234" s="12"/>
      <c r="Q2234" s="12"/>
      <c r="S2234" s="250"/>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row>
    <row r="2235" spans="15:56" x14ac:dyDescent="0.35">
      <c r="O2235" s="12"/>
      <c r="P2235" s="12"/>
      <c r="Q2235" s="12"/>
      <c r="S2235" s="250"/>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row>
    <row r="2236" spans="15:56" x14ac:dyDescent="0.35">
      <c r="O2236" s="12"/>
      <c r="P2236" s="12"/>
      <c r="Q2236" s="12"/>
      <c r="S2236" s="250"/>
      <c r="AA2236" s="12"/>
      <c r="AB2236" s="12"/>
      <c r="AC2236" s="12"/>
      <c r="AD2236" s="12"/>
      <c r="AE2236" s="12"/>
      <c r="AF2236" s="12"/>
      <c r="AG2236" s="12"/>
      <c r="AH2236" s="12"/>
      <c r="AI2236" s="12"/>
      <c r="AJ2236" s="12"/>
      <c r="AK2236" s="12"/>
      <c r="AL2236" s="12"/>
      <c r="AM2236" s="12"/>
      <c r="AN2236" s="12"/>
      <c r="AO2236" s="12"/>
      <c r="AP2236" s="12"/>
      <c r="AQ2236" s="12"/>
      <c r="AR2236" s="12"/>
      <c r="AS2236" s="12"/>
      <c r="AT2236" s="12"/>
      <c r="AU2236" s="12"/>
      <c r="AV2236" s="12"/>
      <c r="AW2236" s="12"/>
      <c r="AX2236" s="12"/>
      <c r="AY2236" s="12"/>
      <c r="AZ2236" s="12"/>
      <c r="BA2236" s="12"/>
      <c r="BB2236" s="12"/>
      <c r="BC2236" s="12"/>
      <c r="BD2236" s="12"/>
    </row>
    <row r="2237" spans="15:56" x14ac:dyDescent="0.35">
      <c r="O2237" s="12"/>
      <c r="P2237" s="12"/>
      <c r="Q2237" s="12"/>
      <c r="S2237" s="250"/>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row>
    <row r="2238" spans="15:56" x14ac:dyDescent="0.35">
      <c r="O2238" s="12"/>
      <c r="P2238" s="12"/>
      <c r="Q2238" s="12"/>
      <c r="S2238" s="250"/>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row>
    <row r="2239" spans="15:56" x14ac:dyDescent="0.35">
      <c r="O2239" s="12"/>
      <c r="P2239" s="12"/>
      <c r="Q2239" s="12"/>
      <c r="S2239" s="250"/>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row>
    <row r="2240" spans="15:56" x14ac:dyDescent="0.35">
      <c r="O2240" s="12"/>
      <c r="P2240" s="12"/>
      <c r="Q2240" s="12"/>
      <c r="S2240" s="250"/>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c r="AZ2240" s="12"/>
      <c r="BA2240" s="12"/>
      <c r="BB2240" s="12"/>
      <c r="BC2240" s="12"/>
      <c r="BD2240" s="12"/>
    </row>
    <row r="2241" spans="15:56" x14ac:dyDescent="0.35">
      <c r="O2241" s="12"/>
      <c r="P2241" s="12"/>
      <c r="Q2241" s="12"/>
      <c r="S2241" s="250"/>
      <c r="AA2241" s="12"/>
      <c r="AB2241" s="12"/>
      <c r="AC2241" s="12"/>
      <c r="AD2241" s="12"/>
      <c r="AE2241" s="12"/>
      <c r="AF2241" s="12"/>
      <c r="AG2241" s="12"/>
      <c r="AH2241" s="12"/>
      <c r="AI2241" s="12"/>
      <c r="AJ2241" s="12"/>
      <c r="AK2241" s="12"/>
      <c r="AL2241" s="12"/>
      <c r="AM2241" s="12"/>
      <c r="AN2241" s="12"/>
      <c r="AO2241" s="12"/>
      <c r="AP2241" s="12"/>
      <c r="AQ2241" s="12"/>
      <c r="AR2241" s="12"/>
      <c r="AS2241" s="12"/>
      <c r="AT2241" s="12"/>
      <c r="AU2241" s="12"/>
      <c r="AV2241" s="12"/>
      <c r="AW2241" s="12"/>
      <c r="AX2241" s="12"/>
      <c r="AY2241" s="12"/>
      <c r="AZ2241" s="12"/>
      <c r="BA2241" s="12"/>
      <c r="BB2241" s="12"/>
      <c r="BC2241" s="12"/>
      <c r="BD2241" s="12"/>
    </row>
    <row r="2242" spans="15:56" x14ac:dyDescent="0.35">
      <c r="O2242" s="12"/>
      <c r="P2242" s="12"/>
      <c r="Q2242" s="12"/>
      <c r="S2242" s="250"/>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c r="AV2242" s="12"/>
      <c r="AW2242" s="12"/>
      <c r="AX2242" s="12"/>
      <c r="AY2242" s="12"/>
      <c r="AZ2242" s="12"/>
      <c r="BA2242" s="12"/>
      <c r="BB2242" s="12"/>
      <c r="BC2242" s="12"/>
      <c r="BD2242" s="12"/>
    </row>
    <row r="2243" spans="15:56" x14ac:dyDescent="0.35">
      <c r="O2243" s="12"/>
      <c r="P2243" s="12"/>
      <c r="Q2243" s="12"/>
      <c r="S2243" s="250"/>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row>
    <row r="2244" spans="15:56" x14ac:dyDescent="0.35">
      <c r="O2244" s="12"/>
      <c r="P2244" s="12"/>
      <c r="Q2244" s="12"/>
      <c r="S2244" s="250"/>
      <c r="AA2244" s="12"/>
      <c r="AB2244" s="12"/>
      <c r="AC2244" s="12"/>
      <c r="AD2244" s="12"/>
      <c r="AE2244" s="12"/>
      <c r="AF2244" s="12"/>
      <c r="AG2244" s="12"/>
      <c r="AH2244" s="12"/>
      <c r="AI2244" s="12"/>
      <c r="AJ2244" s="12"/>
      <c r="AK2244" s="12"/>
      <c r="AL2244" s="12"/>
      <c r="AM2244" s="12"/>
      <c r="AN2244" s="12"/>
      <c r="AO2244" s="12"/>
      <c r="AP2244" s="12"/>
      <c r="AQ2244" s="12"/>
      <c r="AR2244" s="12"/>
      <c r="AS2244" s="12"/>
      <c r="AT2244" s="12"/>
      <c r="AU2244" s="12"/>
      <c r="AV2244" s="12"/>
      <c r="AW2244" s="12"/>
      <c r="AX2244" s="12"/>
      <c r="AY2244" s="12"/>
      <c r="AZ2244" s="12"/>
      <c r="BA2244" s="12"/>
      <c r="BB2244" s="12"/>
      <c r="BC2244" s="12"/>
      <c r="BD2244" s="12"/>
    </row>
    <row r="2245" spans="15:56" x14ac:dyDescent="0.35">
      <c r="O2245" s="12"/>
      <c r="P2245" s="12"/>
      <c r="Q2245" s="12"/>
      <c r="S2245" s="250"/>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c r="AV2245" s="12"/>
      <c r="AW2245" s="12"/>
      <c r="AX2245" s="12"/>
      <c r="AY2245" s="12"/>
      <c r="AZ2245" s="12"/>
      <c r="BA2245" s="12"/>
      <c r="BB2245" s="12"/>
      <c r="BC2245" s="12"/>
      <c r="BD2245" s="12"/>
    </row>
    <row r="2246" spans="15:56" x14ac:dyDescent="0.35">
      <c r="O2246" s="12"/>
      <c r="P2246" s="12"/>
      <c r="Q2246" s="12"/>
      <c r="S2246" s="250"/>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row>
    <row r="2247" spans="15:56" x14ac:dyDescent="0.35">
      <c r="O2247" s="12"/>
      <c r="P2247" s="12"/>
      <c r="Q2247" s="12"/>
      <c r="S2247" s="250"/>
      <c r="AA2247" s="12"/>
      <c r="AB2247" s="12"/>
      <c r="AC2247" s="12"/>
      <c r="AD2247" s="12"/>
      <c r="AE2247" s="12"/>
      <c r="AF2247" s="12"/>
      <c r="AG2247" s="12"/>
      <c r="AH2247" s="12"/>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row>
    <row r="2248" spans="15:56" x14ac:dyDescent="0.35">
      <c r="O2248" s="12"/>
      <c r="P2248" s="12"/>
      <c r="Q2248" s="12"/>
      <c r="S2248" s="250"/>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row>
    <row r="2249" spans="15:56" x14ac:dyDescent="0.35">
      <c r="O2249" s="12"/>
      <c r="P2249" s="12"/>
      <c r="Q2249" s="12"/>
      <c r="S2249" s="250"/>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row>
    <row r="2250" spans="15:56" x14ac:dyDescent="0.35">
      <c r="O2250" s="12"/>
      <c r="P2250" s="12"/>
      <c r="Q2250" s="12"/>
      <c r="S2250" s="250"/>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row>
    <row r="2251" spans="15:56" x14ac:dyDescent="0.35">
      <c r="O2251" s="12"/>
      <c r="P2251" s="12"/>
      <c r="Q2251" s="12"/>
      <c r="S2251" s="250"/>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row>
    <row r="2252" spans="15:56" x14ac:dyDescent="0.35">
      <c r="O2252" s="12"/>
      <c r="P2252" s="12"/>
      <c r="Q2252" s="12"/>
      <c r="S2252" s="250"/>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row>
    <row r="2253" spans="15:56" x14ac:dyDescent="0.35">
      <c r="O2253" s="12"/>
      <c r="P2253" s="12"/>
      <c r="Q2253" s="12"/>
      <c r="S2253" s="250"/>
      <c r="AA2253" s="12"/>
      <c r="AB2253" s="12"/>
      <c r="AC2253" s="12"/>
      <c r="AD2253" s="12"/>
      <c r="AE2253" s="12"/>
      <c r="AF2253" s="12"/>
      <c r="AG2253" s="12"/>
      <c r="AH2253" s="12"/>
      <c r="AI2253" s="12"/>
      <c r="AJ2253" s="12"/>
      <c r="AK2253" s="12"/>
      <c r="AL2253" s="12"/>
      <c r="AM2253" s="12"/>
      <c r="AN2253" s="12"/>
      <c r="AO2253" s="12"/>
      <c r="AP2253" s="12"/>
      <c r="AQ2253" s="12"/>
      <c r="AR2253" s="12"/>
      <c r="AS2253" s="12"/>
      <c r="AT2253" s="12"/>
      <c r="AU2253" s="12"/>
      <c r="AV2253" s="12"/>
      <c r="AW2253" s="12"/>
      <c r="AX2253" s="12"/>
      <c r="AY2253" s="12"/>
      <c r="AZ2253" s="12"/>
      <c r="BA2253" s="12"/>
      <c r="BB2253" s="12"/>
      <c r="BC2253" s="12"/>
      <c r="BD2253" s="12"/>
    </row>
    <row r="2254" spans="15:56" x14ac:dyDescent="0.35">
      <c r="O2254" s="12"/>
      <c r="P2254" s="12"/>
      <c r="Q2254" s="12"/>
      <c r="S2254" s="250"/>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row>
    <row r="2255" spans="15:56" x14ac:dyDescent="0.35">
      <c r="O2255" s="12"/>
      <c r="P2255" s="12"/>
      <c r="Q2255" s="12"/>
      <c r="S2255" s="250"/>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row>
    <row r="2256" spans="15:56" x14ac:dyDescent="0.35">
      <c r="O2256" s="12"/>
      <c r="P2256" s="12"/>
      <c r="Q2256" s="12"/>
      <c r="S2256" s="250"/>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row>
    <row r="2257" spans="15:56" x14ac:dyDescent="0.35">
      <c r="O2257" s="12"/>
      <c r="P2257" s="12"/>
      <c r="Q2257" s="12"/>
      <c r="S2257" s="250"/>
      <c r="AA2257" s="12"/>
      <c r="AB2257" s="12"/>
      <c r="AC2257" s="12"/>
      <c r="AD2257" s="12"/>
      <c r="AE2257" s="12"/>
      <c r="AF2257" s="12"/>
      <c r="AG2257" s="12"/>
      <c r="AH2257" s="12"/>
      <c r="AI2257" s="12"/>
      <c r="AJ2257" s="12"/>
      <c r="AK2257" s="12"/>
      <c r="AL2257" s="12"/>
      <c r="AM2257" s="12"/>
      <c r="AN2257" s="12"/>
      <c r="AO2257" s="12"/>
      <c r="AP2257" s="12"/>
      <c r="AQ2257" s="12"/>
      <c r="AR2257" s="12"/>
      <c r="AS2257" s="12"/>
      <c r="AT2257" s="12"/>
      <c r="AU2257" s="12"/>
      <c r="AV2257" s="12"/>
      <c r="AW2257" s="12"/>
      <c r="AX2257" s="12"/>
      <c r="AY2257" s="12"/>
      <c r="AZ2257" s="12"/>
      <c r="BA2257" s="12"/>
      <c r="BB2257" s="12"/>
      <c r="BC2257" s="12"/>
      <c r="BD2257" s="12"/>
    </row>
    <row r="2258" spans="15:56" x14ac:dyDescent="0.35">
      <c r="O2258" s="12"/>
      <c r="P2258" s="12"/>
      <c r="Q2258" s="12"/>
      <c r="S2258" s="250"/>
      <c r="AA2258" s="12"/>
      <c r="AB2258" s="12"/>
      <c r="AC2258" s="12"/>
      <c r="AD2258" s="12"/>
      <c r="AE2258" s="12"/>
      <c r="AF2258" s="12"/>
      <c r="AG2258" s="12"/>
      <c r="AH2258" s="12"/>
      <c r="AI2258" s="12"/>
      <c r="AJ2258" s="12"/>
      <c r="AK2258" s="12"/>
      <c r="AL2258" s="12"/>
      <c r="AM2258" s="12"/>
      <c r="AN2258" s="12"/>
      <c r="AO2258" s="12"/>
      <c r="AP2258" s="12"/>
      <c r="AQ2258" s="12"/>
      <c r="AR2258" s="12"/>
      <c r="AS2258" s="12"/>
      <c r="AT2258" s="12"/>
      <c r="AU2258" s="12"/>
      <c r="AV2258" s="12"/>
      <c r="AW2258" s="12"/>
      <c r="AX2258" s="12"/>
      <c r="AY2258" s="12"/>
      <c r="AZ2258" s="12"/>
      <c r="BA2258" s="12"/>
      <c r="BB2258" s="12"/>
      <c r="BC2258" s="12"/>
      <c r="BD2258" s="12"/>
    </row>
    <row r="2259" spans="15:56" x14ac:dyDescent="0.35">
      <c r="O2259" s="12"/>
      <c r="P2259" s="12"/>
      <c r="Q2259" s="12"/>
      <c r="S2259" s="250"/>
      <c r="AA2259" s="12"/>
      <c r="AB2259" s="12"/>
      <c r="AC2259" s="12"/>
      <c r="AD2259" s="12"/>
      <c r="AE2259" s="12"/>
      <c r="AF2259" s="12"/>
      <c r="AG2259" s="12"/>
      <c r="AH2259" s="12"/>
      <c r="AI2259" s="12"/>
      <c r="AJ2259" s="12"/>
      <c r="AK2259" s="12"/>
      <c r="AL2259" s="12"/>
      <c r="AM2259" s="12"/>
      <c r="AN2259" s="12"/>
      <c r="AO2259" s="12"/>
      <c r="AP2259" s="12"/>
      <c r="AQ2259" s="12"/>
      <c r="AR2259" s="12"/>
      <c r="AS2259" s="12"/>
      <c r="AT2259" s="12"/>
      <c r="AU2259" s="12"/>
      <c r="AV2259" s="12"/>
      <c r="AW2259" s="12"/>
      <c r="AX2259" s="12"/>
      <c r="AY2259" s="12"/>
      <c r="AZ2259" s="12"/>
      <c r="BA2259" s="12"/>
      <c r="BB2259" s="12"/>
      <c r="BC2259" s="12"/>
      <c r="BD2259" s="12"/>
    </row>
    <row r="2260" spans="15:56" x14ac:dyDescent="0.35">
      <c r="O2260" s="12"/>
      <c r="P2260" s="12"/>
      <c r="Q2260" s="12"/>
      <c r="S2260" s="250"/>
      <c r="AA2260" s="12"/>
      <c r="AB2260" s="12"/>
      <c r="AC2260" s="12"/>
      <c r="AD2260" s="12"/>
      <c r="AE2260" s="12"/>
      <c r="AF2260" s="12"/>
      <c r="AG2260" s="12"/>
      <c r="AH2260" s="12"/>
      <c r="AI2260" s="12"/>
      <c r="AJ2260" s="12"/>
      <c r="AK2260" s="12"/>
      <c r="AL2260" s="12"/>
      <c r="AM2260" s="12"/>
      <c r="AN2260" s="12"/>
      <c r="AO2260" s="12"/>
      <c r="AP2260" s="12"/>
      <c r="AQ2260" s="12"/>
      <c r="AR2260" s="12"/>
      <c r="AS2260" s="12"/>
      <c r="AT2260" s="12"/>
      <c r="AU2260" s="12"/>
      <c r="AV2260" s="12"/>
      <c r="AW2260" s="12"/>
      <c r="AX2260" s="12"/>
      <c r="AY2260" s="12"/>
      <c r="AZ2260" s="12"/>
      <c r="BA2260" s="12"/>
      <c r="BB2260" s="12"/>
      <c r="BC2260" s="12"/>
      <c r="BD2260" s="12"/>
    </row>
    <row r="2261" spans="15:56" x14ac:dyDescent="0.35">
      <c r="O2261" s="12"/>
      <c r="P2261" s="12"/>
      <c r="Q2261" s="12"/>
      <c r="S2261" s="250"/>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2"/>
      <c r="AZ2261" s="12"/>
      <c r="BA2261" s="12"/>
      <c r="BB2261" s="12"/>
      <c r="BC2261" s="12"/>
      <c r="BD2261" s="12"/>
    </row>
    <row r="2262" spans="15:56" x14ac:dyDescent="0.35">
      <c r="O2262" s="12"/>
      <c r="P2262" s="12"/>
      <c r="Q2262" s="12"/>
      <c r="S2262" s="250"/>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row>
    <row r="2263" spans="15:56" x14ac:dyDescent="0.35">
      <c r="O2263" s="12"/>
      <c r="P2263" s="12"/>
      <c r="Q2263" s="12"/>
      <c r="S2263" s="250"/>
      <c r="AA2263" s="12"/>
      <c r="AB2263" s="12"/>
      <c r="AC2263" s="12"/>
      <c r="AD2263" s="12"/>
      <c r="AE2263" s="12"/>
      <c r="AF2263" s="12"/>
      <c r="AG2263" s="12"/>
      <c r="AH2263" s="1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row>
    <row r="2264" spans="15:56" x14ac:dyDescent="0.35">
      <c r="O2264" s="12"/>
      <c r="P2264" s="12"/>
      <c r="Q2264" s="12"/>
      <c r="S2264" s="250"/>
      <c r="AA2264" s="12"/>
      <c r="AB2264" s="12"/>
      <c r="AC2264" s="12"/>
      <c r="AD2264" s="12"/>
      <c r="AE2264" s="12"/>
      <c r="AF2264" s="12"/>
      <c r="AG2264" s="12"/>
      <c r="AH2264" s="12"/>
      <c r="AI2264" s="12"/>
      <c r="AJ2264" s="12"/>
      <c r="AK2264" s="12"/>
      <c r="AL2264" s="12"/>
      <c r="AM2264" s="12"/>
      <c r="AN2264" s="12"/>
      <c r="AO2264" s="12"/>
      <c r="AP2264" s="12"/>
      <c r="AQ2264" s="12"/>
      <c r="AR2264" s="12"/>
      <c r="AS2264" s="12"/>
      <c r="AT2264" s="12"/>
      <c r="AU2264" s="12"/>
      <c r="AV2264" s="12"/>
      <c r="AW2264" s="12"/>
      <c r="AX2264" s="12"/>
      <c r="AY2264" s="12"/>
      <c r="AZ2264" s="12"/>
      <c r="BA2264" s="12"/>
      <c r="BB2264" s="12"/>
      <c r="BC2264" s="12"/>
      <c r="BD2264" s="12"/>
    </row>
    <row r="2265" spans="15:56" x14ac:dyDescent="0.35">
      <c r="O2265" s="12"/>
      <c r="P2265" s="12"/>
      <c r="Q2265" s="12"/>
      <c r="S2265" s="250"/>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row>
    <row r="2266" spans="15:56" x14ac:dyDescent="0.35">
      <c r="O2266" s="12"/>
      <c r="P2266" s="12"/>
      <c r="Q2266" s="12"/>
      <c r="S2266" s="250"/>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row>
    <row r="2267" spans="15:56" x14ac:dyDescent="0.35">
      <c r="O2267" s="12"/>
      <c r="P2267" s="12"/>
      <c r="Q2267" s="12"/>
      <c r="S2267" s="250"/>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row>
    <row r="2268" spans="15:56" x14ac:dyDescent="0.35">
      <c r="O2268" s="12"/>
      <c r="P2268" s="12"/>
      <c r="Q2268" s="12"/>
      <c r="S2268" s="250"/>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row>
    <row r="2269" spans="15:56" x14ac:dyDescent="0.35">
      <c r="O2269" s="12"/>
      <c r="P2269" s="12"/>
      <c r="Q2269" s="12"/>
      <c r="S2269" s="250"/>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row>
    <row r="2270" spans="15:56" x14ac:dyDescent="0.35">
      <c r="O2270" s="12"/>
      <c r="P2270" s="12"/>
      <c r="Q2270" s="12"/>
      <c r="S2270" s="250"/>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row>
    <row r="2271" spans="15:56" x14ac:dyDescent="0.35">
      <c r="O2271" s="12"/>
      <c r="P2271" s="12"/>
      <c r="Q2271" s="12"/>
      <c r="S2271" s="250"/>
      <c r="AA2271" s="12"/>
      <c r="AB2271" s="12"/>
      <c r="AC2271" s="12"/>
      <c r="AD2271" s="12"/>
      <c r="AE2271" s="12"/>
      <c r="AF2271" s="12"/>
      <c r="AG2271" s="12"/>
      <c r="AH2271" s="12"/>
      <c r="AI2271" s="12"/>
      <c r="AJ2271" s="12"/>
      <c r="AK2271" s="12"/>
      <c r="AL2271" s="12"/>
      <c r="AM2271" s="12"/>
      <c r="AN2271" s="12"/>
      <c r="AO2271" s="12"/>
      <c r="AP2271" s="12"/>
      <c r="AQ2271" s="12"/>
      <c r="AR2271" s="12"/>
      <c r="AS2271" s="12"/>
      <c r="AT2271" s="12"/>
      <c r="AU2271" s="12"/>
      <c r="AV2271" s="12"/>
      <c r="AW2271" s="12"/>
      <c r="AX2271" s="12"/>
      <c r="AY2271" s="12"/>
      <c r="AZ2271" s="12"/>
      <c r="BA2271" s="12"/>
      <c r="BB2271" s="12"/>
      <c r="BC2271" s="12"/>
      <c r="BD2271" s="12"/>
    </row>
    <row r="2272" spans="15:56" x14ac:dyDescent="0.35">
      <c r="O2272" s="12"/>
      <c r="P2272" s="12"/>
      <c r="Q2272" s="12"/>
      <c r="S2272" s="250"/>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row>
    <row r="2273" spans="15:56" x14ac:dyDescent="0.35">
      <c r="O2273" s="12"/>
      <c r="P2273" s="12"/>
      <c r="Q2273" s="12"/>
      <c r="S2273" s="250"/>
      <c r="AA2273" s="12"/>
      <c r="AB2273" s="12"/>
      <c r="AC2273" s="12"/>
      <c r="AD2273" s="12"/>
      <c r="AE2273" s="12"/>
      <c r="AF2273" s="12"/>
      <c r="AG2273" s="12"/>
      <c r="AH2273" s="12"/>
      <c r="AI2273" s="12"/>
      <c r="AJ2273" s="12"/>
      <c r="AK2273" s="12"/>
      <c r="AL2273" s="12"/>
      <c r="AM2273" s="12"/>
      <c r="AN2273" s="12"/>
      <c r="AO2273" s="12"/>
      <c r="AP2273" s="12"/>
      <c r="AQ2273" s="12"/>
      <c r="AR2273" s="12"/>
      <c r="AS2273" s="12"/>
      <c r="AT2273" s="12"/>
      <c r="AU2273" s="12"/>
      <c r="AV2273" s="12"/>
      <c r="AW2273" s="12"/>
      <c r="AX2273" s="12"/>
      <c r="AY2273" s="12"/>
      <c r="AZ2273" s="12"/>
      <c r="BA2273" s="12"/>
      <c r="BB2273" s="12"/>
      <c r="BC2273" s="12"/>
      <c r="BD2273" s="12"/>
    </row>
    <row r="2274" spans="15:56" x14ac:dyDescent="0.35">
      <c r="O2274" s="12"/>
      <c r="P2274" s="12"/>
      <c r="Q2274" s="12"/>
      <c r="S2274" s="250"/>
      <c r="AA2274" s="12"/>
      <c r="AB2274" s="12"/>
      <c r="AC2274" s="12"/>
      <c r="AD2274" s="12"/>
      <c r="AE2274" s="12"/>
      <c r="AF2274" s="12"/>
      <c r="AG2274" s="12"/>
      <c r="AH2274" s="12"/>
      <c r="AI2274" s="12"/>
      <c r="AJ2274" s="12"/>
      <c r="AK2274" s="12"/>
      <c r="AL2274" s="12"/>
      <c r="AM2274" s="12"/>
      <c r="AN2274" s="12"/>
      <c r="AO2274" s="12"/>
      <c r="AP2274" s="12"/>
      <c r="AQ2274" s="12"/>
      <c r="AR2274" s="12"/>
      <c r="AS2274" s="12"/>
      <c r="AT2274" s="12"/>
      <c r="AU2274" s="12"/>
      <c r="AV2274" s="12"/>
      <c r="AW2274" s="12"/>
      <c r="AX2274" s="12"/>
      <c r="AY2274" s="12"/>
      <c r="AZ2274" s="12"/>
      <c r="BA2274" s="12"/>
      <c r="BB2274" s="12"/>
      <c r="BC2274" s="12"/>
      <c r="BD2274" s="12"/>
    </row>
    <row r="2275" spans="15:56" x14ac:dyDescent="0.35">
      <c r="O2275" s="12"/>
      <c r="P2275" s="12"/>
      <c r="Q2275" s="12"/>
      <c r="S2275" s="250"/>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row>
    <row r="2276" spans="15:56" x14ac:dyDescent="0.35">
      <c r="O2276" s="12"/>
      <c r="P2276" s="12"/>
      <c r="Q2276" s="12"/>
      <c r="S2276" s="250"/>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c r="AV2276" s="12"/>
      <c r="AW2276" s="12"/>
      <c r="AX2276" s="12"/>
      <c r="AY2276" s="12"/>
      <c r="AZ2276" s="12"/>
      <c r="BA2276" s="12"/>
      <c r="BB2276" s="12"/>
      <c r="BC2276" s="12"/>
      <c r="BD2276" s="12"/>
    </row>
    <row r="2277" spans="15:56" x14ac:dyDescent="0.35">
      <c r="O2277" s="12"/>
      <c r="P2277" s="12"/>
      <c r="Q2277" s="12"/>
      <c r="S2277" s="250"/>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row>
    <row r="2278" spans="15:56" x14ac:dyDescent="0.35">
      <c r="O2278" s="12"/>
      <c r="P2278" s="12"/>
      <c r="Q2278" s="12"/>
      <c r="S2278" s="250"/>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row>
    <row r="2279" spans="15:56" x14ac:dyDescent="0.35">
      <c r="O2279" s="12"/>
      <c r="P2279" s="12"/>
      <c r="Q2279" s="12"/>
      <c r="S2279" s="250"/>
      <c r="AA2279" s="12"/>
      <c r="AB2279" s="12"/>
      <c r="AC2279" s="12"/>
      <c r="AD2279" s="12"/>
      <c r="AE2279" s="12"/>
      <c r="AF2279" s="12"/>
      <c r="AG2279" s="12"/>
      <c r="AH2279" s="12"/>
      <c r="AI2279" s="12"/>
      <c r="AJ2279" s="12"/>
      <c r="AK2279" s="12"/>
      <c r="AL2279" s="12"/>
      <c r="AM2279" s="12"/>
      <c r="AN2279" s="12"/>
      <c r="AO2279" s="12"/>
      <c r="AP2279" s="12"/>
      <c r="AQ2279" s="12"/>
      <c r="AR2279" s="12"/>
      <c r="AS2279" s="12"/>
      <c r="AT2279" s="12"/>
      <c r="AU2279" s="12"/>
      <c r="AV2279" s="12"/>
      <c r="AW2279" s="12"/>
      <c r="AX2279" s="12"/>
      <c r="AY2279" s="12"/>
      <c r="AZ2279" s="12"/>
      <c r="BA2279" s="12"/>
      <c r="BB2279" s="12"/>
      <c r="BC2279" s="12"/>
      <c r="BD2279" s="12"/>
    </row>
    <row r="2280" spans="15:56" x14ac:dyDescent="0.35">
      <c r="O2280" s="12"/>
      <c r="P2280" s="12"/>
      <c r="Q2280" s="12"/>
      <c r="S2280" s="250"/>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row>
    <row r="2281" spans="15:56" x14ac:dyDescent="0.35">
      <c r="O2281" s="12"/>
      <c r="P2281" s="12"/>
      <c r="Q2281" s="12"/>
      <c r="S2281" s="250"/>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row>
    <row r="2282" spans="15:56" x14ac:dyDescent="0.35">
      <c r="O2282" s="12"/>
      <c r="P2282" s="12"/>
      <c r="Q2282" s="12"/>
      <c r="S2282" s="250"/>
      <c r="AA2282" s="12"/>
      <c r="AB2282" s="12"/>
      <c r="AC2282" s="12"/>
      <c r="AD2282" s="12"/>
      <c r="AE2282" s="12"/>
      <c r="AF2282" s="12"/>
      <c r="AG2282" s="12"/>
      <c r="AH2282" s="12"/>
      <c r="AI2282" s="12"/>
      <c r="AJ2282" s="12"/>
      <c r="AK2282" s="12"/>
      <c r="AL2282" s="12"/>
      <c r="AM2282" s="12"/>
      <c r="AN2282" s="12"/>
      <c r="AO2282" s="12"/>
      <c r="AP2282" s="12"/>
      <c r="AQ2282" s="12"/>
      <c r="AR2282" s="12"/>
      <c r="AS2282" s="12"/>
      <c r="AT2282" s="12"/>
      <c r="AU2282" s="12"/>
      <c r="AV2282" s="12"/>
      <c r="AW2282" s="12"/>
      <c r="AX2282" s="12"/>
      <c r="AY2282" s="12"/>
      <c r="AZ2282" s="12"/>
      <c r="BA2282" s="12"/>
      <c r="BB2282" s="12"/>
      <c r="BC2282" s="12"/>
      <c r="BD2282" s="12"/>
    </row>
    <row r="2283" spans="15:56" x14ac:dyDescent="0.35">
      <c r="O2283" s="12"/>
      <c r="P2283" s="12"/>
      <c r="Q2283" s="12"/>
      <c r="S2283" s="250"/>
      <c r="AA2283" s="12"/>
      <c r="AB2283" s="12"/>
      <c r="AC2283" s="12"/>
      <c r="AD2283" s="12"/>
      <c r="AE2283" s="12"/>
      <c r="AF2283" s="12"/>
      <c r="AG2283" s="12"/>
      <c r="AH2283" s="12"/>
      <c r="AI2283" s="12"/>
      <c r="AJ2283" s="12"/>
      <c r="AK2283" s="12"/>
      <c r="AL2283" s="12"/>
      <c r="AM2283" s="12"/>
      <c r="AN2283" s="12"/>
      <c r="AO2283" s="12"/>
      <c r="AP2283" s="12"/>
      <c r="AQ2283" s="12"/>
      <c r="AR2283" s="12"/>
      <c r="AS2283" s="12"/>
      <c r="AT2283" s="12"/>
      <c r="AU2283" s="12"/>
      <c r="AV2283" s="12"/>
      <c r="AW2283" s="12"/>
      <c r="AX2283" s="12"/>
      <c r="AY2283" s="12"/>
      <c r="AZ2283" s="12"/>
      <c r="BA2283" s="12"/>
      <c r="BB2283" s="12"/>
      <c r="BC2283" s="12"/>
      <c r="BD2283" s="12"/>
    </row>
    <row r="2284" spans="15:56" x14ac:dyDescent="0.35">
      <c r="O2284" s="12"/>
      <c r="P2284" s="12"/>
      <c r="Q2284" s="12"/>
      <c r="S2284" s="250"/>
      <c r="AA2284" s="12"/>
      <c r="AB2284" s="12"/>
      <c r="AC2284" s="12"/>
      <c r="AD2284" s="12"/>
      <c r="AE2284" s="12"/>
      <c r="AF2284" s="12"/>
      <c r="AG2284" s="12"/>
      <c r="AH2284" s="12"/>
      <c r="AI2284" s="12"/>
      <c r="AJ2284" s="12"/>
      <c r="AK2284" s="12"/>
      <c r="AL2284" s="12"/>
      <c r="AM2284" s="12"/>
      <c r="AN2284" s="12"/>
      <c r="AO2284" s="12"/>
      <c r="AP2284" s="12"/>
      <c r="AQ2284" s="12"/>
      <c r="AR2284" s="12"/>
      <c r="AS2284" s="12"/>
      <c r="AT2284" s="12"/>
      <c r="AU2284" s="12"/>
      <c r="AV2284" s="12"/>
      <c r="AW2284" s="12"/>
      <c r="AX2284" s="12"/>
      <c r="AY2284" s="12"/>
      <c r="AZ2284" s="12"/>
      <c r="BA2284" s="12"/>
      <c r="BB2284" s="12"/>
      <c r="BC2284" s="12"/>
      <c r="BD2284" s="12"/>
    </row>
    <row r="2285" spans="15:56" x14ac:dyDescent="0.35">
      <c r="O2285" s="12"/>
      <c r="P2285" s="12"/>
      <c r="Q2285" s="12"/>
      <c r="S2285" s="250"/>
      <c r="AA2285" s="12"/>
      <c r="AB2285" s="12"/>
      <c r="AC2285" s="12"/>
      <c r="AD2285" s="12"/>
      <c r="AE2285" s="12"/>
      <c r="AF2285" s="12"/>
      <c r="AG2285" s="12"/>
      <c r="AH2285" s="12"/>
      <c r="AI2285" s="12"/>
      <c r="AJ2285" s="12"/>
      <c r="AK2285" s="12"/>
      <c r="AL2285" s="12"/>
      <c r="AM2285" s="12"/>
      <c r="AN2285" s="12"/>
      <c r="AO2285" s="12"/>
      <c r="AP2285" s="12"/>
      <c r="AQ2285" s="12"/>
      <c r="AR2285" s="12"/>
      <c r="AS2285" s="12"/>
      <c r="AT2285" s="12"/>
      <c r="AU2285" s="12"/>
      <c r="AV2285" s="12"/>
      <c r="AW2285" s="12"/>
      <c r="AX2285" s="12"/>
      <c r="AY2285" s="12"/>
      <c r="AZ2285" s="12"/>
      <c r="BA2285" s="12"/>
      <c r="BB2285" s="12"/>
      <c r="BC2285" s="12"/>
      <c r="BD2285" s="12"/>
    </row>
    <row r="2286" spans="15:56" x14ac:dyDescent="0.35">
      <c r="O2286" s="12"/>
      <c r="P2286" s="12"/>
      <c r="Q2286" s="12"/>
      <c r="S2286" s="250"/>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row>
    <row r="2287" spans="15:56" x14ac:dyDescent="0.35">
      <c r="O2287" s="12"/>
      <c r="P2287" s="12"/>
      <c r="Q2287" s="12"/>
      <c r="S2287" s="250"/>
      <c r="AA2287" s="12"/>
      <c r="AB2287" s="12"/>
      <c r="AC2287" s="12"/>
      <c r="AD2287" s="12"/>
      <c r="AE2287" s="12"/>
      <c r="AF2287" s="12"/>
      <c r="AG2287" s="12"/>
      <c r="AH2287" s="12"/>
      <c r="AI2287" s="12"/>
      <c r="AJ2287" s="12"/>
      <c r="AK2287" s="12"/>
      <c r="AL2287" s="12"/>
      <c r="AM2287" s="12"/>
      <c r="AN2287" s="12"/>
      <c r="AO2287" s="12"/>
      <c r="AP2287" s="12"/>
      <c r="AQ2287" s="12"/>
      <c r="AR2287" s="12"/>
      <c r="AS2287" s="12"/>
      <c r="AT2287" s="12"/>
      <c r="AU2287" s="12"/>
      <c r="AV2287" s="12"/>
      <c r="AW2287" s="12"/>
      <c r="AX2287" s="12"/>
      <c r="AY2287" s="12"/>
      <c r="AZ2287" s="12"/>
      <c r="BA2287" s="12"/>
      <c r="BB2287" s="12"/>
      <c r="BC2287" s="12"/>
      <c r="BD2287" s="12"/>
    </row>
    <row r="2288" spans="15:56" x14ac:dyDescent="0.35">
      <c r="O2288" s="12"/>
      <c r="P2288" s="12"/>
      <c r="Q2288" s="12"/>
      <c r="S2288" s="250"/>
      <c r="AA2288" s="12"/>
      <c r="AB2288" s="12"/>
      <c r="AC2288" s="12"/>
      <c r="AD2288" s="12"/>
      <c r="AE2288" s="12"/>
      <c r="AF2288" s="12"/>
      <c r="AG2288" s="12"/>
      <c r="AH2288" s="12"/>
      <c r="AI2288" s="12"/>
      <c r="AJ2288" s="12"/>
      <c r="AK2288" s="12"/>
      <c r="AL2288" s="12"/>
      <c r="AM2288" s="12"/>
      <c r="AN2288" s="12"/>
      <c r="AO2288" s="12"/>
      <c r="AP2288" s="12"/>
      <c r="AQ2288" s="12"/>
      <c r="AR2288" s="12"/>
      <c r="AS2288" s="12"/>
      <c r="AT2288" s="12"/>
      <c r="AU2288" s="12"/>
      <c r="AV2288" s="12"/>
      <c r="AW2288" s="12"/>
      <c r="AX2288" s="12"/>
      <c r="AY2288" s="12"/>
      <c r="AZ2288" s="12"/>
      <c r="BA2288" s="12"/>
      <c r="BB2288" s="12"/>
      <c r="BC2288" s="12"/>
      <c r="BD2288" s="12"/>
    </row>
    <row r="2289" spans="15:56" x14ac:dyDescent="0.35">
      <c r="O2289" s="12"/>
      <c r="P2289" s="12"/>
      <c r="Q2289" s="12"/>
      <c r="S2289" s="250"/>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row>
    <row r="2290" spans="15:56" x14ac:dyDescent="0.35">
      <c r="O2290" s="12"/>
      <c r="P2290" s="12"/>
      <c r="Q2290" s="12"/>
      <c r="S2290" s="250"/>
      <c r="AA2290" s="12"/>
      <c r="AB2290" s="12"/>
      <c r="AC2290" s="12"/>
      <c r="AD2290" s="12"/>
      <c r="AE2290" s="12"/>
      <c r="AF2290" s="12"/>
      <c r="AG2290" s="12"/>
      <c r="AH2290" s="12"/>
      <c r="AI2290" s="12"/>
      <c r="AJ2290" s="12"/>
      <c r="AK2290" s="12"/>
      <c r="AL2290" s="12"/>
      <c r="AM2290" s="12"/>
      <c r="AN2290" s="12"/>
      <c r="AO2290" s="12"/>
      <c r="AP2290" s="12"/>
      <c r="AQ2290" s="12"/>
      <c r="AR2290" s="12"/>
      <c r="AS2290" s="12"/>
      <c r="AT2290" s="12"/>
      <c r="AU2290" s="12"/>
      <c r="AV2290" s="12"/>
      <c r="AW2290" s="12"/>
      <c r="AX2290" s="12"/>
      <c r="AY2290" s="12"/>
      <c r="AZ2290" s="12"/>
      <c r="BA2290" s="12"/>
      <c r="BB2290" s="12"/>
      <c r="BC2290" s="12"/>
      <c r="BD2290" s="12"/>
    </row>
    <row r="2291" spans="15:56" x14ac:dyDescent="0.35">
      <c r="O2291" s="12"/>
      <c r="P2291" s="12"/>
      <c r="Q2291" s="12"/>
      <c r="S2291" s="250"/>
      <c r="AA2291" s="12"/>
      <c r="AB2291" s="12"/>
      <c r="AC2291" s="12"/>
      <c r="AD2291" s="12"/>
      <c r="AE2291" s="12"/>
      <c r="AF2291" s="12"/>
      <c r="AG2291" s="12"/>
      <c r="AH2291" s="12"/>
      <c r="AI2291" s="12"/>
      <c r="AJ2291" s="12"/>
      <c r="AK2291" s="12"/>
      <c r="AL2291" s="12"/>
      <c r="AM2291" s="12"/>
      <c r="AN2291" s="12"/>
      <c r="AO2291" s="12"/>
      <c r="AP2291" s="12"/>
      <c r="AQ2291" s="12"/>
      <c r="AR2291" s="12"/>
      <c r="AS2291" s="12"/>
      <c r="AT2291" s="12"/>
      <c r="AU2291" s="12"/>
      <c r="AV2291" s="12"/>
      <c r="AW2291" s="12"/>
      <c r="AX2291" s="12"/>
      <c r="AY2291" s="12"/>
      <c r="AZ2291" s="12"/>
      <c r="BA2291" s="12"/>
      <c r="BB2291" s="12"/>
      <c r="BC2291" s="12"/>
      <c r="BD2291" s="12"/>
    </row>
    <row r="2292" spans="15:56" x14ac:dyDescent="0.35">
      <c r="O2292" s="12"/>
      <c r="P2292" s="12"/>
      <c r="Q2292" s="12"/>
      <c r="S2292" s="250"/>
      <c r="AA2292" s="12"/>
      <c r="AB2292" s="12"/>
      <c r="AC2292" s="12"/>
      <c r="AD2292" s="12"/>
      <c r="AE2292" s="12"/>
      <c r="AF2292" s="12"/>
      <c r="AG2292" s="12"/>
      <c r="AH2292" s="12"/>
      <c r="AI2292" s="12"/>
      <c r="AJ2292" s="12"/>
      <c r="AK2292" s="12"/>
      <c r="AL2292" s="12"/>
      <c r="AM2292" s="12"/>
      <c r="AN2292" s="12"/>
      <c r="AO2292" s="12"/>
      <c r="AP2292" s="12"/>
      <c r="AQ2292" s="12"/>
      <c r="AR2292" s="12"/>
      <c r="AS2292" s="12"/>
      <c r="AT2292" s="12"/>
      <c r="AU2292" s="12"/>
      <c r="AV2292" s="12"/>
      <c r="AW2292" s="12"/>
      <c r="AX2292" s="12"/>
      <c r="AY2292" s="12"/>
      <c r="AZ2292" s="12"/>
      <c r="BA2292" s="12"/>
      <c r="BB2292" s="12"/>
      <c r="BC2292" s="12"/>
      <c r="BD2292" s="12"/>
    </row>
    <row r="2293" spans="15:56" x14ac:dyDescent="0.35">
      <c r="O2293" s="12"/>
      <c r="P2293" s="12"/>
      <c r="Q2293" s="12"/>
      <c r="S2293" s="250"/>
      <c r="AA2293" s="12"/>
      <c r="AB2293" s="12"/>
      <c r="AC2293" s="12"/>
      <c r="AD2293" s="12"/>
      <c r="AE2293" s="12"/>
      <c r="AF2293" s="12"/>
      <c r="AG2293" s="12"/>
      <c r="AH2293" s="12"/>
      <c r="AI2293" s="12"/>
      <c r="AJ2293" s="12"/>
      <c r="AK2293" s="12"/>
      <c r="AL2293" s="12"/>
      <c r="AM2293" s="12"/>
      <c r="AN2293" s="12"/>
      <c r="AO2293" s="12"/>
      <c r="AP2293" s="12"/>
      <c r="AQ2293" s="12"/>
      <c r="AR2293" s="12"/>
      <c r="AS2293" s="12"/>
      <c r="AT2293" s="12"/>
      <c r="AU2293" s="12"/>
      <c r="AV2293" s="12"/>
      <c r="AW2293" s="12"/>
      <c r="AX2293" s="12"/>
      <c r="AY2293" s="12"/>
      <c r="AZ2293" s="12"/>
      <c r="BA2293" s="12"/>
      <c r="BB2293" s="12"/>
      <c r="BC2293" s="12"/>
      <c r="BD2293" s="12"/>
    </row>
    <row r="2294" spans="15:56" x14ac:dyDescent="0.35">
      <c r="O2294" s="12"/>
      <c r="P2294" s="12"/>
      <c r="Q2294" s="12"/>
      <c r="S2294" s="250"/>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row>
    <row r="2295" spans="15:56" x14ac:dyDescent="0.35">
      <c r="O2295" s="12"/>
      <c r="P2295" s="12"/>
      <c r="Q2295" s="12"/>
      <c r="S2295" s="250"/>
      <c r="AA2295" s="12"/>
      <c r="AB2295" s="12"/>
      <c r="AC2295" s="12"/>
      <c r="AD2295" s="12"/>
      <c r="AE2295" s="12"/>
      <c r="AF2295" s="12"/>
      <c r="AG2295" s="12"/>
      <c r="AH2295" s="12"/>
      <c r="AI2295" s="12"/>
      <c r="AJ2295" s="12"/>
      <c r="AK2295" s="12"/>
      <c r="AL2295" s="12"/>
      <c r="AM2295" s="12"/>
      <c r="AN2295" s="12"/>
      <c r="AO2295" s="12"/>
      <c r="AP2295" s="12"/>
      <c r="AQ2295" s="12"/>
      <c r="AR2295" s="12"/>
      <c r="AS2295" s="12"/>
      <c r="AT2295" s="12"/>
      <c r="AU2295" s="12"/>
      <c r="AV2295" s="12"/>
      <c r="AW2295" s="12"/>
      <c r="AX2295" s="12"/>
      <c r="AY2295" s="12"/>
      <c r="AZ2295" s="12"/>
      <c r="BA2295" s="12"/>
      <c r="BB2295" s="12"/>
      <c r="BC2295" s="12"/>
      <c r="BD2295" s="12"/>
    </row>
    <row r="2296" spans="15:56" x14ac:dyDescent="0.35">
      <c r="O2296" s="12"/>
      <c r="P2296" s="12"/>
      <c r="Q2296" s="12"/>
      <c r="S2296" s="250"/>
      <c r="AA2296" s="12"/>
      <c r="AB2296" s="12"/>
      <c r="AC2296" s="12"/>
      <c r="AD2296" s="12"/>
      <c r="AE2296" s="12"/>
      <c r="AF2296" s="12"/>
      <c r="AG2296" s="12"/>
      <c r="AH2296" s="12"/>
      <c r="AI2296" s="12"/>
      <c r="AJ2296" s="12"/>
      <c r="AK2296" s="12"/>
      <c r="AL2296" s="12"/>
      <c r="AM2296" s="12"/>
      <c r="AN2296" s="12"/>
      <c r="AO2296" s="12"/>
      <c r="AP2296" s="12"/>
      <c r="AQ2296" s="12"/>
      <c r="AR2296" s="12"/>
      <c r="AS2296" s="12"/>
      <c r="AT2296" s="12"/>
      <c r="AU2296" s="12"/>
      <c r="AV2296" s="12"/>
      <c r="AW2296" s="12"/>
      <c r="AX2296" s="12"/>
      <c r="AY2296" s="12"/>
      <c r="AZ2296" s="12"/>
      <c r="BA2296" s="12"/>
      <c r="BB2296" s="12"/>
      <c r="BC2296" s="12"/>
      <c r="BD2296" s="12"/>
    </row>
    <row r="2297" spans="15:56" x14ac:dyDescent="0.35">
      <c r="O2297" s="12"/>
      <c r="P2297" s="12"/>
      <c r="Q2297" s="12"/>
      <c r="S2297" s="250"/>
      <c r="AA2297" s="12"/>
      <c r="AB2297" s="12"/>
      <c r="AC2297" s="12"/>
      <c r="AD2297" s="12"/>
      <c r="AE2297" s="12"/>
      <c r="AF2297" s="12"/>
      <c r="AG2297" s="12"/>
      <c r="AH2297" s="12"/>
      <c r="AI2297" s="12"/>
      <c r="AJ2297" s="12"/>
      <c r="AK2297" s="12"/>
      <c r="AL2297" s="12"/>
      <c r="AM2297" s="12"/>
      <c r="AN2297" s="12"/>
      <c r="AO2297" s="12"/>
      <c r="AP2297" s="12"/>
      <c r="AQ2297" s="12"/>
      <c r="AR2297" s="12"/>
      <c r="AS2297" s="12"/>
      <c r="AT2297" s="12"/>
      <c r="AU2297" s="12"/>
      <c r="AV2297" s="12"/>
      <c r="AW2297" s="12"/>
      <c r="AX2297" s="12"/>
      <c r="AY2297" s="12"/>
      <c r="AZ2297" s="12"/>
      <c r="BA2297" s="12"/>
      <c r="BB2297" s="12"/>
      <c r="BC2297" s="12"/>
      <c r="BD2297" s="12"/>
    </row>
    <row r="2298" spans="15:56" x14ac:dyDescent="0.35">
      <c r="O2298" s="12"/>
      <c r="P2298" s="12"/>
      <c r="Q2298" s="12"/>
      <c r="S2298" s="250"/>
      <c r="AA2298" s="12"/>
      <c r="AB2298" s="12"/>
      <c r="AC2298" s="12"/>
      <c r="AD2298" s="12"/>
      <c r="AE2298" s="12"/>
      <c r="AF2298" s="12"/>
      <c r="AG2298" s="12"/>
      <c r="AH2298" s="12"/>
      <c r="AI2298" s="12"/>
      <c r="AJ2298" s="12"/>
      <c r="AK2298" s="12"/>
      <c r="AL2298" s="12"/>
      <c r="AM2298" s="12"/>
      <c r="AN2298" s="12"/>
      <c r="AO2298" s="12"/>
      <c r="AP2298" s="12"/>
      <c r="AQ2298" s="12"/>
      <c r="AR2298" s="12"/>
      <c r="AS2298" s="12"/>
      <c r="AT2298" s="12"/>
      <c r="AU2298" s="12"/>
      <c r="AV2298" s="12"/>
      <c r="AW2298" s="12"/>
      <c r="AX2298" s="12"/>
      <c r="AY2298" s="12"/>
      <c r="AZ2298" s="12"/>
      <c r="BA2298" s="12"/>
      <c r="BB2298" s="12"/>
      <c r="BC2298" s="12"/>
      <c r="BD2298" s="12"/>
    </row>
    <row r="2299" spans="15:56" x14ac:dyDescent="0.35">
      <c r="O2299" s="12"/>
      <c r="P2299" s="12"/>
      <c r="Q2299" s="12"/>
      <c r="S2299" s="250"/>
      <c r="AA2299" s="12"/>
      <c r="AB2299" s="12"/>
      <c r="AC2299" s="12"/>
      <c r="AD2299" s="12"/>
      <c r="AE2299" s="12"/>
      <c r="AF2299" s="12"/>
      <c r="AG2299" s="12"/>
      <c r="AH2299" s="12"/>
      <c r="AI2299" s="12"/>
      <c r="AJ2299" s="12"/>
      <c r="AK2299" s="12"/>
      <c r="AL2299" s="12"/>
      <c r="AM2299" s="12"/>
      <c r="AN2299" s="12"/>
      <c r="AO2299" s="12"/>
      <c r="AP2299" s="12"/>
      <c r="AQ2299" s="12"/>
      <c r="AR2299" s="12"/>
      <c r="AS2299" s="12"/>
      <c r="AT2299" s="12"/>
      <c r="AU2299" s="12"/>
      <c r="AV2299" s="12"/>
      <c r="AW2299" s="12"/>
      <c r="AX2299" s="12"/>
      <c r="AY2299" s="12"/>
      <c r="AZ2299" s="12"/>
      <c r="BA2299" s="12"/>
      <c r="BB2299" s="12"/>
      <c r="BC2299" s="12"/>
      <c r="BD2299" s="12"/>
    </row>
    <row r="2300" spans="15:56" x14ac:dyDescent="0.35">
      <c r="O2300" s="12"/>
      <c r="P2300" s="12"/>
      <c r="Q2300" s="12"/>
      <c r="S2300" s="250"/>
      <c r="AA2300" s="12"/>
      <c r="AB2300" s="12"/>
      <c r="AC2300" s="12"/>
      <c r="AD2300" s="12"/>
      <c r="AE2300" s="12"/>
      <c r="AF2300" s="12"/>
      <c r="AG2300" s="12"/>
      <c r="AH2300" s="12"/>
      <c r="AI2300" s="12"/>
      <c r="AJ2300" s="12"/>
      <c r="AK2300" s="12"/>
      <c r="AL2300" s="12"/>
      <c r="AM2300" s="12"/>
      <c r="AN2300" s="12"/>
      <c r="AO2300" s="12"/>
      <c r="AP2300" s="12"/>
      <c r="AQ2300" s="12"/>
      <c r="AR2300" s="12"/>
      <c r="AS2300" s="12"/>
      <c r="AT2300" s="12"/>
      <c r="AU2300" s="12"/>
      <c r="AV2300" s="12"/>
      <c r="AW2300" s="12"/>
      <c r="AX2300" s="12"/>
      <c r="AY2300" s="12"/>
      <c r="AZ2300" s="12"/>
      <c r="BA2300" s="12"/>
      <c r="BB2300" s="12"/>
      <c r="BC2300" s="12"/>
      <c r="BD2300" s="12"/>
    </row>
    <row r="2301" spans="15:56" x14ac:dyDescent="0.35">
      <c r="O2301" s="12"/>
      <c r="P2301" s="12"/>
      <c r="Q2301" s="12"/>
      <c r="S2301" s="250"/>
      <c r="AA2301" s="12"/>
      <c r="AB2301" s="12"/>
      <c r="AC2301" s="12"/>
      <c r="AD2301" s="12"/>
      <c r="AE2301" s="12"/>
      <c r="AF2301" s="12"/>
      <c r="AG2301" s="12"/>
      <c r="AH2301" s="12"/>
      <c r="AI2301" s="12"/>
      <c r="AJ2301" s="12"/>
      <c r="AK2301" s="12"/>
      <c r="AL2301" s="12"/>
      <c r="AM2301" s="12"/>
      <c r="AN2301" s="12"/>
      <c r="AO2301" s="12"/>
      <c r="AP2301" s="12"/>
      <c r="AQ2301" s="12"/>
      <c r="AR2301" s="12"/>
      <c r="AS2301" s="12"/>
      <c r="AT2301" s="12"/>
      <c r="AU2301" s="12"/>
      <c r="AV2301" s="12"/>
      <c r="AW2301" s="12"/>
      <c r="AX2301" s="12"/>
      <c r="AY2301" s="12"/>
      <c r="AZ2301" s="12"/>
      <c r="BA2301" s="12"/>
      <c r="BB2301" s="12"/>
      <c r="BC2301" s="12"/>
      <c r="BD2301" s="12"/>
    </row>
    <row r="2302" spans="15:56" x14ac:dyDescent="0.35">
      <c r="O2302" s="12"/>
      <c r="P2302" s="12"/>
      <c r="Q2302" s="12"/>
      <c r="S2302" s="250"/>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row>
    <row r="2303" spans="15:56" x14ac:dyDescent="0.35">
      <c r="O2303" s="12"/>
      <c r="P2303" s="12"/>
      <c r="Q2303" s="12"/>
      <c r="S2303" s="250"/>
      <c r="AA2303" s="12"/>
      <c r="AB2303" s="12"/>
      <c r="AC2303" s="12"/>
      <c r="AD2303" s="12"/>
      <c r="AE2303" s="12"/>
      <c r="AF2303" s="12"/>
      <c r="AG2303" s="12"/>
      <c r="AH2303" s="12"/>
      <c r="AI2303" s="12"/>
      <c r="AJ2303" s="12"/>
      <c r="AK2303" s="12"/>
      <c r="AL2303" s="12"/>
      <c r="AM2303" s="12"/>
      <c r="AN2303" s="12"/>
      <c r="AO2303" s="12"/>
      <c r="AP2303" s="12"/>
      <c r="AQ2303" s="12"/>
      <c r="AR2303" s="12"/>
      <c r="AS2303" s="12"/>
      <c r="AT2303" s="12"/>
      <c r="AU2303" s="12"/>
      <c r="AV2303" s="12"/>
      <c r="AW2303" s="12"/>
      <c r="AX2303" s="12"/>
      <c r="AY2303" s="12"/>
      <c r="AZ2303" s="12"/>
      <c r="BA2303" s="12"/>
      <c r="BB2303" s="12"/>
      <c r="BC2303" s="12"/>
      <c r="BD2303" s="12"/>
    </row>
    <row r="2304" spans="15:56" x14ac:dyDescent="0.35">
      <c r="O2304" s="12"/>
      <c r="P2304" s="12"/>
      <c r="Q2304" s="12"/>
      <c r="S2304" s="250"/>
      <c r="AA2304" s="12"/>
      <c r="AB2304" s="12"/>
      <c r="AC2304" s="12"/>
      <c r="AD2304" s="12"/>
      <c r="AE2304" s="12"/>
      <c r="AF2304" s="12"/>
      <c r="AG2304" s="12"/>
      <c r="AH2304" s="12"/>
      <c r="AI2304" s="12"/>
      <c r="AJ2304" s="12"/>
      <c r="AK2304" s="12"/>
      <c r="AL2304" s="12"/>
      <c r="AM2304" s="12"/>
      <c r="AN2304" s="12"/>
      <c r="AO2304" s="12"/>
      <c r="AP2304" s="12"/>
      <c r="AQ2304" s="12"/>
      <c r="AR2304" s="12"/>
      <c r="AS2304" s="12"/>
      <c r="AT2304" s="12"/>
      <c r="AU2304" s="12"/>
      <c r="AV2304" s="12"/>
      <c r="AW2304" s="12"/>
      <c r="AX2304" s="12"/>
      <c r="AY2304" s="12"/>
      <c r="AZ2304" s="12"/>
      <c r="BA2304" s="12"/>
      <c r="BB2304" s="12"/>
      <c r="BC2304" s="12"/>
      <c r="BD2304" s="12"/>
    </row>
    <row r="2305" spans="15:56" x14ac:dyDescent="0.35">
      <c r="O2305" s="12"/>
      <c r="P2305" s="12"/>
      <c r="Q2305" s="12"/>
      <c r="S2305" s="250"/>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2"/>
      <c r="AY2305" s="12"/>
      <c r="AZ2305" s="12"/>
      <c r="BA2305" s="12"/>
      <c r="BB2305" s="12"/>
      <c r="BC2305" s="12"/>
      <c r="BD2305" s="12"/>
    </row>
    <row r="2306" spans="15:56" x14ac:dyDescent="0.35">
      <c r="O2306" s="12"/>
      <c r="P2306" s="12"/>
      <c r="Q2306" s="12"/>
      <c r="S2306" s="250"/>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row>
    <row r="2307" spans="15:56" x14ac:dyDescent="0.35">
      <c r="O2307" s="12"/>
      <c r="P2307" s="12"/>
      <c r="Q2307" s="12"/>
      <c r="S2307" s="250"/>
      <c r="AA2307" s="12"/>
      <c r="AB2307" s="12"/>
      <c r="AC2307" s="12"/>
      <c r="AD2307" s="12"/>
      <c r="AE2307" s="12"/>
      <c r="AF2307" s="12"/>
      <c r="AG2307" s="12"/>
      <c r="AH2307" s="12"/>
      <c r="AI2307" s="12"/>
      <c r="AJ2307" s="12"/>
      <c r="AK2307" s="12"/>
      <c r="AL2307" s="12"/>
      <c r="AM2307" s="12"/>
      <c r="AN2307" s="12"/>
      <c r="AO2307" s="12"/>
      <c r="AP2307" s="12"/>
      <c r="AQ2307" s="12"/>
      <c r="AR2307" s="12"/>
      <c r="AS2307" s="12"/>
      <c r="AT2307" s="12"/>
      <c r="AU2307" s="12"/>
      <c r="AV2307" s="12"/>
      <c r="AW2307" s="12"/>
      <c r="AX2307" s="12"/>
      <c r="AY2307" s="12"/>
      <c r="AZ2307" s="12"/>
      <c r="BA2307" s="12"/>
      <c r="BB2307" s="12"/>
      <c r="BC2307" s="12"/>
      <c r="BD2307" s="12"/>
    </row>
    <row r="2308" spans="15:56" x14ac:dyDescent="0.35">
      <c r="O2308" s="12"/>
      <c r="P2308" s="12"/>
      <c r="Q2308" s="12"/>
      <c r="S2308" s="250"/>
      <c r="AA2308" s="12"/>
      <c r="AB2308" s="12"/>
      <c r="AC2308" s="12"/>
      <c r="AD2308" s="12"/>
      <c r="AE2308" s="12"/>
      <c r="AF2308" s="12"/>
      <c r="AG2308" s="12"/>
      <c r="AH2308" s="12"/>
      <c r="AI2308" s="12"/>
      <c r="AJ2308" s="12"/>
      <c r="AK2308" s="12"/>
      <c r="AL2308" s="12"/>
      <c r="AM2308" s="12"/>
      <c r="AN2308" s="12"/>
      <c r="AO2308" s="12"/>
      <c r="AP2308" s="12"/>
      <c r="AQ2308" s="12"/>
      <c r="AR2308" s="12"/>
      <c r="AS2308" s="12"/>
      <c r="AT2308" s="12"/>
      <c r="AU2308" s="12"/>
      <c r="AV2308" s="12"/>
      <c r="AW2308" s="12"/>
      <c r="AX2308" s="12"/>
      <c r="AY2308" s="12"/>
      <c r="AZ2308" s="12"/>
      <c r="BA2308" s="12"/>
      <c r="BB2308" s="12"/>
      <c r="BC2308" s="12"/>
      <c r="BD2308" s="12"/>
    </row>
    <row r="2309" spans="15:56" x14ac:dyDescent="0.35">
      <c r="O2309" s="12"/>
      <c r="P2309" s="12"/>
      <c r="Q2309" s="12"/>
      <c r="S2309" s="250"/>
      <c r="AA2309" s="12"/>
      <c r="AB2309" s="12"/>
      <c r="AC2309" s="12"/>
      <c r="AD2309" s="12"/>
      <c r="AE2309" s="12"/>
      <c r="AF2309" s="12"/>
      <c r="AG2309" s="12"/>
      <c r="AH2309" s="12"/>
      <c r="AI2309" s="12"/>
      <c r="AJ2309" s="12"/>
      <c r="AK2309" s="12"/>
      <c r="AL2309" s="12"/>
      <c r="AM2309" s="12"/>
      <c r="AN2309" s="12"/>
      <c r="AO2309" s="12"/>
      <c r="AP2309" s="12"/>
      <c r="AQ2309" s="12"/>
      <c r="AR2309" s="12"/>
      <c r="AS2309" s="12"/>
      <c r="AT2309" s="12"/>
      <c r="AU2309" s="12"/>
      <c r="AV2309" s="12"/>
      <c r="AW2309" s="12"/>
      <c r="AX2309" s="12"/>
      <c r="AY2309" s="12"/>
      <c r="AZ2309" s="12"/>
      <c r="BA2309" s="12"/>
      <c r="BB2309" s="12"/>
      <c r="BC2309" s="12"/>
      <c r="BD2309" s="12"/>
    </row>
    <row r="2310" spans="15:56" x14ac:dyDescent="0.35">
      <c r="O2310" s="12"/>
      <c r="P2310" s="12"/>
      <c r="Q2310" s="12"/>
      <c r="S2310" s="250"/>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row>
    <row r="2311" spans="15:56" x14ac:dyDescent="0.35">
      <c r="O2311" s="12"/>
      <c r="P2311" s="12"/>
      <c r="Q2311" s="12"/>
      <c r="S2311" s="250"/>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row>
    <row r="2312" spans="15:56" x14ac:dyDescent="0.35">
      <c r="O2312" s="12"/>
      <c r="P2312" s="12"/>
      <c r="Q2312" s="12"/>
      <c r="S2312" s="250"/>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row>
    <row r="2313" spans="15:56" x14ac:dyDescent="0.35">
      <c r="O2313" s="12"/>
      <c r="P2313" s="12"/>
      <c r="Q2313" s="12"/>
      <c r="S2313" s="250"/>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row>
    <row r="2314" spans="15:56" x14ac:dyDescent="0.35">
      <c r="O2314" s="12"/>
      <c r="P2314" s="12"/>
      <c r="Q2314" s="12"/>
      <c r="S2314" s="250"/>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row>
    <row r="2315" spans="15:56" x14ac:dyDescent="0.35">
      <c r="O2315" s="12"/>
      <c r="P2315" s="12"/>
      <c r="Q2315" s="12"/>
      <c r="S2315" s="250"/>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row>
    <row r="2316" spans="15:56" x14ac:dyDescent="0.35">
      <c r="O2316" s="12"/>
      <c r="P2316" s="12"/>
      <c r="Q2316" s="12"/>
      <c r="S2316" s="250"/>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row>
    <row r="2317" spans="15:56" x14ac:dyDescent="0.35">
      <c r="O2317" s="12"/>
      <c r="P2317" s="12"/>
      <c r="Q2317" s="12"/>
      <c r="S2317" s="250"/>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row>
    <row r="2318" spans="15:56" x14ac:dyDescent="0.35">
      <c r="O2318" s="12"/>
      <c r="P2318" s="12"/>
      <c r="Q2318" s="12"/>
      <c r="S2318" s="250"/>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row>
    <row r="2319" spans="15:56" x14ac:dyDescent="0.35">
      <c r="O2319" s="12"/>
      <c r="P2319" s="12"/>
      <c r="Q2319" s="12"/>
      <c r="S2319" s="250"/>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row>
    <row r="2320" spans="15:56" x14ac:dyDescent="0.35">
      <c r="O2320" s="12"/>
      <c r="P2320" s="12"/>
      <c r="Q2320" s="12"/>
      <c r="S2320" s="250"/>
      <c r="AA2320" s="12"/>
      <c r="AB2320" s="12"/>
      <c r="AC2320" s="12"/>
      <c r="AD2320" s="12"/>
      <c r="AE2320" s="12"/>
      <c r="AF2320" s="12"/>
      <c r="AG2320" s="12"/>
      <c r="AH2320" s="12"/>
      <c r="AI2320" s="12"/>
      <c r="AJ2320" s="12"/>
      <c r="AK2320" s="12"/>
      <c r="AL2320" s="12"/>
      <c r="AM2320" s="12"/>
      <c r="AN2320" s="12"/>
      <c r="AO2320" s="12"/>
      <c r="AP2320" s="12"/>
      <c r="AQ2320" s="12"/>
      <c r="AR2320" s="12"/>
      <c r="AS2320" s="12"/>
      <c r="AT2320" s="12"/>
      <c r="AU2320" s="12"/>
      <c r="AV2320" s="12"/>
      <c r="AW2320" s="12"/>
      <c r="AX2320" s="12"/>
      <c r="AY2320" s="12"/>
      <c r="AZ2320" s="12"/>
      <c r="BA2320" s="12"/>
      <c r="BB2320" s="12"/>
      <c r="BC2320" s="12"/>
      <c r="BD2320" s="12"/>
    </row>
    <row r="2321" spans="15:56" x14ac:dyDescent="0.35">
      <c r="O2321" s="12"/>
      <c r="P2321" s="12"/>
      <c r="Q2321" s="12"/>
      <c r="S2321" s="250"/>
      <c r="AA2321" s="12"/>
      <c r="AB2321" s="12"/>
      <c r="AC2321" s="12"/>
      <c r="AD2321" s="12"/>
      <c r="AE2321" s="12"/>
      <c r="AF2321" s="12"/>
      <c r="AG2321" s="12"/>
      <c r="AH2321" s="12"/>
      <c r="AI2321" s="12"/>
      <c r="AJ2321" s="12"/>
      <c r="AK2321" s="12"/>
      <c r="AL2321" s="12"/>
      <c r="AM2321" s="12"/>
      <c r="AN2321" s="12"/>
      <c r="AO2321" s="12"/>
      <c r="AP2321" s="12"/>
      <c r="AQ2321" s="12"/>
      <c r="AR2321" s="12"/>
      <c r="AS2321" s="12"/>
      <c r="AT2321" s="12"/>
      <c r="AU2321" s="12"/>
      <c r="AV2321" s="12"/>
      <c r="AW2321" s="12"/>
      <c r="AX2321" s="12"/>
      <c r="AY2321" s="12"/>
      <c r="AZ2321" s="12"/>
      <c r="BA2321" s="12"/>
      <c r="BB2321" s="12"/>
      <c r="BC2321" s="12"/>
      <c r="BD2321" s="12"/>
    </row>
    <row r="2322" spans="15:56" x14ac:dyDescent="0.35">
      <c r="O2322" s="12"/>
      <c r="P2322" s="12"/>
      <c r="Q2322" s="12"/>
      <c r="S2322" s="250"/>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row>
    <row r="2323" spans="15:56" x14ac:dyDescent="0.35">
      <c r="O2323" s="12"/>
      <c r="P2323" s="12"/>
      <c r="Q2323" s="12"/>
      <c r="S2323" s="250"/>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row>
    <row r="2324" spans="15:56" x14ac:dyDescent="0.35">
      <c r="O2324" s="12"/>
      <c r="P2324" s="12"/>
      <c r="Q2324" s="12"/>
      <c r="S2324" s="250"/>
      <c r="AA2324" s="12"/>
      <c r="AB2324" s="12"/>
      <c r="AC2324" s="12"/>
      <c r="AD2324" s="12"/>
      <c r="AE2324" s="12"/>
      <c r="AF2324" s="12"/>
      <c r="AG2324" s="12"/>
      <c r="AH2324" s="12"/>
      <c r="AI2324" s="12"/>
      <c r="AJ2324" s="12"/>
      <c r="AK2324" s="12"/>
      <c r="AL2324" s="12"/>
      <c r="AM2324" s="12"/>
      <c r="AN2324" s="12"/>
      <c r="AO2324" s="12"/>
      <c r="AP2324" s="12"/>
      <c r="AQ2324" s="12"/>
      <c r="AR2324" s="12"/>
      <c r="AS2324" s="12"/>
      <c r="AT2324" s="12"/>
      <c r="AU2324" s="12"/>
      <c r="AV2324" s="12"/>
      <c r="AW2324" s="12"/>
      <c r="AX2324" s="12"/>
      <c r="AY2324" s="12"/>
      <c r="AZ2324" s="12"/>
      <c r="BA2324" s="12"/>
      <c r="BB2324" s="12"/>
      <c r="BC2324" s="12"/>
      <c r="BD2324" s="12"/>
    </row>
    <row r="2325" spans="15:56" x14ac:dyDescent="0.35">
      <c r="O2325" s="12"/>
      <c r="P2325" s="12"/>
      <c r="Q2325" s="12"/>
      <c r="S2325" s="250"/>
      <c r="AA2325" s="12"/>
      <c r="AB2325" s="12"/>
      <c r="AC2325" s="12"/>
      <c r="AD2325" s="12"/>
      <c r="AE2325" s="12"/>
      <c r="AF2325" s="12"/>
      <c r="AG2325" s="12"/>
      <c r="AH2325" s="12"/>
      <c r="AI2325" s="12"/>
      <c r="AJ2325" s="12"/>
      <c r="AK2325" s="12"/>
      <c r="AL2325" s="12"/>
      <c r="AM2325" s="12"/>
      <c r="AN2325" s="12"/>
      <c r="AO2325" s="12"/>
      <c r="AP2325" s="12"/>
      <c r="AQ2325" s="12"/>
      <c r="AR2325" s="12"/>
      <c r="AS2325" s="12"/>
      <c r="AT2325" s="12"/>
      <c r="AU2325" s="12"/>
      <c r="AV2325" s="12"/>
      <c r="AW2325" s="12"/>
      <c r="AX2325" s="12"/>
      <c r="AY2325" s="12"/>
      <c r="AZ2325" s="12"/>
      <c r="BA2325" s="12"/>
      <c r="BB2325" s="12"/>
      <c r="BC2325" s="12"/>
      <c r="BD2325" s="12"/>
    </row>
    <row r="2326" spans="15:56" x14ac:dyDescent="0.35">
      <c r="O2326" s="12"/>
      <c r="P2326" s="12"/>
      <c r="Q2326" s="12"/>
      <c r="S2326" s="250"/>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row>
    <row r="2327" spans="15:56" x14ac:dyDescent="0.35">
      <c r="O2327" s="12"/>
      <c r="P2327" s="12"/>
      <c r="Q2327" s="12"/>
      <c r="S2327" s="250"/>
      <c r="AA2327" s="12"/>
      <c r="AB2327" s="12"/>
      <c r="AC2327" s="12"/>
      <c r="AD2327" s="12"/>
      <c r="AE2327" s="12"/>
      <c r="AF2327" s="12"/>
      <c r="AG2327" s="12"/>
      <c r="AH2327" s="12"/>
      <c r="AI2327" s="12"/>
      <c r="AJ2327" s="12"/>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row>
    <row r="2328" spans="15:56" x14ac:dyDescent="0.35">
      <c r="O2328" s="12"/>
      <c r="P2328" s="12"/>
      <c r="Q2328" s="12"/>
      <c r="S2328" s="250"/>
      <c r="AA2328" s="12"/>
      <c r="AB2328" s="12"/>
      <c r="AC2328" s="12"/>
      <c r="AD2328" s="12"/>
      <c r="AE2328" s="12"/>
      <c r="AF2328" s="12"/>
      <c r="AG2328" s="12"/>
      <c r="AH2328" s="12"/>
      <c r="AI2328" s="12"/>
      <c r="AJ2328" s="12"/>
      <c r="AK2328" s="12"/>
      <c r="AL2328" s="12"/>
      <c r="AM2328" s="12"/>
      <c r="AN2328" s="12"/>
      <c r="AO2328" s="12"/>
      <c r="AP2328" s="12"/>
      <c r="AQ2328" s="12"/>
      <c r="AR2328" s="12"/>
      <c r="AS2328" s="12"/>
      <c r="AT2328" s="12"/>
      <c r="AU2328" s="12"/>
      <c r="AV2328" s="12"/>
      <c r="AW2328" s="12"/>
      <c r="AX2328" s="12"/>
      <c r="AY2328" s="12"/>
      <c r="AZ2328" s="12"/>
      <c r="BA2328" s="12"/>
      <c r="BB2328" s="12"/>
      <c r="BC2328" s="12"/>
      <c r="BD2328" s="12"/>
    </row>
    <row r="2329" spans="15:56" x14ac:dyDescent="0.35">
      <c r="O2329" s="12"/>
      <c r="P2329" s="12"/>
      <c r="Q2329" s="12"/>
      <c r="S2329" s="250"/>
      <c r="AA2329" s="12"/>
      <c r="AB2329" s="12"/>
      <c r="AC2329" s="12"/>
      <c r="AD2329" s="12"/>
      <c r="AE2329" s="12"/>
      <c r="AF2329" s="12"/>
      <c r="AG2329" s="12"/>
      <c r="AH2329" s="12"/>
      <c r="AI2329" s="12"/>
      <c r="AJ2329" s="12"/>
      <c r="AK2329" s="12"/>
      <c r="AL2329" s="12"/>
      <c r="AM2329" s="12"/>
      <c r="AN2329" s="12"/>
      <c r="AO2329" s="12"/>
      <c r="AP2329" s="12"/>
      <c r="AQ2329" s="12"/>
      <c r="AR2329" s="12"/>
      <c r="AS2329" s="12"/>
      <c r="AT2329" s="12"/>
      <c r="AU2329" s="12"/>
      <c r="AV2329" s="12"/>
      <c r="AW2329" s="12"/>
      <c r="AX2329" s="12"/>
      <c r="AY2329" s="12"/>
      <c r="AZ2329" s="12"/>
      <c r="BA2329" s="12"/>
      <c r="BB2329" s="12"/>
      <c r="BC2329" s="12"/>
      <c r="BD2329" s="12"/>
    </row>
    <row r="2330" spans="15:56" x14ac:dyDescent="0.35">
      <c r="O2330" s="12"/>
      <c r="P2330" s="12"/>
      <c r="Q2330" s="12"/>
      <c r="S2330" s="250"/>
      <c r="AA2330" s="12"/>
      <c r="AB2330" s="12"/>
      <c r="AC2330" s="12"/>
      <c r="AD2330" s="12"/>
      <c r="AE2330" s="12"/>
      <c r="AF2330" s="12"/>
      <c r="AG2330" s="12"/>
      <c r="AH2330" s="12"/>
      <c r="AI2330" s="12"/>
      <c r="AJ2330" s="12"/>
      <c r="AK2330" s="12"/>
      <c r="AL2330" s="12"/>
      <c r="AM2330" s="12"/>
      <c r="AN2330" s="12"/>
      <c r="AO2330" s="12"/>
      <c r="AP2330" s="12"/>
      <c r="AQ2330" s="12"/>
      <c r="AR2330" s="12"/>
      <c r="AS2330" s="12"/>
      <c r="AT2330" s="12"/>
      <c r="AU2330" s="12"/>
      <c r="AV2330" s="12"/>
      <c r="AW2330" s="12"/>
      <c r="AX2330" s="12"/>
      <c r="AY2330" s="12"/>
      <c r="AZ2330" s="12"/>
      <c r="BA2330" s="12"/>
      <c r="BB2330" s="12"/>
      <c r="BC2330" s="12"/>
      <c r="BD2330" s="12"/>
    </row>
    <row r="2331" spans="15:56" x14ac:dyDescent="0.35">
      <c r="O2331" s="12"/>
      <c r="P2331" s="12"/>
      <c r="Q2331" s="12"/>
      <c r="S2331" s="250"/>
      <c r="AA2331" s="12"/>
      <c r="AB2331" s="12"/>
      <c r="AC2331" s="12"/>
      <c r="AD2331" s="12"/>
      <c r="AE2331" s="12"/>
      <c r="AF2331" s="12"/>
      <c r="AG2331" s="12"/>
      <c r="AH2331" s="12"/>
      <c r="AI2331" s="12"/>
      <c r="AJ2331" s="12"/>
      <c r="AK2331" s="12"/>
      <c r="AL2331" s="12"/>
      <c r="AM2331" s="12"/>
      <c r="AN2331" s="12"/>
      <c r="AO2331" s="12"/>
      <c r="AP2331" s="12"/>
      <c r="AQ2331" s="12"/>
      <c r="AR2331" s="12"/>
      <c r="AS2331" s="12"/>
      <c r="AT2331" s="12"/>
      <c r="AU2331" s="12"/>
      <c r="AV2331" s="12"/>
      <c r="AW2331" s="12"/>
      <c r="AX2331" s="12"/>
      <c r="AY2331" s="12"/>
      <c r="AZ2331" s="12"/>
      <c r="BA2331" s="12"/>
      <c r="BB2331" s="12"/>
      <c r="BC2331" s="12"/>
      <c r="BD2331" s="12"/>
    </row>
    <row r="2332" spans="15:56" x14ac:dyDescent="0.35">
      <c r="O2332" s="12"/>
      <c r="P2332" s="12"/>
      <c r="Q2332" s="12"/>
      <c r="S2332" s="250"/>
      <c r="AA2332" s="12"/>
      <c r="AB2332" s="12"/>
      <c r="AC2332" s="12"/>
      <c r="AD2332" s="12"/>
      <c r="AE2332" s="12"/>
      <c r="AF2332" s="12"/>
      <c r="AG2332" s="12"/>
      <c r="AH2332" s="12"/>
      <c r="AI2332" s="12"/>
      <c r="AJ2332" s="12"/>
      <c r="AK2332" s="12"/>
      <c r="AL2332" s="12"/>
      <c r="AM2332" s="12"/>
      <c r="AN2332" s="12"/>
      <c r="AO2332" s="12"/>
      <c r="AP2332" s="12"/>
      <c r="AQ2332" s="12"/>
      <c r="AR2332" s="12"/>
      <c r="AS2332" s="12"/>
      <c r="AT2332" s="12"/>
      <c r="AU2332" s="12"/>
      <c r="AV2332" s="12"/>
      <c r="AW2332" s="12"/>
      <c r="AX2332" s="12"/>
      <c r="AY2332" s="12"/>
      <c r="AZ2332" s="12"/>
      <c r="BA2332" s="12"/>
      <c r="BB2332" s="12"/>
      <c r="BC2332" s="12"/>
      <c r="BD2332" s="12"/>
    </row>
    <row r="2333" spans="15:56" x14ac:dyDescent="0.35">
      <c r="O2333" s="12"/>
      <c r="P2333" s="12"/>
      <c r="Q2333" s="12"/>
      <c r="S2333" s="250"/>
      <c r="AA2333" s="12"/>
      <c r="AB2333" s="12"/>
      <c r="AC2333" s="12"/>
      <c r="AD2333" s="12"/>
      <c r="AE2333" s="12"/>
      <c r="AF2333" s="12"/>
      <c r="AG2333" s="12"/>
      <c r="AH2333" s="12"/>
      <c r="AI2333" s="12"/>
      <c r="AJ2333" s="12"/>
      <c r="AK2333" s="12"/>
      <c r="AL2333" s="12"/>
      <c r="AM2333" s="12"/>
      <c r="AN2333" s="12"/>
      <c r="AO2333" s="12"/>
      <c r="AP2333" s="12"/>
      <c r="AQ2333" s="12"/>
      <c r="AR2333" s="12"/>
      <c r="AS2333" s="12"/>
      <c r="AT2333" s="12"/>
      <c r="AU2333" s="12"/>
      <c r="AV2333" s="12"/>
      <c r="AW2333" s="12"/>
      <c r="AX2333" s="12"/>
      <c r="AY2333" s="12"/>
      <c r="AZ2333" s="12"/>
      <c r="BA2333" s="12"/>
      <c r="BB2333" s="12"/>
      <c r="BC2333" s="12"/>
      <c r="BD2333" s="12"/>
    </row>
    <row r="2334" spans="15:56" x14ac:dyDescent="0.35">
      <c r="O2334" s="12"/>
      <c r="P2334" s="12"/>
      <c r="Q2334" s="12"/>
      <c r="S2334" s="250"/>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row>
    <row r="2335" spans="15:56" x14ac:dyDescent="0.35">
      <c r="O2335" s="12"/>
      <c r="P2335" s="12"/>
      <c r="Q2335" s="12"/>
      <c r="S2335" s="250"/>
      <c r="AA2335" s="12"/>
      <c r="AB2335" s="12"/>
      <c r="AC2335" s="12"/>
      <c r="AD2335" s="12"/>
      <c r="AE2335" s="12"/>
      <c r="AF2335" s="12"/>
      <c r="AG2335" s="12"/>
      <c r="AH2335" s="12"/>
      <c r="AI2335" s="12"/>
      <c r="AJ2335" s="12"/>
      <c r="AK2335" s="12"/>
      <c r="AL2335" s="12"/>
      <c r="AM2335" s="12"/>
      <c r="AN2335" s="12"/>
      <c r="AO2335" s="12"/>
      <c r="AP2335" s="12"/>
      <c r="AQ2335" s="12"/>
      <c r="AR2335" s="12"/>
      <c r="AS2335" s="12"/>
      <c r="AT2335" s="12"/>
      <c r="AU2335" s="12"/>
      <c r="AV2335" s="12"/>
      <c r="AW2335" s="12"/>
      <c r="AX2335" s="12"/>
      <c r="AY2335" s="12"/>
      <c r="AZ2335" s="12"/>
      <c r="BA2335" s="12"/>
      <c r="BB2335" s="12"/>
      <c r="BC2335" s="12"/>
      <c r="BD2335" s="12"/>
    </row>
    <row r="2336" spans="15:56" x14ac:dyDescent="0.35">
      <c r="O2336" s="12"/>
      <c r="P2336" s="12"/>
      <c r="Q2336" s="12"/>
      <c r="S2336" s="250"/>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row>
    <row r="2337" spans="15:56" x14ac:dyDescent="0.35">
      <c r="O2337" s="12"/>
      <c r="P2337" s="12"/>
      <c r="Q2337" s="12"/>
      <c r="S2337" s="250"/>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row>
    <row r="2338" spans="15:56" x14ac:dyDescent="0.35">
      <c r="O2338" s="12"/>
      <c r="P2338" s="12"/>
      <c r="Q2338" s="12"/>
      <c r="S2338" s="250"/>
      <c r="AA2338" s="12"/>
      <c r="AB2338" s="12"/>
      <c r="AC2338" s="12"/>
      <c r="AD2338" s="12"/>
      <c r="AE2338" s="12"/>
      <c r="AF2338" s="12"/>
      <c r="AG2338" s="12"/>
      <c r="AH2338" s="12"/>
      <c r="AI2338" s="12"/>
      <c r="AJ2338" s="12"/>
      <c r="AK2338" s="12"/>
      <c r="AL2338" s="12"/>
      <c r="AM2338" s="12"/>
      <c r="AN2338" s="12"/>
      <c r="AO2338" s="12"/>
      <c r="AP2338" s="12"/>
      <c r="AQ2338" s="12"/>
      <c r="AR2338" s="12"/>
      <c r="AS2338" s="12"/>
      <c r="AT2338" s="12"/>
      <c r="AU2338" s="12"/>
      <c r="AV2338" s="12"/>
      <c r="AW2338" s="12"/>
      <c r="AX2338" s="12"/>
      <c r="AY2338" s="12"/>
      <c r="AZ2338" s="12"/>
      <c r="BA2338" s="12"/>
      <c r="BB2338" s="12"/>
      <c r="BC2338" s="12"/>
      <c r="BD2338" s="12"/>
    </row>
    <row r="2339" spans="15:56" x14ac:dyDescent="0.35">
      <c r="O2339" s="12"/>
      <c r="P2339" s="12"/>
      <c r="Q2339" s="12"/>
      <c r="S2339" s="250"/>
      <c r="AA2339" s="12"/>
      <c r="AB2339" s="12"/>
      <c r="AC2339" s="12"/>
      <c r="AD2339" s="12"/>
      <c r="AE2339" s="12"/>
      <c r="AF2339" s="12"/>
      <c r="AG2339" s="12"/>
      <c r="AH2339" s="12"/>
      <c r="AI2339" s="12"/>
      <c r="AJ2339" s="12"/>
      <c r="AK2339" s="12"/>
      <c r="AL2339" s="12"/>
      <c r="AM2339" s="12"/>
      <c r="AN2339" s="12"/>
      <c r="AO2339" s="12"/>
      <c r="AP2339" s="12"/>
      <c r="AQ2339" s="12"/>
      <c r="AR2339" s="12"/>
      <c r="AS2339" s="12"/>
      <c r="AT2339" s="12"/>
      <c r="AU2339" s="12"/>
      <c r="AV2339" s="12"/>
      <c r="AW2339" s="12"/>
      <c r="AX2339" s="12"/>
      <c r="AY2339" s="12"/>
      <c r="AZ2339" s="12"/>
      <c r="BA2339" s="12"/>
      <c r="BB2339" s="12"/>
      <c r="BC2339" s="12"/>
      <c r="BD2339" s="12"/>
    </row>
    <row r="2340" spans="15:56" x14ac:dyDescent="0.35">
      <c r="O2340" s="12"/>
      <c r="P2340" s="12"/>
      <c r="Q2340" s="12"/>
      <c r="S2340" s="250"/>
      <c r="AA2340" s="12"/>
      <c r="AB2340" s="12"/>
      <c r="AC2340" s="12"/>
      <c r="AD2340" s="12"/>
      <c r="AE2340" s="12"/>
      <c r="AF2340" s="12"/>
      <c r="AG2340" s="12"/>
      <c r="AH2340" s="12"/>
      <c r="AI2340" s="12"/>
      <c r="AJ2340" s="12"/>
      <c r="AK2340" s="12"/>
      <c r="AL2340" s="12"/>
      <c r="AM2340" s="12"/>
      <c r="AN2340" s="12"/>
      <c r="AO2340" s="12"/>
      <c r="AP2340" s="12"/>
      <c r="AQ2340" s="12"/>
      <c r="AR2340" s="12"/>
      <c r="AS2340" s="12"/>
      <c r="AT2340" s="12"/>
      <c r="AU2340" s="12"/>
      <c r="AV2340" s="12"/>
      <c r="AW2340" s="12"/>
      <c r="AX2340" s="12"/>
      <c r="AY2340" s="12"/>
      <c r="AZ2340" s="12"/>
      <c r="BA2340" s="12"/>
      <c r="BB2340" s="12"/>
      <c r="BC2340" s="12"/>
      <c r="BD2340" s="12"/>
    </row>
    <row r="2341" spans="15:56" x14ac:dyDescent="0.35">
      <c r="O2341" s="12"/>
      <c r="P2341" s="12"/>
      <c r="Q2341" s="12"/>
      <c r="S2341" s="250"/>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2"/>
      <c r="AY2341" s="12"/>
      <c r="AZ2341" s="12"/>
      <c r="BA2341" s="12"/>
      <c r="BB2341" s="12"/>
      <c r="BC2341" s="12"/>
      <c r="BD2341" s="12"/>
    </row>
    <row r="2342" spans="15:56" x14ac:dyDescent="0.35">
      <c r="O2342" s="12"/>
      <c r="P2342" s="12"/>
      <c r="Q2342" s="12"/>
      <c r="S2342" s="250"/>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row>
    <row r="2343" spans="15:56" x14ac:dyDescent="0.35">
      <c r="O2343" s="12"/>
      <c r="P2343" s="12"/>
      <c r="Q2343" s="12"/>
      <c r="S2343" s="250"/>
      <c r="AA2343" s="12"/>
      <c r="AB2343" s="12"/>
      <c r="AC2343" s="12"/>
      <c r="AD2343" s="12"/>
      <c r="AE2343" s="12"/>
      <c r="AF2343" s="12"/>
      <c r="AG2343" s="12"/>
      <c r="AH2343" s="12"/>
      <c r="AI2343" s="12"/>
      <c r="AJ2343" s="12"/>
      <c r="AK2343" s="12"/>
      <c r="AL2343" s="12"/>
      <c r="AM2343" s="12"/>
      <c r="AN2343" s="12"/>
      <c r="AO2343" s="12"/>
      <c r="AP2343" s="12"/>
      <c r="AQ2343" s="12"/>
      <c r="AR2343" s="12"/>
      <c r="AS2343" s="12"/>
      <c r="AT2343" s="12"/>
      <c r="AU2343" s="12"/>
      <c r="AV2343" s="12"/>
      <c r="AW2343" s="12"/>
      <c r="AX2343" s="12"/>
      <c r="AY2343" s="12"/>
      <c r="AZ2343" s="12"/>
      <c r="BA2343" s="12"/>
      <c r="BB2343" s="12"/>
      <c r="BC2343" s="12"/>
      <c r="BD2343" s="12"/>
    </row>
    <row r="2344" spans="15:56" x14ac:dyDescent="0.35">
      <c r="O2344" s="12"/>
      <c r="P2344" s="12"/>
      <c r="Q2344" s="12"/>
      <c r="S2344" s="250"/>
      <c r="AA2344" s="12"/>
      <c r="AB2344" s="12"/>
      <c r="AC2344" s="12"/>
      <c r="AD2344" s="12"/>
      <c r="AE2344" s="12"/>
      <c r="AF2344" s="12"/>
      <c r="AG2344" s="12"/>
      <c r="AH2344" s="12"/>
      <c r="AI2344" s="12"/>
      <c r="AJ2344" s="12"/>
      <c r="AK2344" s="12"/>
      <c r="AL2344" s="12"/>
      <c r="AM2344" s="12"/>
      <c r="AN2344" s="12"/>
      <c r="AO2344" s="12"/>
      <c r="AP2344" s="12"/>
      <c r="AQ2344" s="12"/>
      <c r="AR2344" s="12"/>
      <c r="AS2344" s="12"/>
      <c r="AT2344" s="12"/>
      <c r="AU2344" s="12"/>
      <c r="AV2344" s="12"/>
      <c r="AW2344" s="12"/>
      <c r="AX2344" s="12"/>
      <c r="AY2344" s="12"/>
      <c r="AZ2344" s="12"/>
      <c r="BA2344" s="12"/>
      <c r="BB2344" s="12"/>
      <c r="BC2344" s="12"/>
      <c r="BD2344" s="12"/>
    </row>
    <row r="2345" spans="15:56" x14ac:dyDescent="0.35">
      <c r="O2345" s="12"/>
      <c r="P2345" s="12"/>
      <c r="Q2345" s="12"/>
      <c r="S2345" s="250"/>
      <c r="AA2345" s="12"/>
      <c r="AB2345" s="12"/>
      <c r="AC2345" s="12"/>
      <c r="AD2345" s="12"/>
      <c r="AE2345" s="12"/>
      <c r="AF2345" s="12"/>
      <c r="AG2345" s="12"/>
      <c r="AH2345" s="12"/>
      <c r="AI2345" s="12"/>
      <c r="AJ2345" s="12"/>
      <c r="AK2345" s="12"/>
      <c r="AL2345" s="12"/>
      <c r="AM2345" s="12"/>
      <c r="AN2345" s="12"/>
      <c r="AO2345" s="12"/>
      <c r="AP2345" s="12"/>
      <c r="AQ2345" s="12"/>
      <c r="AR2345" s="12"/>
      <c r="AS2345" s="12"/>
      <c r="AT2345" s="12"/>
      <c r="AU2345" s="12"/>
      <c r="AV2345" s="12"/>
      <c r="AW2345" s="12"/>
      <c r="AX2345" s="12"/>
      <c r="AY2345" s="12"/>
      <c r="AZ2345" s="12"/>
      <c r="BA2345" s="12"/>
      <c r="BB2345" s="12"/>
      <c r="BC2345" s="12"/>
      <c r="BD2345" s="12"/>
    </row>
    <row r="2346" spans="15:56" x14ac:dyDescent="0.35">
      <c r="O2346" s="12"/>
      <c r="P2346" s="12"/>
      <c r="Q2346" s="12"/>
      <c r="S2346" s="250"/>
      <c r="AA2346" s="12"/>
      <c r="AB2346" s="12"/>
      <c r="AC2346" s="12"/>
      <c r="AD2346" s="12"/>
      <c r="AE2346" s="12"/>
      <c r="AF2346" s="12"/>
      <c r="AG2346" s="12"/>
      <c r="AH2346" s="12"/>
      <c r="AI2346" s="12"/>
      <c r="AJ2346" s="12"/>
      <c r="AK2346" s="12"/>
      <c r="AL2346" s="12"/>
      <c r="AM2346" s="12"/>
      <c r="AN2346" s="12"/>
      <c r="AO2346" s="12"/>
      <c r="AP2346" s="12"/>
      <c r="AQ2346" s="12"/>
      <c r="AR2346" s="12"/>
      <c r="AS2346" s="12"/>
      <c r="AT2346" s="12"/>
      <c r="AU2346" s="12"/>
      <c r="AV2346" s="12"/>
      <c r="AW2346" s="12"/>
      <c r="AX2346" s="12"/>
      <c r="AY2346" s="12"/>
      <c r="AZ2346" s="12"/>
      <c r="BA2346" s="12"/>
      <c r="BB2346" s="12"/>
      <c r="BC2346" s="12"/>
      <c r="BD2346" s="12"/>
    </row>
    <row r="2347" spans="15:56" x14ac:dyDescent="0.35">
      <c r="O2347" s="12"/>
      <c r="P2347" s="12"/>
      <c r="Q2347" s="12"/>
      <c r="S2347" s="250"/>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row>
    <row r="2348" spans="15:56" x14ac:dyDescent="0.35">
      <c r="O2348" s="12"/>
      <c r="P2348" s="12"/>
      <c r="Q2348" s="12"/>
      <c r="S2348" s="250"/>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row>
    <row r="2349" spans="15:56" x14ac:dyDescent="0.35">
      <c r="O2349" s="12"/>
      <c r="P2349" s="12"/>
      <c r="Q2349" s="12"/>
      <c r="S2349" s="250"/>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row>
    <row r="2350" spans="15:56" x14ac:dyDescent="0.35">
      <c r="O2350" s="12"/>
      <c r="P2350" s="12"/>
      <c r="Q2350" s="12"/>
      <c r="S2350" s="250"/>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row>
    <row r="2351" spans="15:56" x14ac:dyDescent="0.35">
      <c r="O2351" s="12"/>
      <c r="P2351" s="12"/>
      <c r="Q2351" s="12"/>
      <c r="S2351" s="250"/>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row>
    <row r="2352" spans="15:56" x14ac:dyDescent="0.35">
      <c r="O2352" s="12"/>
      <c r="P2352" s="12"/>
      <c r="Q2352" s="12"/>
      <c r="S2352" s="250"/>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row>
    <row r="2353" spans="15:56" x14ac:dyDescent="0.35">
      <c r="O2353" s="12"/>
      <c r="P2353" s="12"/>
      <c r="Q2353" s="12"/>
      <c r="S2353" s="250"/>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row>
    <row r="2354" spans="15:56" x14ac:dyDescent="0.35">
      <c r="O2354" s="12"/>
      <c r="P2354" s="12"/>
      <c r="Q2354" s="12"/>
      <c r="S2354" s="250"/>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row>
    <row r="2355" spans="15:56" x14ac:dyDescent="0.35">
      <c r="O2355" s="12"/>
      <c r="P2355" s="12"/>
      <c r="Q2355" s="12"/>
      <c r="S2355" s="250"/>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row>
    <row r="2356" spans="15:56" x14ac:dyDescent="0.35">
      <c r="O2356" s="12"/>
      <c r="P2356" s="12"/>
      <c r="Q2356" s="12"/>
      <c r="S2356" s="250"/>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row>
    <row r="2357" spans="15:56" x14ac:dyDescent="0.35">
      <c r="O2357" s="12"/>
      <c r="P2357" s="12"/>
      <c r="Q2357" s="12"/>
      <c r="S2357" s="250"/>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row>
    <row r="2358" spans="15:56" x14ac:dyDescent="0.35">
      <c r="O2358" s="12"/>
      <c r="P2358" s="12"/>
      <c r="Q2358" s="12"/>
      <c r="S2358" s="250"/>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row>
    <row r="2359" spans="15:56" x14ac:dyDescent="0.35">
      <c r="O2359" s="12"/>
      <c r="P2359" s="12"/>
      <c r="Q2359" s="12"/>
      <c r="S2359" s="250"/>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row>
    <row r="2360" spans="15:56" x14ac:dyDescent="0.35">
      <c r="O2360" s="12"/>
      <c r="P2360" s="12"/>
      <c r="Q2360" s="12"/>
      <c r="S2360" s="250"/>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row>
    <row r="2361" spans="15:56" x14ac:dyDescent="0.35">
      <c r="O2361" s="12"/>
      <c r="P2361" s="12"/>
      <c r="Q2361" s="12"/>
      <c r="S2361" s="250"/>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row>
    <row r="2362" spans="15:56" x14ac:dyDescent="0.35">
      <c r="O2362" s="12"/>
      <c r="P2362" s="12"/>
      <c r="Q2362" s="12"/>
      <c r="S2362" s="250"/>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row>
    <row r="2363" spans="15:56" x14ac:dyDescent="0.35">
      <c r="O2363" s="12"/>
      <c r="P2363" s="12"/>
      <c r="Q2363" s="12"/>
      <c r="S2363" s="250"/>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row>
    <row r="2364" spans="15:56" x14ac:dyDescent="0.35">
      <c r="O2364" s="12"/>
      <c r="P2364" s="12"/>
      <c r="Q2364" s="12"/>
      <c r="S2364" s="250"/>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row>
    <row r="2365" spans="15:56" x14ac:dyDescent="0.35">
      <c r="O2365" s="12"/>
      <c r="P2365" s="12"/>
      <c r="Q2365" s="12"/>
      <c r="S2365" s="250"/>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row>
    <row r="2366" spans="15:56" x14ac:dyDescent="0.35">
      <c r="O2366" s="12"/>
      <c r="P2366" s="12"/>
      <c r="Q2366" s="12"/>
      <c r="S2366" s="250"/>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row>
    <row r="2367" spans="15:56" x14ac:dyDescent="0.35">
      <c r="O2367" s="12"/>
      <c r="P2367" s="12"/>
      <c r="Q2367" s="12"/>
      <c r="S2367" s="250"/>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row>
    <row r="2368" spans="15:56" x14ac:dyDescent="0.35">
      <c r="O2368" s="12"/>
      <c r="P2368" s="12"/>
      <c r="Q2368" s="12"/>
      <c r="S2368" s="250"/>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row>
    <row r="2369" spans="15:56" x14ac:dyDescent="0.35">
      <c r="O2369" s="12"/>
      <c r="P2369" s="12"/>
      <c r="Q2369" s="12"/>
      <c r="S2369" s="250"/>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row>
    <row r="2370" spans="15:56" x14ac:dyDescent="0.35">
      <c r="O2370" s="12"/>
      <c r="P2370" s="12"/>
      <c r="Q2370" s="12"/>
      <c r="S2370" s="250"/>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row>
    <row r="2371" spans="15:56" x14ac:dyDescent="0.35">
      <c r="O2371" s="12"/>
      <c r="P2371" s="12"/>
      <c r="Q2371" s="12"/>
      <c r="S2371" s="250"/>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row>
    <row r="2372" spans="15:56" x14ac:dyDescent="0.35">
      <c r="O2372" s="12"/>
      <c r="P2372" s="12"/>
      <c r="Q2372" s="12"/>
      <c r="S2372" s="250"/>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row>
    <row r="2373" spans="15:56" x14ac:dyDescent="0.35">
      <c r="O2373" s="12"/>
      <c r="P2373" s="12"/>
      <c r="Q2373" s="12"/>
      <c r="S2373" s="250"/>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row>
    <row r="2374" spans="15:56" x14ac:dyDescent="0.35">
      <c r="O2374" s="12"/>
      <c r="P2374" s="12"/>
      <c r="Q2374" s="12"/>
      <c r="S2374" s="250"/>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row>
    <row r="2375" spans="15:56" x14ac:dyDescent="0.35">
      <c r="O2375" s="12"/>
      <c r="P2375" s="12"/>
      <c r="Q2375" s="12"/>
      <c r="S2375" s="250"/>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row>
    <row r="2376" spans="15:56" x14ac:dyDescent="0.35">
      <c r="O2376" s="12"/>
      <c r="P2376" s="12"/>
      <c r="Q2376" s="12"/>
      <c r="S2376" s="250"/>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row>
    <row r="2377" spans="15:56" x14ac:dyDescent="0.35">
      <c r="O2377" s="12"/>
      <c r="P2377" s="12"/>
      <c r="Q2377" s="12"/>
      <c r="S2377" s="250"/>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row>
    <row r="2378" spans="15:56" x14ac:dyDescent="0.35">
      <c r="O2378" s="12"/>
      <c r="P2378" s="12"/>
      <c r="Q2378" s="12"/>
      <c r="S2378" s="250"/>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row>
    <row r="2379" spans="15:56" x14ac:dyDescent="0.35">
      <c r="O2379" s="12"/>
      <c r="P2379" s="12"/>
      <c r="Q2379" s="12"/>
      <c r="S2379" s="250"/>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row>
    <row r="2380" spans="15:56" x14ac:dyDescent="0.35">
      <c r="O2380" s="12"/>
      <c r="P2380" s="12"/>
      <c r="Q2380" s="12"/>
      <c r="S2380" s="250"/>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row>
    <row r="2381" spans="15:56" x14ac:dyDescent="0.35">
      <c r="O2381" s="12"/>
      <c r="P2381" s="12"/>
      <c r="Q2381" s="12"/>
      <c r="S2381" s="250"/>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row>
    <row r="2382" spans="15:56" x14ac:dyDescent="0.35">
      <c r="O2382" s="12"/>
      <c r="P2382" s="12"/>
      <c r="Q2382" s="12"/>
      <c r="S2382" s="250"/>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row>
    <row r="2383" spans="15:56" x14ac:dyDescent="0.35">
      <c r="O2383" s="12"/>
      <c r="P2383" s="12"/>
      <c r="Q2383" s="12"/>
      <c r="S2383" s="250"/>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row>
    <row r="2384" spans="15:56" x14ac:dyDescent="0.35">
      <c r="O2384" s="12"/>
      <c r="P2384" s="12"/>
      <c r="Q2384" s="12"/>
      <c r="S2384" s="250"/>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row>
    <row r="2385" spans="15:56" x14ac:dyDescent="0.35">
      <c r="O2385" s="12"/>
      <c r="P2385" s="12"/>
      <c r="Q2385" s="12"/>
      <c r="S2385" s="250"/>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row>
    <row r="2386" spans="15:56" x14ac:dyDescent="0.35">
      <c r="O2386" s="12"/>
      <c r="P2386" s="12"/>
      <c r="Q2386" s="12"/>
      <c r="S2386" s="250"/>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row>
    <row r="2387" spans="15:56" x14ac:dyDescent="0.35">
      <c r="O2387" s="12"/>
      <c r="P2387" s="12"/>
      <c r="Q2387" s="12"/>
      <c r="S2387" s="250"/>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row>
    <row r="2388" spans="15:56" x14ac:dyDescent="0.35">
      <c r="O2388" s="12"/>
      <c r="P2388" s="12"/>
      <c r="Q2388" s="12"/>
      <c r="S2388" s="250"/>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row>
    <row r="2389" spans="15:56" x14ac:dyDescent="0.35">
      <c r="O2389" s="12"/>
      <c r="P2389" s="12"/>
      <c r="Q2389" s="12"/>
      <c r="S2389" s="250"/>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row>
    <row r="2390" spans="15:56" x14ac:dyDescent="0.35">
      <c r="O2390" s="12"/>
      <c r="P2390" s="12"/>
      <c r="Q2390" s="12"/>
      <c r="S2390" s="250"/>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row>
    <row r="2391" spans="15:56" x14ac:dyDescent="0.35">
      <c r="O2391" s="12"/>
      <c r="P2391" s="12"/>
      <c r="Q2391" s="12"/>
      <c r="S2391" s="250"/>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row>
    <row r="2392" spans="15:56" x14ac:dyDescent="0.35">
      <c r="O2392" s="12"/>
      <c r="P2392" s="12"/>
      <c r="Q2392" s="12"/>
      <c r="S2392" s="250"/>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row>
    <row r="2393" spans="15:56" x14ac:dyDescent="0.35">
      <c r="O2393" s="12"/>
      <c r="P2393" s="12"/>
      <c r="Q2393" s="12"/>
      <c r="S2393" s="250"/>
      <c r="AA2393" s="12"/>
      <c r="AB2393" s="12"/>
      <c r="AC2393" s="12"/>
      <c r="AD2393" s="12"/>
      <c r="AE2393" s="12"/>
      <c r="AF2393" s="12"/>
      <c r="AG2393" s="12"/>
      <c r="AH2393" s="12"/>
      <c r="AI2393" s="12"/>
      <c r="AJ2393" s="12"/>
      <c r="AK2393" s="12"/>
      <c r="AL2393" s="12"/>
      <c r="AM2393" s="12"/>
      <c r="AN2393" s="12"/>
      <c r="AO2393" s="12"/>
      <c r="AP2393" s="12"/>
      <c r="AQ2393" s="12"/>
      <c r="AR2393" s="12"/>
      <c r="AS2393" s="12"/>
      <c r="AT2393" s="12"/>
      <c r="AU2393" s="12"/>
      <c r="AV2393" s="12"/>
      <c r="AW2393" s="12"/>
      <c r="AX2393" s="12"/>
      <c r="AY2393" s="12"/>
      <c r="AZ2393" s="12"/>
      <c r="BA2393" s="12"/>
      <c r="BB2393" s="12"/>
      <c r="BC2393" s="12"/>
      <c r="BD2393" s="12"/>
    </row>
    <row r="2394" spans="15:56" x14ac:dyDescent="0.35">
      <c r="O2394" s="12"/>
      <c r="P2394" s="12"/>
      <c r="Q2394" s="12"/>
      <c r="S2394" s="250"/>
      <c r="AA2394" s="12"/>
      <c r="AB2394" s="12"/>
      <c r="AC2394" s="12"/>
      <c r="AD2394" s="12"/>
      <c r="AE2394" s="12"/>
      <c r="AF2394" s="12"/>
      <c r="AG2394" s="12"/>
      <c r="AH2394" s="12"/>
      <c r="AI2394" s="12"/>
      <c r="AJ2394" s="12"/>
      <c r="AK2394" s="12"/>
      <c r="AL2394" s="12"/>
      <c r="AM2394" s="12"/>
      <c r="AN2394" s="12"/>
      <c r="AO2394" s="12"/>
      <c r="AP2394" s="12"/>
      <c r="AQ2394" s="12"/>
      <c r="AR2394" s="12"/>
      <c r="AS2394" s="12"/>
      <c r="AT2394" s="12"/>
      <c r="AU2394" s="12"/>
      <c r="AV2394" s="12"/>
      <c r="AW2394" s="12"/>
      <c r="AX2394" s="12"/>
      <c r="AY2394" s="12"/>
      <c r="AZ2394" s="12"/>
      <c r="BA2394" s="12"/>
      <c r="BB2394" s="12"/>
      <c r="BC2394" s="12"/>
      <c r="BD2394" s="12"/>
    </row>
    <row r="2395" spans="15:56" x14ac:dyDescent="0.35">
      <c r="O2395" s="12"/>
      <c r="P2395" s="12"/>
      <c r="Q2395" s="12"/>
      <c r="S2395" s="250"/>
      <c r="AA2395" s="12"/>
      <c r="AB2395" s="12"/>
      <c r="AC2395" s="12"/>
      <c r="AD2395" s="12"/>
      <c r="AE2395" s="12"/>
      <c r="AF2395" s="12"/>
      <c r="AG2395" s="12"/>
      <c r="AH2395" s="12"/>
      <c r="AI2395" s="12"/>
      <c r="AJ2395" s="12"/>
      <c r="AK2395" s="12"/>
      <c r="AL2395" s="12"/>
      <c r="AM2395" s="12"/>
      <c r="AN2395" s="12"/>
      <c r="AO2395" s="12"/>
      <c r="AP2395" s="12"/>
      <c r="AQ2395" s="12"/>
      <c r="AR2395" s="12"/>
      <c r="AS2395" s="12"/>
      <c r="AT2395" s="12"/>
      <c r="AU2395" s="12"/>
      <c r="AV2395" s="12"/>
      <c r="AW2395" s="12"/>
      <c r="AX2395" s="12"/>
      <c r="AY2395" s="12"/>
      <c r="AZ2395" s="12"/>
      <c r="BA2395" s="12"/>
      <c r="BB2395" s="12"/>
      <c r="BC2395" s="12"/>
      <c r="BD2395" s="12"/>
    </row>
    <row r="2396" spans="15:56" x14ac:dyDescent="0.35">
      <c r="O2396" s="12"/>
      <c r="P2396" s="12"/>
      <c r="Q2396" s="12"/>
      <c r="S2396" s="250"/>
      <c r="AA2396" s="12"/>
      <c r="AB2396" s="12"/>
      <c r="AC2396" s="12"/>
      <c r="AD2396" s="12"/>
      <c r="AE2396" s="12"/>
      <c r="AF2396" s="12"/>
      <c r="AG2396" s="12"/>
      <c r="AH2396" s="12"/>
      <c r="AI2396" s="12"/>
      <c r="AJ2396" s="12"/>
      <c r="AK2396" s="12"/>
      <c r="AL2396" s="12"/>
      <c r="AM2396" s="12"/>
      <c r="AN2396" s="12"/>
      <c r="AO2396" s="12"/>
      <c r="AP2396" s="12"/>
      <c r="AQ2396" s="12"/>
      <c r="AR2396" s="12"/>
      <c r="AS2396" s="12"/>
      <c r="AT2396" s="12"/>
      <c r="AU2396" s="12"/>
      <c r="AV2396" s="12"/>
      <c r="AW2396" s="12"/>
      <c r="AX2396" s="12"/>
      <c r="AY2396" s="12"/>
      <c r="AZ2396" s="12"/>
      <c r="BA2396" s="12"/>
      <c r="BB2396" s="12"/>
      <c r="BC2396" s="12"/>
      <c r="BD2396" s="12"/>
    </row>
    <row r="2397" spans="15:56" x14ac:dyDescent="0.35">
      <c r="O2397" s="12"/>
      <c r="P2397" s="12"/>
      <c r="Q2397" s="12"/>
      <c r="S2397" s="250"/>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row>
    <row r="2398" spans="15:56" x14ac:dyDescent="0.35">
      <c r="O2398" s="12"/>
      <c r="P2398" s="12"/>
      <c r="Q2398" s="12"/>
      <c r="S2398" s="250"/>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row>
    <row r="2399" spans="15:56" x14ac:dyDescent="0.35">
      <c r="O2399" s="12"/>
      <c r="P2399" s="12"/>
      <c r="Q2399" s="12"/>
      <c r="S2399" s="250"/>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row>
    <row r="2400" spans="15:56" x14ac:dyDescent="0.35">
      <c r="O2400" s="12"/>
      <c r="P2400" s="12"/>
      <c r="Q2400" s="12"/>
      <c r="S2400" s="250"/>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row>
    <row r="2401" spans="15:56" x14ac:dyDescent="0.35">
      <c r="O2401" s="12"/>
      <c r="P2401" s="12"/>
      <c r="Q2401" s="12"/>
      <c r="S2401" s="250"/>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row>
    <row r="2402" spans="15:56" x14ac:dyDescent="0.35">
      <c r="O2402" s="12"/>
      <c r="P2402" s="12"/>
      <c r="Q2402" s="12"/>
      <c r="S2402" s="250"/>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row>
    <row r="2403" spans="15:56" x14ac:dyDescent="0.35">
      <c r="O2403" s="12"/>
      <c r="P2403" s="12"/>
      <c r="Q2403" s="12"/>
      <c r="S2403" s="250"/>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row>
    <row r="2404" spans="15:56" x14ac:dyDescent="0.35">
      <c r="O2404" s="12"/>
      <c r="P2404" s="12"/>
      <c r="Q2404" s="12"/>
      <c r="S2404" s="250"/>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row>
    <row r="2405" spans="15:56" x14ac:dyDescent="0.35">
      <c r="O2405" s="12"/>
      <c r="P2405" s="12"/>
      <c r="Q2405" s="12"/>
      <c r="S2405" s="250"/>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row>
    <row r="2406" spans="15:56" x14ac:dyDescent="0.35">
      <c r="O2406" s="12"/>
      <c r="P2406" s="12"/>
      <c r="Q2406" s="12"/>
      <c r="S2406" s="250"/>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row>
    <row r="2407" spans="15:56" x14ac:dyDescent="0.35">
      <c r="O2407" s="12"/>
      <c r="P2407" s="12"/>
      <c r="Q2407" s="12"/>
      <c r="S2407" s="250"/>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row>
    <row r="2408" spans="15:56" x14ac:dyDescent="0.35">
      <c r="O2408" s="12"/>
      <c r="P2408" s="12"/>
      <c r="Q2408" s="12"/>
      <c r="S2408" s="250"/>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row>
    <row r="2409" spans="15:56" x14ac:dyDescent="0.35">
      <c r="O2409" s="12"/>
      <c r="P2409" s="12"/>
      <c r="Q2409" s="12"/>
      <c r="S2409" s="250"/>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row>
    <row r="2410" spans="15:56" x14ac:dyDescent="0.35">
      <c r="O2410" s="12"/>
      <c r="P2410" s="12"/>
      <c r="Q2410" s="12"/>
      <c r="S2410" s="250"/>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row>
    <row r="2411" spans="15:56" x14ac:dyDescent="0.35">
      <c r="O2411" s="12"/>
      <c r="P2411" s="12"/>
      <c r="Q2411" s="12"/>
      <c r="S2411" s="250"/>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row>
    <row r="2412" spans="15:56" x14ac:dyDescent="0.35">
      <c r="O2412" s="12"/>
      <c r="P2412" s="12"/>
      <c r="Q2412" s="12"/>
      <c r="S2412" s="250"/>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row>
    <row r="2413" spans="15:56" x14ac:dyDescent="0.35">
      <c r="O2413" s="12"/>
      <c r="P2413" s="12"/>
      <c r="Q2413" s="12"/>
      <c r="S2413" s="250"/>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row>
    <row r="2414" spans="15:56" x14ac:dyDescent="0.35">
      <c r="O2414" s="12"/>
      <c r="P2414" s="12"/>
      <c r="Q2414" s="12"/>
      <c r="S2414" s="250"/>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row>
    <row r="2415" spans="15:56" x14ac:dyDescent="0.35">
      <c r="O2415" s="12"/>
      <c r="P2415" s="12"/>
      <c r="Q2415" s="12"/>
      <c r="S2415" s="250"/>
      <c r="AA2415" s="12"/>
      <c r="AB2415" s="12"/>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row>
    <row r="2416" spans="15:56" x14ac:dyDescent="0.35">
      <c r="O2416" s="12"/>
      <c r="P2416" s="12"/>
      <c r="Q2416" s="12"/>
      <c r="S2416" s="250"/>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row>
    <row r="2417" spans="15:56" x14ac:dyDescent="0.35">
      <c r="O2417" s="12"/>
      <c r="P2417" s="12"/>
      <c r="Q2417" s="12"/>
      <c r="S2417" s="250"/>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2"/>
      <c r="AY2417" s="12"/>
      <c r="AZ2417" s="12"/>
      <c r="BA2417" s="12"/>
      <c r="BB2417" s="12"/>
      <c r="BC2417" s="12"/>
      <c r="BD2417" s="12"/>
    </row>
    <row r="2418" spans="15:56" x14ac:dyDescent="0.35">
      <c r="O2418" s="12"/>
      <c r="P2418" s="12"/>
      <c r="Q2418" s="12"/>
      <c r="S2418" s="250"/>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row>
    <row r="2419" spans="15:56" x14ac:dyDescent="0.35">
      <c r="O2419" s="12"/>
      <c r="P2419" s="12"/>
      <c r="Q2419" s="12"/>
      <c r="S2419" s="250"/>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row>
    <row r="2420" spans="15:56" x14ac:dyDescent="0.35">
      <c r="O2420" s="12"/>
      <c r="P2420" s="12"/>
      <c r="Q2420" s="12"/>
      <c r="S2420" s="250"/>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row>
    <row r="2421" spans="15:56" x14ac:dyDescent="0.35">
      <c r="O2421" s="12"/>
      <c r="P2421" s="12"/>
      <c r="Q2421" s="12"/>
      <c r="S2421" s="250"/>
      <c r="AA2421" s="12"/>
      <c r="AB2421" s="12"/>
      <c r="AC2421" s="12"/>
      <c r="AD2421" s="12"/>
      <c r="AE2421" s="12"/>
      <c r="AF2421" s="12"/>
      <c r="AG2421" s="12"/>
      <c r="AH2421" s="12"/>
      <c r="AI2421" s="12"/>
      <c r="AJ2421" s="12"/>
      <c r="AK2421" s="12"/>
      <c r="AL2421" s="12"/>
      <c r="AM2421" s="12"/>
      <c r="AN2421" s="12"/>
      <c r="AO2421" s="12"/>
      <c r="AP2421" s="12"/>
      <c r="AQ2421" s="12"/>
      <c r="AR2421" s="12"/>
      <c r="AS2421" s="12"/>
      <c r="AT2421" s="12"/>
      <c r="AU2421" s="12"/>
      <c r="AV2421" s="12"/>
      <c r="AW2421" s="12"/>
      <c r="AX2421" s="12"/>
      <c r="AY2421" s="12"/>
      <c r="AZ2421" s="12"/>
      <c r="BA2421" s="12"/>
      <c r="BB2421" s="12"/>
      <c r="BC2421" s="12"/>
      <c r="BD2421" s="12"/>
    </row>
    <row r="2422" spans="15:56" x14ac:dyDescent="0.35">
      <c r="O2422" s="12"/>
      <c r="P2422" s="12"/>
      <c r="Q2422" s="12"/>
      <c r="S2422" s="250"/>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row>
    <row r="2423" spans="15:56" x14ac:dyDescent="0.35">
      <c r="O2423" s="12"/>
      <c r="P2423" s="12"/>
      <c r="Q2423" s="12"/>
      <c r="S2423" s="250"/>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row>
    <row r="2424" spans="15:56" x14ac:dyDescent="0.35">
      <c r="O2424" s="12"/>
      <c r="P2424" s="12"/>
      <c r="Q2424" s="12"/>
      <c r="S2424" s="250"/>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row>
    <row r="2425" spans="15:56" x14ac:dyDescent="0.35">
      <c r="O2425" s="12"/>
      <c r="P2425" s="12"/>
      <c r="Q2425" s="12"/>
      <c r="S2425" s="250"/>
      <c r="AA2425" s="12"/>
      <c r="AB2425" s="12"/>
      <c r="AC2425" s="12"/>
      <c r="AD2425" s="12"/>
      <c r="AE2425" s="12"/>
      <c r="AF2425" s="12"/>
      <c r="AG2425" s="12"/>
      <c r="AH2425" s="12"/>
      <c r="AI2425" s="12"/>
      <c r="AJ2425" s="12"/>
      <c r="AK2425" s="12"/>
      <c r="AL2425" s="12"/>
      <c r="AM2425" s="12"/>
      <c r="AN2425" s="12"/>
      <c r="AO2425" s="12"/>
      <c r="AP2425" s="12"/>
      <c r="AQ2425" s="12"/>
      <c r="AR2425" s="12"/>
      <c r="AS2425" s="12"/>
      <c r="AT2425" s="12"/>
      <c r="AU2425" s="12"/>
      <c r="AV2425" s="12"/>
      <c r="AW2425" s="12"/>
      <c r="AX2425" s="12"/>
      <c r="AY2425" s="12"/>
      <c r="AZ2425" s="12"/>
      <c r="BA2425" s="12"/>
      <c r="BB2425" s="12"/>
      <c r="BC2425" s="12"/>
      <c r="BD2425" s="12"/>
    </row>
    <row r="2426" spans="15:56" x14ac:dyDescent="0.35">
      <c r="O2426" s="12"/>
      <c r="P2426" s="12"/>
      <c r="Q2426" s="12"/>
      <c r="S2426" s="250"/>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row>
    <row r="2427" spans="15:56" x14ac:dyDescent="0.35">
      <c r="O2427" s="12"/>
      <c r="P2427" s="12"/>
      <c r="Q2427" s="12"/>
      <c r="S2427" s="250"/>
      <c r="AA2427" s="12"/>
      <c r="AB2427" s="12"/>
      <c r="AC2427" s="12"/>
      <c r="AD2427" s="12"/>
      <c r="AE2427" s="12"/>
      <c r="AF2427" s="12"/>
      <c r="AG2427" s="12"/>
      <c r="AH2427" s="12"/>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row>
    <row r="2428" spans="15:56" x14ac:dyDescent="0.35">
      <c r="O2428" s="12"/>
      <c r="P2428" s="12"/>
      <c r="Q2428" s="12"/>
      <c r="S2428" s="250"/>
      <c r="AA2428" s="12"/>
      <c r="AB2428" s="12"/>
      <c r="AC2428" s="12"/>
      <c r="AD2428" s="12"/>
      <c r="AE2428" s="12"/>
      <c r="AF2428" s="12"/>
      <c r="AG2428" s="12"/>
      <c r="AH2428" s="12"/>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row>
    <row r="2429" spans="15:56" x14ac:dyDescent="0.35">
      <c r="O2429" s="12"/>
      <c r="P2429" s="12"/>
      <c r="Q2429" s="12"/>
      <c r="S2429" s="250"/>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row>
    <row r="2430" spans="15:56" x14ac:dyDescent="0.35">
      <c r="O2430" s="12"/>
      <c r="P2430" s="12"/>
      <c r="Q2430" s="12"/>
      <c r="S2430" s="250"/>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row>
    <row r="2431" spans="15:56" x14ac:dyDescent="0.35">
      <c r="O2431" s="12"/>
      <c r="P2431" s="12"/>
      <c r="Q2431" s="12"/>
      <c r="S2431" s="250"/>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row>
    <row r="2432" spans="15:56" x14ac:dyDescent="0.35">
      <c r="O2432" s="12"/>
      <c r="P2432" s="12"/>
      <c r="Q2432" s="12"/>
      <c r="S2432" s="250"/>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row>
    <row r="2433" spans="15:56" x14ac:dyDescent="0.35">
      <c r="O2433" s="12"/>
      <c r="P2433" s="12"/>
      <c r="Q2433" s="12"/>
      <c r="S2433" s="250"/>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row>
    <row r="2434" spans="15:56" x14ac:dyDescent="0.35">
      <c r="O2434" s="12"/>
      <c r="P2434" s="12"/>
      <c r="Q2434" s="12"/>
      <c r="S2434" s="250"/>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row>
    <row r="2435" spans="15:56" x14ac:dyDescent="0.35">
      <c r="O2435" s="12"/>
      <c r="P2435" s="12"/>
      <c r="Q2435" s="12"/>
      <c r="S2435" s="250"/>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row>
    <row r="2436" spans="15:56" x14ac:dyDescent="0.35">
      <c r="O2436" s="12"/>
      <c r="P2436" s="12"/>
      <c r="Q2436" s="12"/>
      <c r="S2436" s="250"/>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row>
    <row r="2437" spans="15:56" x14ac:dyDescent="0.35">
      <c r="O2437" s="12"/>
      <c r="P2437" s="12"/>
      <c r="Q2437" s="12"/>
      <c r="S2437" s="250"/>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row>
    <row r="2438" spans="15:56" x14ac:dyDescent="0.35">
      <c r="O2438" s="12"/>
      <c r="P2438" s="12"/>
      <c r="Q2438" s="12"/>
      <c r="S2438" s="250"/>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row>
    <row r="2439" spans="15:56" x14ac:dyDescent="0.35">
      <c r="O2439" s="12"/>
      <c r="P2439" s="12"/>
      <c r="Q2439" s="12"/>
      <c r="S2439" s="250"/>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row>
    <row r="2440" spans="15:56" x14ac:dyDescent="0.35">
      <c r="O2440" s="12"/>
      <c r="P2440" s="12"/>
      <c r="Q2440" s="12"/>
      <c r="S2440" s="250"/>
      <c r="AA2440" s="12"/>
      <c r="AB2440" s="12"/>
      <c r="AC2440" s="12"/>
      <c r="AD2440" s="12"/>
      <c r="AE2440" s="12"/>
      <c r="AF2440" s="12"/>
      <c r="AG2440" s="12"/>
      <c r="AH2440" s="12"/>
      <c r="AI2440" s="12"/>
      <c r="AJ2440" s="12"/>
      <c r="AK2440" s="12"/>
      <c r="AL2440" s="12"/>
      <c r="AM2440" s="12"/>
      <c r="AN2440" s="12"/>
      <c r="AO2440" s="12"/>
      <c r="AP2440" s="12"/>
      <c r="AQ2440" s="12"/>
      <c r="AR2440" s="12"/>
      <c r="AS2440" s="12"/>
      <c r="AT2440" s="12"/>
      <c r="AU2440" s="12"/>
      <c r="AV2440" s="12"/>
      <c r="AW2440" s="12"/>
      <c r="AX2440" s="12"/>
      <c r="AY2440" s="12"/>
      <c r="AZ2440" s="12"/>
      <c r="BA2440" s="12"/>
      <c r="BB2440" s="12"/>
      <c r="BC2440" s="12"/>
      <c r="BD2440" s="12"/>
    </row>
    <row r="2441" spans="15:56" x14ac:dyDescent="0.35">
      <c r="O2441" s="12"/>
      <c r="P2441" s="12"/>
      <c r="Q2441" s="12"/>
      <c r="S2441" s="250"/>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c r="AV2441" s="12"/>
      <c r="AW2441" s="12"/>
      <c r="AX2441" s="12"/>
      <c r="AY2441" s="12"/>
      <c r="AZ2441" s="12"/>
      <c r="BA2441" s="12"/>
      <c r="BB2441" s="12"/>
      <c r="BC2441" s="12"/>
      <c r="BD2441" s="12"/>
    </row>
    <row r="2442" spans="15:56" x14ac:dyDescent="0.35">
      <c r="O2442" s="12"/>
      <c r="P2442" s="12"/>
      <c r="Q2442" s="12"/>
      <c r="S2442" s="250"/>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row>
    <row r="2443" spans="15:56" x14ac:dyDescent="0.35">
      <c r="O2443" s="12"/>
      <c r="P2443" s="12"/>
      <c r="Q2443" s="12"/>
      <c r="S2443" s="250"/>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c r="AV2443" s="12"/>
      <c r="AW2443" s="12"/>
      <c r="AX2443" s="12"/>
      <c r="AY2443" s="12"/>
      <c r="AZ2443" s="12"/>
      <c r="BA2443" s="12"/>
      <c r="BB2443" s="12"/>
      <c r="BC2443" s="12"/>
      <c r="BD2443" s="12"/>
    </row>
    <row r="2444" spans="15:56" x14ac:dyDescent="0.35">
      <c r="O2444" s="12"/>
      <c r="P2444" s="12"/>
      <c r="Q2444" s="12"/>
      <c r="S2444" s="250"/>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row>
    <row r="2445" spans="15:56" x14ac:dyDescent="0.35">
      <c r="O2445" s="12"/>
      <c r="P2445" s="12"/>
      <c r="Q2445" s="12"/>
      <c r="S2445" s="250"/>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row>
    <row r="2446" spans="15:56" x14ac:dyDescent="0.35">
      <c r="O2446" s="12"/>
      <c r="P2446" s="12"/>
      <c r="Q2446" s="12"/>
      <c r="S2446" s="250"/>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row>
    <row r="2447" spans="15:56" x14ac:dyDescent="0.35">
      <c r="O2447" s="12"/>
      <c r="P2447" s="12"/>
      <c r="Q2447" s="12"/>
      <c r="S2447" s="250"/>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row>
    <row r="2448" spans="15:56" x14ac:dyDescent="0.35">
      <c r="O2448" s="12"/>
      <c r="P2448" s="12"/>
      <c r="Q2448" s="12"/>
      <c r="S2448" s="250"/>
      <c r="AA2448" s="12"/>
      <c r="AB2448" s="12"/>
      <c r="AC2448" s="12"/>
      <c r="AD2448" s="12"/>
      <c r="AE2448" s="12"/>
      <c r="AF2448" s="12"/>
      <c r="AG2448" s="12"/>
      <c r="AH2448" s="12"/>
      <c r="AI2448" s="12"/>
      <c r="AJ2448" s="12"/>
      <c r="AK2448" s="12"/>
      <c r="AL2448" s="12"/>
      <c r="AM2448" s="12"/>
      <c r="AN2448" s="12"/>
      <c r="AO2448" s="12"/>
      <c r="AP2448" s="12"/>
      <c r="AQ2448" s="12"/>
      <c r="AR2448" s="12"/>
      <c r="AS2448" s="12"/>
      <c r="AT2448" s="12"/>
      <c r="AU2448" s="12"/>
      <c r="AV2448" s="12"/>
      <c r="AW2448" s="12"/>
      <c r="AX2448" s="12"/>
      <c r="AY2448" s="12"/>
      <c r="AZ2448" s="12"/>
      <c r="BA2448" s="12"/>
      <c r="BB2448" s="12"/>
      <c r="BC2448" s="12"/>
      <c r="BD2448" s="12"/>
    </row>
    <row r="2449" spans="15:56" x14ac:dyDescent="0.35">
      <c r="O2449" s="12"/>
      <c r="P2449" s="12"/>
      <c r="Q2449" s="12"/>
      <c r="S2449" s="250"/>
      <c r="AA2449" s="12"/>
      <c r="AB2449" s="12"/>
      <c r="AC2449" s="12"/>
      <c r="AD2449" s="12"/>
      <c r="AE2449" s="12"/>
      <c r="AF2449" s="12"/>
      <c r="AG2449" s="12"/>
      <c r="AH2449" s="12"/>
      <c r="AI2449" s="12"/>
      <c r="AJ2449" s="12"/>
      <c r="AK2449" s="12"/>
      <c r="AL2449" s="12"/>
      <c r="AM2449" s="12"/>
      <c r="AN2449" s="12"/>
      <c r="AO2449" s="12"/>
      <c r="AP2449" s="12"/>
      <c r="AQ2449" s="12"/>
      <c r="AR2449" s="12"/>
      <c r="AS2449" s="12"/>
      <c r="AT2449" s="12"/>
      <c r="AU2449" s="12"/>
      <c r="AV2449" s="12"/>
      <c r="AW2449" s="12"/>
      <c r="AX2449" s="12"/>
      <c r="AY2449" s="12"/>
      <c r="AZ2449" s="12"/>
      <c r="BA2449" s="12"/>
      <c r="BB2449" s="12"/>
      <c r="BC2449" s="12"/>
      <c r="BD2449" s="12"/>
    </row>
    <row r="2450" spans="15:56" x14ac:dyDescent="0.35">
      <c r="O2450" s="12"/>
      <c r="P2450" s="12"/>
      <c r="Q2450" s="12"/>
      <c r="S2450" s="250"/>
      <c r="AA2450" s="12"/>
      <c r="AB2450" s="12"/>
      <c r="AC2450" s="12"/>
      <c r="AD2450" s="12"/>
      <c r="AE2450" s="12"/>
      <c r="AF2450" s="12"/>
      <c r="AG2450" s="12"/>
      <c r="AH2450" s="12"/>
      <c r="AI2450" s="12"/>
      <c r="AJ2450" s="12"/>
      <c r="AK2450" s="12"/>
      <c r="AL2450" s="12"/>
      <c r="AM2450" s="12"/>
      <c r="AN2450" s="12"/>
      <c r="AO2450" s="12"/>
      <c r="AP2450" s="12"/>
      <c r="AQ2450" s="12"/>
      <c r="AR2450" s="12"/>
      <c r="AS2450" s="12"/>
      <c r="AT2450" s="12"/>
      <c r="AU2450" s="12"/>
      <c r="AV2450" s="12"/>
      <c r="AW2450" s="12"/>
      <c r="AX2450" s="12"/>
      <c r="AY2450" s="12"/>
      <c r="AZ2450" s="12"/>
      <c r="BA2450" s="12"/>
      <c r="BB2450" s="12"/>
      <c r="BC2450" s="12"/>
      <c r="BD2450" s="12"/>
    </row>
    <row r="2451" spans="15:56" x14ac:dyDescent="0.35">
      <c r="O2451" s="12"/>
      <c r="P2451" s="12"/>
      <c r="Q2451" s="12"/>
      <c r="S2451" s="250"/>
      <c r="AA2451" s="12"/>
      <c r="AB2451" s="12"/>
      <c r="AC2451" s="12"/>
      <c r="AD2451" s="12"/>
      <c r="AE2451" s="12"/>
      <c r="AF2451" s="12"/>
      <c r="AG2451" s="12"/>
      <c r="AH2451" s="12"/>
      <c r="AI2451" s="12"/>
      <c r="AJ2451" s="12"/>
      <c r="AK2451" s="12"/>
      <c r="AL2451" s="12"/>
      <c r="AM2451" s="12"/>
      <c r="AN2451" s="12"/>
      <c r="AO2451" s="12"/>
      <c r="AP2451" s="12"/>
      <c r="AQ2451" s="12"/>
      <c r="AR2451" s="12"/>
      <c r="AS2451" s="12"/>
      <c r="AT2451" s="12"/>
      <c r="AU2451" s="12"/>
      <c r="AV2451" s="12"/>
      <c r="AW2451" s="12"/>
      <c r="AX2451" s="12"/>
      <c r="AY2451" s="12"/>
      <c r="AZ2451" s="12"/>
      <c r="BA2451" s="12"/>
      <c r="BB2451" s="12"/>
      <c r="BC2451" s="12"/>
      <c r="BD2451" s="12"/>
    </row>
    <row r="2452" spans="15:56" x14ac:dyDescent="0.35">
      <c r="O2452" s="12"/>
      <c r="P2452" s="12"/>
      <c r="Q2452" s="12"/>
      <c r="S2452" s="250"/>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row>
    <row r="2453" spans="15:56" x14ac:dyDescent="0.35">
      <c r="O2453" s="12"/>
      <c r="P2453" s="12"/>
      <c r="Q2453" s="12"/>
      <c r="S2453" s="250"/>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row>
    <row r="2454" spans="15:56" x14ac:dyDescent="0.35">
      <c r="O2454" s="12"/>
      <c r="P2454" s="12"/>
      <c r="Q2454" s="12"/>
      <c r="S2454" s="250"/>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row>
    <row r="2455" spans="15:56" x14ac:dyDescent="0.35">
      <c r="O2455" s="12"/>
      <c r="P2455" s="12"/>
      <c r="Q2455" s="12"/>
      <c r="S2455" s="250"/>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row>
    <row r="2456" spans="15:56" x14ac:dyDescent="0.35">
      <c r="O2456" s="12"/>
      <c r="P2456" s="12"/>
      <c r="Q2456" s="12"/>
      <c r="S2456" s="250"/>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row>
    <row r="2457" spans="15:56" x14ac:dyDescent="0.35">
      <c r="O2457" s="12"/>
      <c r="P2457" s="12"/>
      <c r="Q2457" s="12"/>
      <c r="S2457" s="250"/>
      <c r="AA2457" s="12"/>
      <c r="AB2457" s="12"/>
      <c r="AC2457" s="12"/>
      <c r="AD2457" s="12"/>
      <c r="AE2457" s="12"/>
      <c r="AF2457" s="12"/>
      <c r="AG2457" s="12"/>
      <c r="AH2457" s="12"/>
      <c r="AI2457" s="12"/>
      <c r="AJ2457" s="12"/>
      <c r="AK2457" s="12"/>
      <c r="AL2457" s="12"/>
      <c r="AM2457" s="12"/>
      <c r="AN2457" s="12"/>
      <c r="AO2457" s="12"/>
      <c r="AP2457" s="12"/>
      <c r="AQ2457" s="12"/>
      <c r="AR2457" s="12"/>
      <c r="AS2457" s="12"/>
      <c r="AT2457" s="12"/>
      <c r="AU2457" s="12"/>
      <c r="AV2457" s="12"/>
      <c r="AW2457" s="12"/>
      <c r="AX2457" s="12"/>
      <c r="AY2457" s="12"/>
      <c r="AZ2457" s="12"/>
      <c r="BA2457" s="12"/>
      <c r="BB2457" s="12"/>
      <c r="BC2457" s="12"/>
      <c r="BD2457" s="12"/>
    </row>
    <row r="2458" spans="15:56" x14ac:dyDescent="0.35">
      <c r="O2458" s="12"/>
      <c r="P2458" s="12"/>
      <c r="Q2458" s="12"/>
      <c r="S2458" s="250"/>
      <c r="AA2458" s="12"/>
      <c r="AB2458" s="12"/>
      <c r="AC2458" s="12"/>
      <c r="AD2458" s="12"/>
      <c r="AE2458" s="12"/>
      <c r="AF2458" s="12"/>
      <c r="AG2458" s="12"/>
      <c r="AH2458" s="12"/>
      <c r="AI2458" s="12"/>
      <c r="AJ2458" s="12"/>
      <c r="AK2458" s="12"/>
      <c r="AL2458" s="12"/>
      <c r="AM2458" s="12"/>
      <c r="AN2458" s="12"/>
      <c r="AO2458" s="12"/>
      <c r="AP2458" s="12"/>
      <c r="AQ2458" s="12"/>
      <c r="AR2458" s="12"/>
      <c r="AS2458" s="12"/>
      <c r="AT2458" s="12"/>
      <c r="AU2458" s="12"/>
      <c r="AV2458" s="12"/>
      <c r="AW2458" s="12"/>
      <c r="AX2458" s="12"/>
      <c r="AY2458" s="12"/>
      <c r="AZ2458" s="12"/>
      <c r="BA2458" s="12"/>
      <c r="BB2458" s="12"/>
      <c r="BC2458" s="12"/>
      <c r="BD2458" s="12"/>
    </row>
    <row r="2459" spans="15:56" x14ac:dyDescent="0.35">
      <c r="O2459" s="12"/>
      <c r="P2459" s="12"/>
      <c r="Q2459" s="12"/>
      <c r="S2459" s="250"/>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row>
    <row r="2460" spans="15:56" x14ac:dyDescent="0.35">
      <c r="O2460" s="12"/>
      <c r="P2460" s="12"/>
      <c r="Q2460" s="12"/>
      <c r="S2460" s="250"/>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row>
    <row r="2461" spans="15:56" x14ac:dyDescent="0.35">
      <c r="O2461" s="12"/>
      <c r="P2461" s="12"/>
      <c r="Q2461" s="12"/>
      <c r="S2461" s="250"/>
      <c r="AA2461" s="12"/>
      <c r="AB2461" s="12"/>
      <c r="AC2461" s="12"/>
      <c r="AD2461" s="12"/>
      <c r="AE2461" s="12"/>
      <c r="AF2461" s="12"/>
      <c r="AG2461" s="12"/>
      <c r="AH2461" s="12"/>
      <c r="AI2461" s="12"/>
      <c r="AJ2461" s="12"/>
      <c r="AK2461" s="12"/>
      <c r="AL2461" s="12"/>
      <c r="AM2461" s="12"/>
      <c r="AN2461" s="12"/>
      <c r="AO2461" s="12"/>
      <c r="AP2461" s="12"/>
      <c r="AQ2461" s="12"/>
      <c r="AR2461" s="12"/>
      <c r="AS2461" s="12"/>
      <c r="AT2461" s="12"/>
      <c r="AU2461" s="12"/>
      <c r="AV2461" s="12"/>
      <c r="AW2461" s="12"/>
      <c r="AX2461" s="12"/>
      <c r="AY2461" s="12"/>
      <c r="AZ2461" s="12"/>
      <c r="BA2461" s="12"/>
      <c r="BB2461" s="12"/>
      <c r="BC2461" s="12"/>
      <c r="BD2461" s="12"/>
    </row>
    <row r="2462" spans="15:56" x14ac:dyDescent="0.35">
      <c r="O2462" s="12"/>
      <c r="P2462" s="12"/>
      <c r="Q2462" s="12"/>
      <c r="S2462" s="250"/>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row>
    <row r="2463" spans="15:56" x14ac:dyDescent="0.35">
      <c r="O2463" s="12"/>
      <c r="P2463" s="12"/>
      <c r="Q2463" s="12"/>
      <c r="S2463" s="250"/>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2"/>
      <c r="AY2463" s="12"/>
      <c r="AZ2463" s="12"/>
      <c r="BA2463" s="12"/>
      <c r="BB2463" s="12"/>
      <c r="BC2463" s="12"/>
      <c r="BD2463" s="12"/>
    </row>
    <row r="2464" spans="15:56" x14ac:dyDescent="0.35">
      <c r="O2464" s="12"/>
      <c r="P2464" s="12"/>
      <c r="Q2464" s="12"/>
      <c r="S2464" s="250"/>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row>
    <row r="2465" spans="15:56" x14ac:dyDescent="0.35">
      <c r="O2465" s="12"/>
      <c r="P2465" s="12"/>
      <c r="Q2465" s="12"/>
      <c r="S2465" s="250"/>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row>
    <row r="2466" spans="15:56" x14ac:dyDescent="0.35">
      <c r="O2466" s="12"/>
      <c r="P2466" s="12"/>
      <c r="Q2466" s="12"/>
      <c r="S2466" s="250"/>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row>
    <row r="2467" spans="15:56" x14ac:dyDescent="0.35">
      <c r="O2467" s="12"/>
      <c r="P2467" s="12"/>
      <c r="Q2467" s="12"/>
      <c r="S2467" s="250"/>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row>
    <row r="2468" spans="15:56" x14ac:dyDescent="0.35">
      <c r="O2468" s="12"/>
      <c r="P2468" s="12"/>
      <c r="Q2468" s="12"/>
      <c r="S2468" s="250"/>
      <c r="AA2468" s="12"/>
      <c r="AB2468" s="12"/>
      <c r="AC2468" s="12"/>
      <c r="AD2468" s="12"/>
      <c r="AE2468" s="12"/>
      <c r="AF2468" s="12"/>
      <c r="AG2468" s="12"/>
      <c r="AH2468" s="12"/>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row>
    <row r="2469" spans="15:56" x14ac:dyDescent="0.35">
      <c r="O2469" s="12"/>
      <c r="P2469" s="12"/>
      <c r="Q2469" s="12"/>
      <c r="S2469" s="250"/>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row>
    <row r="2470" spans="15:56" x14ac:dyDescent="0.35">
      <c r="O2470" s="12"/>
      <c r="P2470" s="12"/>
      <c r="Q2470" s="12"/>
      <c r="S2470" s="250"/>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row>
    <row r="2471" spans="15:56" x14ac:dyDescent="0.35">
      <c r="O2471" s="12"/>
      <c r="P2471" s="12"/>
      <c r="Q2471" s="12"/>
      <c r="S2471" s="250"/>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row>
    <row r="2472" spans="15:56" x14ac:dyDescent="0.35">
      <c r="O2472" s="12"/>
      <c r="P2472" s="12"/>
      <c r="Q2472" s="12"/>
      <c r="S2472" s="250"/>
      <c r="AA2472" s="12"/>
      <c r="AB2472" s="12"/>
      <c r="AC2472" s="12"/>
      <c r="AD2472" s="12"/>
      <c r="AE2472" s="12"/>
      <c r="AF2472" s="12"/>
      <c r="AG2472" s="12"/>
      <c r="AH2472" s="12"/>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row>
    <row r="2473" spans="15:56" x14ac:dyDescent="0.35">
      <c r="O2473" s="12"/>
      <c r="P2473" s="12"/>
      <c r="Q2473" s="12"/>
      <c r="S2473" s="250"/>
      <c r="AA2473" s="12"/>
      <c r="AB2473" s="12"/>
      <c r="AC2473" s="12"/>
      <c r="AD2473" s="12"/>
      <c r="AE2473" s="12"/>
      <c r="AF2473" s="12"/>
      <c r="AG2473" s="12"/>
      <c r="AH2473" s="12"/>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row>
    <row r="2474" spans="15:56" x14ac:dyDescent="0.35">
      <c r="O2474" s="12"/>
      <c r="P2474" s="12"/>
      <c r="Q2474" s="12"/>
      <c r="S2474" s="250"/>
      <c r="AA2474" s="12"/>
      <c r="AB2474" s="12"/>
      <c r="AC2474" s="12"/>
      <c r="AD2474" s="12"/>
      <c r="AE2474" s="12"/>
      <c r="AF2474" s="12"/>
      <c r="AG2474" s="12"/>
      <c r="AH2474" s="12"/>
      <c r="AI2474" s="12"/>
      <c r="AJ2474" s="12"/>
      <c r="AK2474" s="12"/>
      <c r="AL2474" s="12"/>
      <c r="AM2474" s="12"/>
      <c r="AN2474" s="12"/>
      <c r="AO2474" s="12"/>
      <c r="AP2474" s="12"/>
      <c r="AQ2474" s="12"/>
      <c r="AR2474" s="12"/>
      <c r="AS2474" s="12"/>
      <c r="AT2474" s="12"/>
      <c r="AU2474" s="12"/>
      <c r="AV2474" s="12"/>
      <c r="AW2474" s="12"/>
      <c r="AX2474" s="12"/>
      <c r="AY2474" s="12"/>
      <c r="AZ2474" s="12"/>
      <c r="BA2474" s="12"/>
      <c r="BB2474" s="12"/>
      <c r="BC2474" s="12"/>
      <c r="BD2474" s="12"/>
    </row>
    <row r="2475" spans="15:56" x14ac:dyDescent="0.35">
      <c r="O2475" s="12"/>
      <c r="P2475" s="12"/>
      <c r="Q2475" s="12"/>
      <c r="S2475" s="250"/>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row>
    <row r="2476" spans="15:56" x14ac:dyDescent="0.35">
      <c r="O2476" s="12"/>
      <c r="P2476" s="12"/>
      <c r="Q2476" s="12"/>
      <c r="S2476" s="250"/>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row>
    <row r="2477" spans="15:56" x14ac:dyDescent="0.35">
      <c r="O2477" s="12"/>
      <c r="P2477" s="12"/>
      <c r="Q2477" s="12"/>
      <c r="S2477" s="250"/>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row>
    <row r="2478" spans="15:56" x14ac:dyDescent="0.35">
      <c r="O2478" s="12"/>
      <c r="P2478" s="12"/>
      <c r="Q2478" s="12"/>
      <c r="S2478" s="250"/>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row>
    <row r="2479" spans="15:56" x14ac:dyDescent="0.35">
      <c r="O2479" s="12"/>
      <c r="P2479" s="12"/>
      <c r="Q2479" s="12"/>
      <c r="S2479" s="250"/>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row>
    <row r="2480" spans="15:56" x14ac:dyDescent="0.35">
      <c r="O2480" s="12"/>
      <c r="P2480" s="12"/>
      <c r="Q2480" s="12"/>
      <c r="S2480" s="250"/>
      <c r="AA2480" s="12"/>
      <c r="AB2480" s="12"/>
      <c r="AC2480" s="12"/>
      <c r="AD2480" s="12"/>
      <c r="AE2480" s="12"/>
      <c r="AF2480" s="12"/>
      <c r="AG2480" s="12"/>
      <c r="AH2480" s="12"/>
      <c r="AI2480" s="12"/>
      <c r="AJ2480" s="12"/>
      <c r="AK2480" s="12"/>
      <c r="AL2480" s="12"/>
      <c r="AM2480" s="12"/>
      <c r="AN2480" s="12"/>
      <c r="AO2480" s="12"/>
      <c r="AP2480" s="12"/>
      <c r="AQ2480" s="12"/>
      <c r="AR2480" s="12"/>
      <c r="AS2480" s="12"/>
      <c r="AT2480" s="12"/>
      <c r="AU2480" s="12"/>
      <c r="AV2480" s="12"/>
      <c r="AW2480" s="12"/>
      <c r="AX2480" s="12"/>
      <c r="AY2480" s="12"/>
      <c r="AZ2480" s="12"/>
      <c r="BA2480" s="12"/>
      <c r="BB2480" s="12"/>
      <c r="BC2480" s="12"/>
      <c r="BD2480" s="12"/>
    </row>
    <row r="2481" spans="15:56" x14ac:dyDescent="0.35">
      <c r="O2481" s="12"/>
      <c r="P2481" s="12"/>
      <c r="Q2481" s="12"/>
      <c r="S2481" s="250"/>
      <c r="AA2481" s="12"/>
      <c r="AB2481" s="12"/>
      <c r="AC2481" s="12"/>
      <c r="AD2481" s="12"/>
      <c r="AE2481" s="12"/>
      <c r="AF2481" s="12"/>
      <c r="AG2481" s="12"/>
      <c r="AH2481" s="12"/>
      <c r="AI2481" s="12"/>
      <c r="AJ2481" s="12"/>
      <c r="AK2481" s="12"/>
      <c r="AL2481" s="12"/>
      <c r="AM2481" s="12"/>
      <c r="AN2481" s="12"/>
      <c r="AO2481" s="12"/>
      <c r="AP2481" s="12"/>
      <c r="AQ2481" s="12"/>
      <c r="AR2481" s="12"/>
      <c r="AS2481" s="12"/>
      <c r="AT2481" s="12"/>
      <c r="AU2481" s="12"/>
      <c r="AV2481" s="12"/>
      <c r="AW2481" s="12"/>
      <c r="AX2481" s="12"/>
      <c r="AY2481" s="12"/>
      <c r="AZ2481" s="12"/>
      <c r="BA2481" s="12"/>
      <c r="BB2481" s="12"/>
      <c r="BC2481" s="12"/>
      <c r="BD2481" s="12"/>
    </row>
    <row r="2482" spans="15:56" x14ac:dyDescent="0.35">
      <c r="O2482" s="12"/>
      <c r="P2482" s="12"/>
      <c r="Q2482" s="12"/>
      <c r="S2482" s="250"/>
      <c r="AA2482" s="12"/>
      <c r="AB2482" s="12"/>
      <c r="AC2482" s="12"/>
      <c r="AD2482" s="12"/>
      <c r="AE2482" s="12"/>
      <c r="AF2482" s="12"/>
      <c r="AG2482" s="12"/>
      <c r="AH2482" s="12"/>
      <c r="AI2482" s="12"/>
      <c r="AJ2482" s="12"/>
      <c r="AK2482" s="12"/>
      <c r="AL2482" s="12"/>
      <c r="AM2482" s="12"/>
      <c r="AN2482" s="12"/>
      <c r="AO2482" s="12"/>
      <c r="AP2482" s="12"/>
      <c r="AQ2482" s="12"/>
      <c r="AR2482" s="12"/>
      <c r="AS2482" s="12"/>
      <c r="AT2482" s="12"/>
      <c r="AU2482" s="12"/>
      <c r="AV2482" s="12"/>
      <c r="AW2482" s="12"/>
      <c r="AX2482" s="12"/>
      <c r="AY2482" s="12"/>
      <c r="AZ2482" s="12"/>
      <c r="BA2482" s="12"/>
      <c r="BB2482" s="12"/>
      <c r="BC2482" s="12"/>
      <c r="BD2482" s="12"/>
    </row>
    <row r="2483" spans="15:56" x14ac:dyDescent="0.35">
      <c r="O2483" s="12"/>
      <c r="P2483" s="12"/>
      <c r="Q2483" s="12"/>
      <c r="S2483" s="250"/>
      <c r="AA2483" s="12"/>
      <c r="AB2483" s="12"/>
      <c r="AC2483" s="12"/>
      <c r="AD2483" s="12"/>
      <c r="AE2483" s="12"/>
      <c r="AF2483" s="12"/>
      <c r="AG2483" s="12"/>
      <c r="AH2483" s="12"/>
      <c r="AI2483" s="12"/>
      <c r="AJ2483" s="12"/>
      <c r="AK2483" s="12"/>
      <c r="AL2483" s="12"/>
      <c r="AM2483" s="12"/>
      <c r="AN2483" s="12"/>
      <c r="AO2483" s="12"/>
      <c r="AP2483" s="12"/>
      <c r="AQ2483" s="12"/>
      <c r="AR2483" s="12"/>
      <c r="AS2483" s="12"/>
      <c r="AT2483" s="12"/>
      <c r="AU2483" s="12"/>
      <c r="AV2483" s="12"/>
      <c r="AW2483" s="12"/>
      <c r="AX2483" s="12"/>
      <c r="AY2483" s="12"/>
      <c r="AZ2483" s="12"/>
      <c r="BA2483" s="12"/>
      <c r="BB2483" s="12"/>
      <c r="BC2483" s="12"/>
      <c r="BD2483" s="12"/>
    </row>
    <row r="2484" spans="15:56" x14ac:dyDescent="0.35">
      <c r="O2484" s="12"/>
      <c r="P2484" s="12"/>
      <c r="Q2484" s="12"/>
      <c r="S2484" s="250"/>
      <c r="AA2484" s="12"/>
      <c r="AB2484" s="12"/>
      <c r="AC2484" s="12"/>
      <c r="AD2484" s="12"/>
      <c r="AE2484" s="12"/>
      <c r="AF2484" s="12"/>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row>
    <row r="2485" spans="15:56" x14ac:dyDescent="0.35">
      <c r="O2485" s="12"/>
      <c r="P2485" s="12"/>
      <c r="Q2485" s="12"/>
      <c r="S2485" s="250"/>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row>
    <row r="2486" spans="15:56" x14ac:dyDescent="0.35">
      <c r="O2486" s="12"/>
      <c r="P2486" s="12"/>
      <c r="Q2486" s="12"/>
      <c r="S2486" s="250"/>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row>
    <row r="2487" spans="15:56" x14ac:dyDescent="0.35">
      <c r="O2487" s="12"/>
      <c r="P2487" s="12"/>
      <c r="Q2487" s="12"/>
      <c r="S2487" s="250"/>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row>
    <row r="2488" spans="15:56" x14ac:dyDescent="0.35">
      <c r="O2488" s="12"/>
      <c r="P2488" s="12"/>
      <c r="Q2488" s="12"/>
      <c r="S2488" s="250"/>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row>
    <row r="2489" spans="15:56" x14ac:dyDescent="0.35">
      <c r="O2489" s="12"/>
      <c r="P2489" s="12"/>
      <c r="Q2489" s="12"/>
      <c r="S2489" s="250"/>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row>
    <row r="2490" spans="15:56" x14ac:dyDescent="0.35">
      <c r="O2490" s="12"/>
      <c r="P2490" s="12"/>
      <c r="Q2490" s="12"/>
      <c r="S2490" s="250"/>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row>
    <row r="2491" spans="15:56" x14ac:dyDescent="0.35">
      <c r="O2491" s="12"/>
      <c r="P2491" s="12"/>
      <c r="Q2491" s="12"/>
      <c r="S2491" s="250"/>
      <c r="AA2491" s="12"/>
      <c r="AB2491" s="12"/>
      <c r="AC2491" s="12"/>
      <c r="AD2491" s="12"/>
      <c r="AE2491" s="12"/>
      <c r="AF2491" s="12"/>
      <c r="AG2491" s="12"/>
      <c r="AH2491" s="12"/>
      <c r="AI2491" s="12"/>
      <c r="AJ2491" s="12"/>
      <c r="AK2491" s="12"/>
      <c r="AL2491" s="12"/>
      <c r="AM2491" s="12"/>
      <c r="AN2491" s="12"/>
      <c r="AO2491" s="12"/>
      <c r="AP2491" s="12"/>
      <c r="AQ2491" s="12"/>
      <c r="AR2491" s="12"/>
      <c r="AS2491" s="12"/>
      <c r="AT2491" s="12"/>
      <c r="AU2491" s="12"/>
      <c r="AV2491" s="12"/>
      <c r="AW2491" s="12"/>
      <c r="AX2491" s="12"/>
      <c r="AY2491" s="12"/>
      <c r="AZ2491" s="12"/>
      <c r="BA2491" s="12"/>
      <c r="BB2491" s="12"/>
      <c r="BC2491" s="12"/>
      <c r="BD2491" s="12"/>
    </row>
    <row r="2492" spans="15:56" x14ac:dyDescent="0.35">
      <c r="O2492" s="12"/>
      <c r="P2492" s="12"/>
      <c r="Q2492" s="12"/>
      <c r="S2492" s="250"/>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row>
    <row r="2493" spans="15:56" x14ac:dyDescent="0.35">
      <c r="O2493" s="12"/>
      <c r="P2493" s="12"/>
      <c r="Q2493" s="12"/>
      <c r="S2493" s="250"/>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row>
    <row r="2494" spans="15:56" x14ac:dyDescent="0.35">
      <c r="O2494" s="12"/>
      <c r="P2494" s="12"/>
      <c r="Q2494" s="12"/>
      <c r="S2494" s="250"/>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row>
    <row r="2495" spans="15:56" x14ac:dyDescent="0.35">
      <c r="O2495" s="12"/>
      <c r="P2495" s="12"/>
      <c r="Q2495" s="12"/>
      <c r="S2495" s="250"/>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row>
    <row r="2496" spans="15:56" x14ac:dyDescent="0.35">
      <c r="O2496" s="12"/>
      <c r="P2496" s="12"/>
      <c r="Q2496" s="12"/>
      <c r="S2496" s="250"/>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row>
    <row r="2497" spans="15:56" x14ac:dyDescent="0.35">
      <c r="O2497" s="12"/>
      <c r="P2497" s="12"/>
      <c r="Q2497" s="12"/>
      <c r="S2497" s="250"/>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row>
    <row r="2498" spans="15:56" x14ac:dyDescent="0.35">
      <c r="O2498" s="12"/>
      <c r="P2498" s="12"/>
      <c r="Q2498" s="12"/>
      <c r="S2498" s="250"/>
      <c r="AA2498" s="12"/>
      <c r="AB2498" s="12"/>
      <c r="AC2498" s="12"/>
      <c r="AD2498" s="12"/>
      <c r="AE2498" s="12"/>
      <c r="AF2498" s="12"/>
      <c r="AG2498" s="12"/>
      <c r="AH2498" s="12"/>
      <c r="AI2498" s="12"/>
      <c r="AJ2498" s="12"/>
      <c r="AK2498" s="12"/>
      <c r="AL2498" s="12"/>
      <c r="AM2498" s="12"/>
      <c r="AN2498" s="12"/>
      <c r="AO2498" s="12"/>
      <c r="AP2498" s="12"/>
      <c r="AQ2498" s="12"/>
      <c r="AR2498" s="12"/>
      <c r="AS2498" s="12"/>
      <c r="AT2498" s="12"/>
      <c r="AU2498" s="12"/>
      <c r="AV2498" s="12"/>
      <c r="AW2498" s="12"/>
      <c r="AX2498" s="12"/>
      <c r="AY2498" s="12"/>
      <c r="AZ2498" s="12"/>
      <c r="BA2498" s="12"/>
      <c r="BB2498" s="12"/>
      <c r="BC2498" s="12"/>
      <c r="BD2498" s="12"/>
    </row>
    <row r="2499" spans="15:56" x14ac:dyDescent="0.35">
      <c r="O2499" s="12"/>
      <c r="P2499" s="12"/>
      <c r="Q2499" s="12"/>
      <c r="S2499" s="250"/>
      <c r="AA2499" s="12"/>
      <c r="AB2499" s="12"/>
      <c r="AC2499" s="12"/>
      <c r="AD2499" s="12"/>
      <c r="AE2499" s="12"/>
      <c r="AF2499" s="12"/>
      <c r="AG2499" s="12"/>
      <c r="AH2499" s="12"/>
      <c r="AI2499" s="12"/>
      <c r="AJ2499" s="12"/>
      <c r="AK2499" s="12"/>
      <c r="AL2499" s="12"/>
      <c r="AM2499" s="12"/>
      <c r="AN2499" s="12"/>
      <c r="AO2499" s="12"/>
      <c r="AP2499" s="12"/>
      <c r="AQ2499" s="12"/>
      <c r="AR2499" s="12"/>
      <c r="AS2499" s="12"/>
      <c r="AT2499" s="12"/>
      <c r="AU2499" s="12"/>
      <c r="AV2499" s="12"/>
      <c r="AW2499" s="12"/>
      <c r="AX2499" s="12"/>
      <c r="AY2499" s="12"/>
      <c r="AZ2499" s="12"/>
      <c r="BA2499" s="12"/>
      <c r="BB2499" s="12"/>
      <c r="BC2499" s="12"/>
      <c r="BD2499" s="12"/>
    </row>
    <row r="2500" spans="15:56" x14ac:dyDescent="0.35">
      <c r="O2500" s="12"/>
      <c r="P2500" s="12"/>
      <c r="Q2500" s="12"/>
      <c r="S2500" s="250"/>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c r="AV2500" s="12"/>
      <c r="AW2500" s="12"/>
      <c r="AX2500" s="12"/>
      <c r="AY2500" s="12"/>
      <c r="AZ2500" s="12"/>
      <c r="BA2500" s="12"/>
      <c r="BB2500" s="12"/>
      <c r="BC2500" s="12"/>
      <c r="BD2500" s="12"/>
    </row>
    <row r="2501" spans="15:56" x14ac:dyDescent="0.35">
      <c r="O2501" s="12"/>
      <c r="P2501" s="12"/>
      <c r="Q2501" s="12"/>
      <c r="S2501" s="250"/>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row>
    <row r="2502" spans="15:56" x14ac:dyDescent="0.35">
      <c r="O2502" s="12"/>
      <c r="P2502" s="12"/>
      <c r="Q2502" s="12"/>
      <c r="S2502" s="250"/>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row>
    <row r="2503" spans="15:56" x14ac:dyDescent="0.35">
      <c r="O2503" s="12"/>
      <c r="P2503" s="12"/>
      <c r="Q2503" s="12"/>
      <c r="S2503" s="250"/>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c r="AV2503" s="12"/>
      <c r="AW2503" s="12"/>
      <c r="AX2503" s="12"/>
      <c r="AY2503" s="12"/>
      <c r="AZ2503" s="12"/>
      <c r="BA2503" s="12"/>
      <c r="BB2503" s="12"/>
      <c r="BC2503" s="12"/>
      <c r="BD2503" s="12"/>
    </row>
    <row r="2504" spans="15:56" x14ac:dyDescent="0.35">
      <c r="O2504" s="12"/>
      <c r="P2504" s="12"/>
      <c r="Q2504" s="12"/>
      <c r="S2504" s="250"/>
      <c r="AA2504" s="12"/>
      <c r="AB2504" s="12"/>
      <c r="AC2504" s="12"/>
      <c r="AD2504" s="12"/>
      <c r="AE2504" s="12"/>
      <c r="AF2504" s="12"/>
      <c r="AG2504" s="12"/>
      <c r="AH2504" s="12"/>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row>
    <row r="2505" spans="15:56" x14ac:dyDescent="0.35">
      <c r="O2505" s="12"/>
      <c r="P2505" s="12"/>
      <c r="Q2505" s="12"/>
      <c r="S2505" s="250"/>
      <c r="AA2505" s="12"/>
      <c r="AB2505" s="12"/>
      <c r="AC2505" s="12"/>
      <c r="AD2505" s="12"/>
      <c r="AE2505" s="12"/>
      <c r="AF2505" s="12"/>
      <c r="AG2505" s="12"/>
      <c r="AH2505" s="12"/>
      <c r="AI2505" s="12"/>
      <c r="AJ2505" s="12"/>
      <c r="AK2505" s="12"/>
      <c r="AL2505" s="12"/>
      <c r="AM2505" s="12"/>
      <c r="AN2505" s="12"/>
      <c r="AO2505" s="12"/>
      <c r="AP2505" s="12"/>
      <c r="AQ2505" s="12"/>
      <c r="AR2505" s="12"/>
      <c r="AS2505" s="12"/>
      <c r="AT2505" s="12"/>
      <c r="AU2505" s="12"/>
      <c r="AV2505" s="12"/>
      <c r="AW2505" s="12"/>
      <c r="AX2505" s="12"/>
      <c r="AY2505" s="12"/>
      <c r="AZ2505" s="12"/>
      <c r="BA2505" s="12"/>
      <c r="BB2505" s="12"/>
      <c r="BC2505" s="12"/>
      <c r="BD2505" s="12"/>
    </row>
    <row r="2506" spans="15:56" x14ac:dyDescent="0.35">
      <c r="O2506" s="12"/>
      <c r="P2506" s="12"/>
      <c r="Q2506" s="12"/>
      <c r="S2506" s="250"/>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row>
    <row r="2507" spans="15:56" x14ac:dyDescent="0.35">
      <c r="O2507" s="12"/>
      <c r="P2507" s="12"/>
      <c r="Q2507" s="12"/>
      <c r="S2507" s="250"/>
      <c r="AA2507" s="12"/>
      <c r="AB2507" s="12"/>
      <c r="AC2507" s="12"/>
      <c r="AD2507" s="12"/>
      <c r="AE2507" s="12"/>
      <c r="AF2507" s="12"/>
      <c r="AG2507" s="12"/>
      <c r="AH2507" s="12"/>
      <c r="AI2507" s="12"/>
      <c r="AJ2507" s="12"/>
      <c r="AK2507" s="12"/>
      <c r="AL2507" s="12"/>
      <c r="AM2507" s="12"/>
      <c r="AN2507" s="12"/>
      <c r="AO2507" s="12"/>
      <c r="AP2507" s="12"/>
      <c r="AQ2507" s="12"/>
      <c r="AR2507" s="12"/>
      <c r="AS2507" s="12"/>
      <c r="AT2507" s="12"/>
      <c r="AU2507" s="12"/>
      <c r="AV2507" s="12"/>
      <c r="AW2507" s="12"/>
      <c r="AX2507" s="12"/>
      <c r="AY2507" s="12"/>
      <c r="AZ2507" s="12"/>
      <c r="BA2507" s="12"/>
      <c r="BB2507" s="12"/>
      <c r="BC2507" s="12"/>
      <c r="BD2507" s="12"/>
    </row>
    <row r="2508" spans="15:56" x14ac:dyDescent="0.35">
      <c r="O2508" s="12"/>
      <c r="P2508" s="12"/>
      <c r="Q2508" s="12"/>
      <c r="S2508" s="250"/>
      <c r="AA2508" s="12"/>
      <c r="AB2508" s="12"/>
      <c r="AC2508" s="12"/>
      <c r="AD2508" s="12"/>
      <c r="AE2508" s="12"/>
      <c r="AF2508" s="12"/>
      <c r="AG2508" s="12"/>
      <c r="AH2508" s="12"/>
      <c r="AI2508" s="12"/>
      <c r="AJ2508" s="12"/>
      <c r="AK2508" s="12"/>
      <c r="AL2508" s="12"/>
      <c r="AM2508" s="12"/>
      <c r="AN2508" s="12"/>
      <c r="AO2508" s="12"/>
      <c r="AP2508" s="12"/>
      <c r="AQ2508" s="12"/>
      <c r="AR2508" s="12"/>
      <c r="AS2508" s="12"/>
      <c r="AT2508" s="12"/>
      <c r="AU2508" s="12"/>
      <c r="AV2508" s="12"/>
      <c r="AW2508" s="12"/>
      <c r="AX2508" s="12"/>
      <c r="AY2508" s="12"/>
      <c r="AZ2508" s="12"/>
      <c r="BA2508" s="12"/>
      <c r="BB2508" s="12"/>
      <c r="BC2508" s="12"/>
      <c r="BD2508" s="12"/>
    </row>
    <row r="2509" spans="15:56" x14ac:dyDescent="0.35">
      <c r="O2509" s="12"/>
      <c r="P2509" s="12"/>
      <c r="Q2509" s="12"/>
      <c r="S2509" s="250"/>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row>
    <row r="2510" spans="15:56" x14ac:dyDescent="0.35">
      <c r="O2510" s="12"/>
      <c r="P2510" s="12"/>
      <c r="Q2510" s="12"/>
      <c r="S2510" s="250"/>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row>
    <row r="2511" spans="15:56" x14ac:dyDescent="0.35">
      <c r="O2511" s="12"/>
      <c r="P2511" s="12"/>
      <c r="Q2511" s="12"/>
      <c r="S2511" s="250"/>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row>
    <row r="2512" spans="15:56" x14ac:dyDescent="0.35">
      <c r="O2512" s="12"/>
      <c r="P2512" s="12"/>
      <c r="Q2512" s="12"/>
      <c r="S2512" s="250"/>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c r="AV2512" s="12"/>
      <c r="AW2512" s="12"/>
      <c r="AX2512" s="12"/>
      <c r="AY2512" s="12"/>
      <c r="AZ2512" s="12"/>
      <c r="BA2512" s="12"/>
      <c r="BB2512" s="12"/>
      <c r="BC2512" s="12"/>
      <c r="BD2512" s="12"/>
    </row>
    <row r="2513" spans="15:56" x14ac:dyDescent="0.35">
      <c r="O2513" s="12"/>
      <c r="P2513" s="12"/>
      <c r="Q2513" s="12"/>
      <c r="S2513" s="250"/>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row>
    <row r="2514" spans="15:56" x14ac:dyDescent="0.35">
      <c r="O2514" s="12"/>
      <c r="P2514" s="12"/>
      <c r="Q2514" s="12"/>
      <c r="S2514" s="250"/>
      <c r="AA2514" s="12"/>
      <c r="AB2514" s="12"/>
      <c r="AC2514" s="12"/>
      <c r="AD2514" s="12"/>
      <c r="AE2514" s="12"/>
      <c r="AF2514" s="12"/>
      <c r="AG2514" s="12"/>
      <c r="AH2514" s="12"/>
      <c r="AI2514" s="12"/>
      <c r="AJ2514" s="12"/>
      <c r="AK2514" s="12"/>
      <c r="AL2514" s="12"/>
      <c r="AM2514" s="12"/>
      <c r="AN2514" s="12"/>
      <c r="AO2514" s="12"/>
      <c r="AP2514" s="12"/>
      <c r="AQ2514" s="12"/>
      <c r="AR2514" s="12"/>
      <c r="AS2514" s="12"/>
      <c r="AT2514" s="12"/>
      <c r="AU2514" s="12"/>
      <c r="AV2514" s="12"/>
      <c r="AW2514" s="12"/>
      <c r="AX2514" s="12"/>
      <c r="AY2514" s="12"/>
      <c r="AZ2514" s="12"/>
      <c r="BA2514" s="12"/>
      <c r="BB2514" s="12"/>
      <c r="BC2514" s="12"/>
      <c r="BD2514" s="12"/>
    </row>
    <row r="2515" spans="15:56" x14ac:dyDescent="0.35">
      <c r="O2515" s="12"/>
      <c r="P2515" s="12"/>
      <c r="Q2515" s="12"/>
      <c r="S2515" s="250"/>
      <c r="AA2515" s="12"/>
      <c r="AB2515" s="12"/>
      <c r="AC2515" s="12"/>
      <c r="AD2515" s="12"/>
      <c r="AE2515" s="12"/>
      <c r="AF2515" s="12"/>
      <c r="AG2515" s="12"/>
      <c r="AH2515" s="12"/>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row>
    <row r="2516" spans="15:56" x14ac:dyDescent="0.35">
      <c r="O2516" s="12"/>
      <c r="P2516" s="12"/>
      <c r="Q2516" s="12"/>
      <c r="S2516" s="250"/>
      <c r="AA2516" s="12"/>
      <c r="AB2516" s="12"/>
      <c r="AC2516" s="12"/>
      <c r="AD2516" s="12"/>
      <c r="AE2516" s="12"/>
      <c r="AF2516" s="12"/>
      <c r="AG2516" s="12"/>
      <c r="AH2516" s="12"/>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row>
    <row r="2517" spans="15:56" x14ac:dyDescent="0.35">
      <c r="O2517" s="12"/>
      <c r="P2517" s="12"/>
      <c r="Q2517" s="12"/>
      <c r="S2517" s="250"/>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row>
    <row r="2518" spans="15:56" x14ac:dyDescent="0.35">
      <c r="O2518" s="12"/>
      <c r="P2518" s="12"/>
      <c r="Q2518" s="12"/>
      <c r="S2518" s="250"/>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row>
    <row r="2519" spans="15:56" x14ac:dyDescent="0.35">
      <c r="O2519" s="12"/>
      <c r="P2519" s="12"/>
      <c r="Q2519" s="12"/>
      <c r="S2519" s="250"/>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row>
    <row r="2520" spans="15:56" x14ac:dyDescent="0.35">
      <c r="O2520" s="12"/>
      <c r="P2520" s="12"/>
      <c r="Q2520" s="12"/>
      <c r="S2520" s="250"/>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row>
    <row r="2521" spans="15:56" x14ac:dyDescent="0.35">
      <c r="O2521" s="12"/>
      <c r="P2521" s="12"/>
      <c r="Q2521" s="12"/>
      <c r="S2521" s="250"/>
      <c r="AA2521" s="12"/>
      <c r="AB2521" s="12"/>
      <c r="AC2521" s="12"/>
      <c r="AD2521" s="12"/>
      <c r="AE2521" s="12"/>
      <c r="AF2521" s="12"/>
      <c r="AG2521" s="12"/>
      <c r="AH2521" s="12"/>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row>
    <row r="2522" spans="15:56" x14ac:dyDescent="0.35">
      <c r="O2522" s="12"/>
      <c r="P2522" s="12"/>
      <c r="Q2522" s="12"/>
      <c r="S2522" s="250"/>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row>
    <row r="2523" spans="15:56" x14ac:dyDescent="0.35">
      <c r="O2523" s="12"/>
      <c r="P2523" s="12"/>
      <c r="Q2523" s="12"/>
      <c r="S2523" s="250"/>
      <c r="AA2523" s="12"/>
      <c r="AB2523" s="12"/>
      <c r="AC2523" s="12"/>
      <c r="AD2523" s="12"/>
      <c r="AE2523" s="12"/>
      <c r="AF2523" s="12"/>
      <c r="AG2523" s="12"/>
      <c r="AH2523" s="12"/>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row>
    <row r="2524" spans="15:56" x14ac:dyDescent="0.35">
      <c r="O2524" s="12"/>
      <c r="P2524" s="12"/>
      <c r="Q2524" s="12"/>
      <c r="S2524" s="250"/>
      <c r="AA2524" s="12"/>
      <c r="AB2524" s="12"/>
      <c r="AC2524" s="12"/>
      <c r="AD2524" s="12"/>
      <c r="AE2524" s="12"/>
      <c r="AF2524" s="12"/>
      <c r="AG2524" s="12"/>
      <c r="AH2524" s="12"/>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row>
    <row r="2525" spans="15:56" x14ac:dyDescent="0.35">
      <c r="O2525" s="12"/>
      <c r="P2525" s="12"/>
      <c r="Q2525" s="12"/>
      <c r="S2525" s="250"/>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row>
    <row r="2526" spans="15:56" x14ac:dyDescent="0.35">
      <c r="O2526" s="12"/>
      <c r="P2526" s="12"/>
      <c r="Q2526" s="12"/>
      <c r="S2526" s="250"/>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row>
    <row r="2527" spans="15:56" x14ac:dyDescent="0.35">
      <c r="O2527" s="12"/>
      <c r="P2527" s="12"/>
      <c r="Q2527" s="12"/>
      <c r="S2527" s="250"/>
      <c r="AA2527" s="12"/>
      <c r="AB2527" s="12"/>
      <c r="AC2527" s="12"/>
      <c r="AD2527" s="12"/>
      <c r="AE2527" s="12"/>
      <c r="AF2527" s="12"/>
      <c r="AG2527" s="12"/>
      <c r="AH2527" s="12"/>
      <c r="AI2527" s="12"/>
      <c r="AJ2527" s="12"/>
      <c r="AK2527" s="12"/>
      <c r="AL2527" s="12"/>
      <c r="AM2527" s="12"/>
      <c r="AN2527" s="12"/>
      <c r="AO2527" s="12"/>
      <c r="AP2527" s="12"/>
      <c r="AQ2527" s="12"/>
      <c r="AR2527" s="12"/>
      <c r="AS2527" s="12"/>
      <c r="AT2527" s="12"/>
      <c r="AU2527" s="12"/>
      <c r="AV2527" s="12"/>
      <c r="AW2527" s="12"/>
      <c r="AX2527" s="12"/>
      <c r="AY2527" s="12"/>
      <c r="AZ2527" s="12"/>
      <c r="BA2527" s="12"/>
      <c r="BB2527" s="12"/>
      <c r="BC2527" s="12"/>
      <c r="BD2527" s="12"/>
    </row>
    <row r="2528" spans="15:56" x14ac:dyDescent="0.35">
      <c r="O2528" s="12"/>
      <c r="P2528" s="12"/>
      <c r="Q2528" s="12"/>
      <c r="S2528" s="250"/>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row>
    <row r="2529" spans="15:56" x14ac:dyDescent="0.35">
      <c r="O2529" s="12"/>
      <c r="P2529" s="12"/>
      <c r="Q2529" s="12"/>
      <c r="S2529" s="250"/>
      <c r="AA2529" s="12"/>
      <c r="AB2529" s="12"/>
      <c r="AC2529" s="12"/>
      <c r="AD2529" s="12"/>
      <c r="AE2529" s="12"/>
      <c r="AF2529" s="12"/>
      <c r="AG2529" s="12"/>
      <c r="AH2529" s="12"/>
      <c r="AI2529" s="12"/>
      <c r="AJ2529" s="12"/>
      <c r="AK2529" s="12"/>
      <c r="AL2529" s="12"/>
      <c r="AM2529" s="12"/>
      <c r="AN2529" s="12"/>
      <c r="AO2529" s="12"/>
      <c r="AP2529" s="12"/>
      <c r="AQ2529" s="12"/>
      <c r="AR2529" s="12"/>
      <c r="AS2529" s="12"/>
      <c r="AT2529" s="12"/>
      <c r="AU2529" s="12"/>
      <c r="AV2529" s="12"/>
      <c r="AW2529" s="12"/>
      <c r="AX2529" s="12"/>
      <c r="AY2529" s="12"/>
      <c r="AZ2529" s="12"/>
      <c r="BA2529" s="12"/>
      <c r="BB2529" s="12"/>
      <c r="BC2529" s="12"/>
      <c r="BD2529" s="12"/>
    </row>
    <row r="2530" spans="15:56" x14ac:dyDescent="0.35">
      <c r="O2530" s="12"/>
      <c r="P2530" s="12"/>
      <c r="Q2530" s="12"/>
      <c r="S2530" s="250"/>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row>
    <row r="2531" spans="15:56" x14ac:dyDescent="0.35">
      <c r="O2531" s="12"/>
      <c r="P2531" s="12"/>
      <c r="Q2531" s="12"/>
      <c r="S2531" s="250"/>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c r="AV2531" s="12"/>
      <c r="AW2531" s="12"/>
      <c r="AX2531" s="12"/>
      <c r="AY2531" s="12"/>
      <c r="AZ2531" s="12"/>
      <c r="BA2531" s="12"/>
      <c r="BB2531" s="12"/>
      <c r="BC2531" s="12"/>
      <c r="BD2531" s="12"/>
    </row>
    <row r="2532" spans="15:56" x14ac:dyDescent="0.35">
      <c r="O2532" s="12"/>
      <c r="P2532" s="12"/>
      <c r="Q2532" s="12"/>
      <c r="S2532" s="250"/>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2"/>
      <c r="AY2532" s="12"/>
      <c r="AZ2532" s="12"/>
      <c r="BA2532" s="12"/>
      <c r="BB2532" s="12"/>
      <c r="BC2532" s="12"/>
      <c r="BD2532" s="12"/>
    </row>
    <row r="2533" spans="15:56" x14ac:dyDescent="0.35">
      <c r="O2533" s="12"/>
      <c r="P2533" s="12"/>
      <c r="Q2533" s="12"/>
      <c r="S2533" s="250"/>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row>
    <row r="2534" spans="15:56" x14ac:dyDescent="0.35">
      <c r="O2534" s="12"/>
      <c r="P2534" s="12"/>
      <c r="Q2534" s="12"/>
      <c r="S2534" s="250"/>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row>
    <row r="2535" spans="15:56" x14ac:dyDescent="0.35">
      <c r="O2535" s="12"/>
      <c r="P2535" s="12"/>
      <c r="Q2535" s="12"/>
      <c r="S2535" s="250"/>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c r="AV2535" s="12"/>
      <c r="AW2535" s="12"/>
      <c r="AX2535" s="12"/>
      <c r="AY2535" s="12"/>
      <c r="AZ2535" s="12"/>
      <c r="BA2535" s="12"/>
      <c r="BB2535" s="12"/>
      <c r="BC2535" s="12"/>
      <c r="BD2535" s="12"/>
    </row>
    <row r="2536" spans="15:56" x14ac:dyDescent="0.35">
      <c r="O2536" s="12"/>
      <c r="P2536" s="12"/>
      <c r="Q2536" s="12"/>
      <c r="S2536" s="250"/>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row>
    <row r="2537" spans="15:56" x14ac:dyDescent="0.35">
      <c r="O2537" s="12"/>
      <c r="P2537" s="12"/>
      <c r="Q2537" s="12"/>
      <c r="S2537" s="250"/>
      <c r="AA2537" s="12"/>
      <c r="AB2537" s="12"/>
      <c r="AC2537" s="12"/>
      <c r="AD2537" s="12"/>
      <c r="AE2537" s="12"/>
      <c r="AF2537" s="12"/>
      <c r="AG2537" s="12"/>
      <c r="AH2537" s="12"/>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row>
    <row r="2538" spans="15:56" x14ac:dyDescent="0.35">
      <c r="O2538" s="12"/>
      <c r="P2538" s="12"/>
      <c r="Q2538" s="12"/>
      <c r="S2538" s="250"/>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row>
    <row r="2539" spans="15:56" x14ac:dyDescent="0.35">
      <c r="O2539" s="12"/>
      <c r="P2539" s="12"/>
      <c r="Q2539" s="12"/>
      <c r="S2539" s="250"/>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row>
    <row r="2540" spans="15:56" x14ac:dyDescent="0.35">
      <c r="O2540" s="12"/>
      <c r="P2540" s="12"/>
      <c r="Q2540" s="12"/>
      <c r="S2540" s="250"/>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row>
    <row r="2541" spans="15:56" x14ac:dyDescent="0.35">
      <c r="O2541" s="12"/>
      <c r="P2541" s="12"/>
      <c r="Q2541" s="12"/>
      <c r="S2541" s="250"/>
      <c r="AA2541" s="12"/>
      <c r="AB2541" s="12"/>
      <c r="AC2541" s="12"/>
      <c r="AD2541" s="12"/>
      <c r="AE2541" s="12"/>
      <c r="AF2541" s="12"/>
      <c r="AG2541" s="12"/>
      <c r="AH2541" s="12"/>
      <c r="AI2541" s="12"/>
      <c r="AJ2541" s="12"/>
      <c r="AK2541" s="12"/>
      <c r="AL2541" s="12"/>
      <c r="AM2541" s="12"/>
      <c r="AN2541" s="12"/>
      <c r="AO2541" s="12"/>
      <c r="AP2541" s="12"/>
      <c r="AQ2541" s="12"/>
      <c r="AR2541" s="12"/>
      <c r="AS2541" s="12"/>
      <c r="AT2541" s="12"/>
      <c r="AU2541" s="12"/>
      <c r="AV2541" s="12"/>
      <c r="AW2541" s="12"/>
      <c r="AX2541" s="12"/>
      <c r="AY2541" s="12"/>
      <c r="AZ2541" s="12"/>
      <c r="BA2541" s="12"/>
      <c r="BB2541" s="12"/>
      <c r="BC2541" s="12"/>
      <c r="BD2541" s="12"/>
    </row>
    <row r="2542" spans="15:56" x14ac:dyDescent="0.35">
      <c r="O2542" s="12"/>
      <c r="P2542" s="12"/>
      <c r="Q2542" s="12"/>
      <c r="S2542" s="250"/>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row>
    <row r="2543" spans="15:56" x14ac:dyDescent="0.35">
      <c r="O2543" s="12"/>
      <c r="P2543" s="12"/>
      <c r="Q2543" s="12"/>
      <c r="S2543" s="250"/>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row>
    <row r="2544" spans="15:56" x14ac:dyDescent="0.35">
      <c r="O2544" s="12"/>
      <c r="P2544" s="12"/>
      <c r="Q2544" s="12"/>
      <c r="S2544" s="250"/>
      <c r="AA2544" s="12"/>
      <c r="AB2544" s="12"/>
      <c r="AC2544" s="12"/>
      <c r="AD2544" s="12"/>
      <c r="AE2544" s="12"/>
      <c r="AF2544" s="12"/>
      <c r="AG2544" s="12"/>
      <c r="AH2544" s="12"/>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row>
    <row r="2545" spans="15:56" x14ac:dyDescent="0.35">
      <c r="O2545" s="12"/>
      <c r="P2545" s="12"/>
      <c r="Q2545" s="12"/>
      <c r="S2545" s="250"/>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row>
    <row r="2546" spans="15:56" x14ac:dyDescent="0.35">
      <c r="O2546" s="12"/>
      <c r="P2546" s="12"/>
      <c r="Q2546" s="12"/>
      <c r="S2546" s="250"/>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row>
    <row r="2547" spans="15:56" x14ac:dyDescent="0.35">
      <c r="O2547" s="12"/>
      <c r="P2547" s="12"/>
      <c r="Q2547" s="12"/>
      <c r="S2547" s="250"/>
      <c r="AA2547" s="12"/>
      <c r="AB2547" s="12"/>
      <c r="AC2547" s="12"/>
      <c r="AD2547" s="12"/>
      <c r="AE2547" s="12"/>
      <c r="AF2547" s="12"/>
      <c r="AG2547" s="12"/>
      <c r="AH2547" s="12"/>
      <c r="AI2547" s="12"/>
      <c r="AJ2547" s="12"/>
      <c r="AK2547" s="12"/>
      <c r="AL2547" s="12"/>
      <c r="AM2547" s="12"/>
      <c r="AN2547" s="12"/>
      <c r="AO2547" s="12"/>
      <c r="AP2547" s="12"/>
      <c r="AQ2547" s="12"/>
      <c r="AR2547" s="12"/>
      <c r="AS2547" s="12"/>
      <c r="AT2547" s="12"/>
      <c r="AU2547" s="12"/>
      <c r="AV2547" s="12"/>
      <c r="AW2547" s="12"/>
      <c r="AX2547" s="12"/>
      <c r="AY2547" s="12"/>
      <c r="AZ2547" s="12"/>
      <c r="BA2547" s="12"/>
      <c r="BB2547" s="12"/>
      <c r="BC2547" s="12"/>
      <c r="BD2547" s="12"/>
    </row>
    <row r="2548" spans="15:56" x14ac:dyDescent="0.35">
      <c r="O2548" s="12"/>
      <c r="P2548" s="12"/>
      <c r="Q2548" s="12"/>
      <c r="S2548" s="250"/>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row>
    <row r="2549" spans="15:56" x14ac:dyDescent="0.35">
      <c r="O2549" s="12"/>
      <c r="P2549" s="12"/>
      <c r="Q2549" s="12"/>
      <c r="S2549" s="250"/>
      <c r="AA2549" s="12"/>
      <c r="AB2549" s="12"/>
      <c r="AC2549" s="12"/>
      <c r="AD2549" s="12"/>
      <c r="AE2549" s="12"/>
      <c r="AF2549" s="12"/>
      <c r="AG2549" s="12"/>
      <c r="AH2549" s="12"/>
      <c r="AI2549" s="12"/>
      <c r="AJ2549" s="12"/>
      <c r="AK2549" s="12"/>
      <c r="AL2549" s="12"/>
      <c r="AM2549" s="12"/>
      <c r="AN2549" s="12"/>
      <c r="AO2549" s="12"/>
      <c r="AP2549" s="12"/>
      <c r="AQ2549" s="12"/>
      <c r="AR2549" s="12"/>
      <c r="AS2549" s="12"/>
      <c r="AT2549" s="12"/>
      <c r="AU2549" s="12"/>
      <c r="AV2549" s="12"/>
      <c r="AW2549" s="12"/>
      <c r="AX2549" s="12"/>
      <c r="AY2549" s="12"/>
      <c r="AZ2549" s="12"/>
      <c r="BA2549" s="12"/>
      <c r="BB2549" s="12"/>
      <c r="BC2549" s="12"/>
      <c r="BD2549" s="12"/>
    </row>
    <row r="2550" spans="15:56" x14ac:dyDescent="0.35">
      <c r="O2550" s="12"/>
      <c r="P2550" s="12"/>
      <c r="Q2550" s="12"/>
      <c r="S2550" s="250"/>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row>
    <row r="2551" spans="15:56" x14ac:dyDescent="0.35">
      <c r="O2551" s="12"/>
      <c r="P2551" s="12"/>
      <c r="Q2551" s="12"/>
      <c r="S2551" s="250"/>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row>
    <row r="2552" spans="15:56" x14ac:dyDescent="0.35">
      <c r="O2552" s="12"/>
      <c r="P2552" s="12"/>
      <c r="Q2552" s="12"/>
      <c r="S2552" s="250"/>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row>
    <row r="2553" spans="15:56" x14ac:dyDescent="0.35">
      <c r="O2553" s="12"/>
      <c r="P2553" s="12"/>
      <c r="Q2553" s="12"/>
      <c r="S2553" s="250"/>
      <c r="AA2553" s="12"/>
      <c r="AB2553" s="12"/>
      <c r="AC2553" s="12"/>
      <c r="AD2553" s="12"/>
      <c r="AE2553" s="12"/>
      <c r="AF2553" s="12"/>
      <c r="AG2553" s="12"/>
      <c r="AH2553" s="12"/>
      <c r="AI2553" s="12"/>
      <c r="AJ2553" s="12"/>
      <c r="AK2553" s="12"/>
      <c r="AL2553" s="12"/>
      <c r="AM2553" s="12"/>
      <c r="AN2553" s="12"/>
      <c r="AO2553" s="12"/>
      <c r="AP2553" s="12"/>
      <c r="AQ2553" s="12"/>
      <c r="AR2553" s="12"/>
      <c r="AS2553" s="12"/>
      <c r="AT2553" s="12"/>
      <c r="AU2553" s="12"/>
      <c r="AV2553" s="12"/>
      <c r="AW2553" s="12"/>
      <c r="AX2553" s="12"/>
      <c r="AY2553" s="12"/>
      <c r="AZ2553" s="12"/>
      <c r="BA2553" s="12"/>
      <c r="BB2553" s="12"/>
      <c r="BC2553" s="12"/>
      <c r="BD2553" s="12"/>
    </row>
    <row r="2554" spans="15:56" x14ac:dyDescent="0.35">
      <c r="O2554" s="12"/>
      <c r="P2554" s="12"/>
      <c r="Q2554" s="12"/>
      <c r="S2554" s="250"/>
      <c r="AA2554" s="12"/>
      <c r="AB2554" s="12"/>
      <c r="AC2554" s="12"/>
      <c r="AD2554" s="12"/>
      <c r="AE2554" s="12"/>
      <c r="AF2554" s="12"/>
      <c r="AG2554" s="12"/>
      <c r="AH2554" s="12"/>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row>
    <row r="2555" spans="15:56" x14ac:dyDescent="0.35">
      <c r="O2555" s="12"/>
      <c r="P2555" s="12"/>
      <c r="Q2555" s="12"/>
      <c r="S2555" s="250"/>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row>
    <row r="2556" spans="15:56" x14ac:dyDescent="0.35">
      <c r="O2556" s="12"/>
      <c r="P2556" s="12"/>
      <c r="Q2556" s="12"/>
      <c r="S2556" s="250"/>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row>
    <row r="2557" spans="15:56" x14ac:dyDescent="0.35">
      <c r="O2557" s="12"/>
      <c r="P2557" s="12"/>
      <c r="Q2557" s="12"/>
      <c r="S2557" s="250"/>
      <c r="AA2557" s="12"/>
      <c r="AB2557" s="12"/>
      <c r="AC2557" s="12"/>
      <c r="AD2557" s="12"/>
      <c r="AE2557" s="12"/>
      <c r="AF2557" s="12"/>
      <c r="AG2557" s="12"/>
      <c r="AH2557" s="12"/>
      <c r="AI2557" s="12"/>
      <c r="AJ2557" s="12"/>
      <c r="AK2557" s="12"/>
      <c r="AL2557" s="12"/>
      <c r="AM2557" s="12"/>
      <c r="AN2557" s="12"/>
      <c r="AO2557" s="12"/>
      <c r="AP2557" s="12"/>
      <c r="AQ2557" s="12"/>
      <c r="AR2557" s="12"/>
      <c r="AS2557" s="12"/>
      <c r="AT2557" s="12"/>
      <c r="AU2557" s="12"/>
      <c r="AV2557" s="12"/>
      <c r="AW2557" s="12"/>
      <c r="AX2557" s="12"/>
      <c r="AY2557" s="12"/>
      <c r="AZ2557" s="12"/>
      <c r="BA2557" s="12"/>
      <c r="BB2557" s="12"/>
      <c r="BC2557" s="12"/>
      <c r="BD2557" s="12"/>
    </row>
    <row r="2558" spans="15:56" x14ac:dyDescent="0.35">
      <c r="O2558" s="12"/>
      <c r="P2558" s="12"/>
      <c r="Q2558" s="12"/>
      <c r="S2558" s="250"/>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row>
    <row r="2559" spans="15:56" x14ac:dyDescent="0.35">
      <c r="O2559" s="12"/>
      <c r="P2559" s="12"/>
      <c r="Q2559" s="12"/>
      <c r="S2559" s="250"/>
      <c r="AA2559" s="12"/>
      <c r="AB2559" s="12"/>
      <c r="AC2559" s="12"/>
      <c r="AD2559" s="12"/>
      <c r="AE2559" s="12"/>
      <c r="AF2559" s="12"/>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row>
    <row r="2560" spans="15:56" x14ac:dyDescent="0.35">
      <c r="O2560" s="12"/>
      <c r="P2560" s="12"/>
      <c r="Q2560" s="12"/>
      <c r="S2560" s="250"/>
      <c r="AA2560" s="12"/>
      <c r="AB2560" s="12"/>
      <c r="AC2560" s="12"/>
      <c r="AD2560" s="12"/>
      <c r="AE2560" s="12"/>
      <c r="AF2560" s="12"/>
      <c r="AG2560" s="12"/>
      <c r="AH2560" s="12"/>
      <c r="AI2560" s="12"/>
      <c r="AJ2560" s="12"/>
      <c r="AK2560" s="12"/>
      <c r="AL2560" s="12"/>
      <c r="AM2560" s="12"/>
      <c r="AN2560" s="12"/>
      <c r="AO2560" s="12"/>
      <c r="AP2560" s="12"/>
      <c r="AQ2560" s="12"/>
      <c r="AR2560" s="12"/>
      <c r="AS2560" s="12"/>
      <c r="AT2560" s="12"/>
      <c r="AU2560" s="12"/>
      <c r="AV2560" s="12"/>
      <c r="AW2560" s="12"/>
      <c r="AX2560" s="12"/>
      <c r="AY2560" s="12"/>
      <c r="AZ2560" s="12"/>
      <c r="BA2560" s="12"/>
      <c r="BB2560" s="12"/>
      <c r="BC2560" s="12"/>
      <c r="BD2560" s="12"/>
    </row>
    <row r="2561" spans="15:56" x14ac:dyDescent="0.35">
      <c r="O2561" s="12"/>
      <c r="P2561" s="12"/>
      <c r="Q2561" s="12"/>
      <c r="S2561" s="250"/>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c r="AV2561" s="12"/>
      <c r="AW2561" s="12"/>
      <c r="AX2561" s="12"/>
      <c r="AY2561" s="12"/>
      <c r="AZ2561" s="12"/>
      <c r="BA2561" s="12"/>
      <c r="BB2561" s="12"/>
      <c r="BC2561" s="12"/>
      <c r="BD2561" s="12"/>
    </row>
    <row r="2562" spans="15:56" x14ac:dyDescent="0.35">
      <c r="O2562" s="12"/>
      <c r="P2562" s="12"/>
      <c r="Q2562" s="12"/>
      <c r="S2562" s="250"/>
      <c r="AA2562" s="12"/>
      <c r="AB2562" s="12"/>
      <c r="AC2562" s="12"/>
      <c r="AD2562" s="12"/>
      <c r="AE2562" s="12"/>
      <c r="AF2562" s="12"/>
      <c r="AG2562" s="12"/>
      <c r="AH2562" s="12"/>
      <c r="AI2562" s="12"/>
      <c r="AJ2562" s="12"/>
      <c r="AK2562" s="12"/>
      <c r="AL2562" s="12"/>
      <c r="AM2562" s="12"/>
      <c r="AN2562" s="12"/>
      <c r="AO2562" s="12"/>
      <c r="AP2562" s="12"/>
      <c r="AQ2562" s="12"/>
      <c r="AR2562" s="12"/>
      <c r="AS2562" s="12"/>
      <c r="AT2562" s="12"/>
      <c r="AU2562" s="12"/>
      <c r="AV2562" s="12"/>
      <c r="AW2562" s="12"/>
      <c r="AX2562" s="12"/>
      <c r="AY2562" s="12"/>
      <c r="AZ2562" s="12"/>
      <c r="BA2562" s="12"/>
      <c r="BB2562" s="12"/>
      <c r="BC2562" s="12"/>
      <c r="BD2562" s="12"/>
    </row>
    <row r="2563" spans="15:56" x14ac:dyDescent="0.35">
      <c r="O2563" s="12"/>
      <c r="P2563" s="12"/>
      <c r="Q2563" s="12"/>
      <c r="S2563" s="250"/>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2"/>
      <c r="AY2563" s="12"/>
      <c r="AZ2563" s="12"/>
      <c r="BA2563" s="12"/>
      <c r="BB2563" s="12"/>
      <c r="BC2563" s="12"/>
      <c r="BD2563" s="12"/>
    </row>
    <row r="2564" spans="15:56" x14ac:dyDescent="0.35">
      <c r="O2564" s="12"/>
      <c r="P2564" s="12"/>
      <c r="Q2564" s="12"/>
      <c r="S2564" s="250"/>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row>
    <row r="2565" spans="15:56" x14ac:dyDescent="0.35">
      <c r="O2565" s="12"/>
      <c r="P2565" s="12"/>
      <c r="Q2565" s="12"/>
      <c r="S2565" s="250"/>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row>
    <row r="2566" spans="15:56" x14ac:dyDescent="0.35">
      <c r="O2566" s="12"/>
      <c r="P2566" s="12"/>
      <c r="Q2566" s="12"/>
      <c r="S2566" s="250"/>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row>
    <row r="2567" spans="15:56" x14ac:dyDescent="0.35">
      <c r="O2567" s="12"/>
      <c r="P2567" s="12"/>
      <c r="Q2567" s="12"/>
      <c r="S2567" s="250"/>
      <c r="AA2567" s="12"/>
      <c r="AB2567" s="12"/>
      <c r="AC2567" s="12"/>
      <c r="AD2567" s="12"/>
      <c r="AE2567" s="12"/>
      <c r="AF2567" s="12"/>
      <c r="AG2567" s="12"/>
      <c r="AH2567" s="12"/>
      <c r="AI2567" s="12"/>
      <c r="AJ2567" s="12"/>
      <c r="AK2567" s="12"/>
      <c r="AL2567" s="12"/>
      <c r="AM2567" s="12"/>
      <c r="AN2567" s="12"/>
      <c r="AO2567" s="12"/>
      <c r="AP2567" s="12"/>
      <c r="AQ2567" s="12"/>
      <c r="AR2567" s="12"/>
      <c r="AS2567" s="12"/>
      <c r="AT2567" s="12"/>
      <c r="AU2567" s="12"/>
      <c r="AV2567" s="12"/>
      <c r="AW2567" s="12"/>
      <c r="AX2567" s="12"/>
      <c r="AY2567" s="12"/>
      <c r="AZ2567" s="12"/>
      <c r="BA2567" s="12"/>
      <c r="BB2567" s="12"/>
      <c r="BC2567" s="12"/>
      <c r="BD2567" s="12"/>
    </row>
    <row r="2568" spans="15:56" x14ac:dyDescent="0.35">
      <c r="O2568" s="12"/>
      <c r="P2568" s="12"/>
      <c r="Q2568" s="12"/>
      <c r="S2568" s="250"/>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row>
    <row r="2569" spans="15:56" x14ac:dyDescent="0.35">
      <c r="O2569" s="12"/>
      <c r="P2569" s="12"/>
      <c r="Q2569" s="12"/>
      <c r="S2569" s="250"/>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row>
    <row r="2570" spans="15:56" x14ac:dyDescent="0.35">
      <c r="O2570" s="12"/>
      <c r="P2570" s="12"/>
      <c r="Q2570" s="12"/>
      <c r="S2570" s="250"/>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row>
    <row r="2571" spans="15:56" x14ac:dyDescent="0.35">
      <c r="O2571" s="12"/>
      <c r="P2571" s="12"/>
      <c r="Q2571" s="12"/>
      <c r="S2571" s="250"/>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2"/>
      <c r="AZ2571" s="12"/>
      <c r="BA2571" s="12"/>
      <c r="BB2571" s="12"/>
      <c r="BC2571" s="12"/>
      <c r="BD2571" s="12"/>
    </row>
    <row r="2572" spans="15:56" x14ac:dyDescent="0.35">
      <c r="O2572" s="12"/>
      <c r="P2572" s="12"/>
      <c r="Q2572" s="12"/>
      <c r="S2572" s="250"/>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row>
    <row r="2573" spans="15:56" x14ac:dyDescent="0.35">
      <c r="O2573" s="12"/>
      <c r="P2573" s="12"/>
      <c r="Q2573" s="12"/>
      <c r="S2573" s="250"/>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row>
    <row r="2574" spans="15:56" x14ac:dyDescent="0.35">
      <c r="O2574" s="12"/>
      <c r="P2574" s="12"/>
      <c r="Q2574" s="12"/>
      <c r="S2574" s="250"/>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row>
    <row r="2575" spans="15:56" x14ac:dyDescent="0.35">
      <c r="O2575" s="12"/>
      <c r="P2575" s="12"/>
      <c r="Q2575" s="12"/>
      <c r="S2575" s="250"/>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row>
    <row r="2576" spans="15:56" x14ac:dyDescent="0.35">
      <c r="O2576" s="12"/>
      <c r="P2576" s="12"/>
      <c r="Q2576" s="12"/>
      <c r="S2576" s="250"/>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row>
    <row r="2577" spans="15:56" x14ac:dyDescent="0.35">
      <c r="O2577" s="12"/>
      <c r="P2577" s="12"/>
      <c r="Q2577" s="12"/>
      <c r="S2577" s="250"/>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row>
    <row r="2578" spans="15:56" x14ac:dyDescent="0.35">
      <c r="O2578" s="12"/>
      <c r="P2578" s="12"/>
      <c r="Q2578" s="12"/>
      <c r="S2578" s="250"/>
      <c r="AA2578" s="12"/>
      <c r="AB2578" s="12"/>
      <c r="AC2578" s="12"/>
      <c r="AD2578" s="12"/>
      <c r="AE2578" s="12"/>
      <c r="AF2578" s="12"/>
      <c r="AG2578" s="12"/>
      <c r="AH2578" s="12"/>
      <c r="AI2578" s="12"/>
      <c r="AJ2578" s="12"/>
      <c r="AK2578" s="12"/>
      <c r="AL2578" s="12"/>
      <c r="AM2578" s="12"/>
      <c r="AN2578" s="12"/>
      <c r="AO2578" s="12"/>
      <c r="AP2578" s="12"/>
      <c r="AQ2578" s="12"/>
      <c r="AR2578" s="12"/>
      <c r="AS2578" s="12"/>
      <c r="AT2578" s="12"/>
      <c r="AU2578" s="12"/>
      <c r="AV2578" s="12"/>
      <c r="AW2578" s="12"/>
      <c r="AX2578" s="12"/>
      <c r="AY2578" s="12"/>
      <c r="AZ2578" s="12"/>
      <c r="BA2578" s="12"/>
      <c r="BB2578" s="12"/>
      <c r="BC2578" s="12"/>
      <c r="BD2578" s="12"/>
    </row>
    <row r="2579" spans="15:56" x14ac:dyDescent="0.35">
      <c r="O2579" s="12"/>
      <c r="P2579" s="12"/>
      <c r="Q2579" s="12"/>
      <c r="S2579" s="250"/>
      <c r="AA2579" s="12"/>
      <c r="AB2579" s="12"/>
      <c r="AC2579" s="12"/>
      <c r="AD2579" s="12"/>
      <c r="AE2579" s="12"/>
      <c r="AF2579" s="12"/>
      <c r="AG2579" s="12"/>
      <c r="AH2579" s="12"/>
      <c r="AI2579" s="12"/>
      <c r="AJ2579" s="12"/>
      <c r="AK2579" s="12"/>
      <c r="AL2579" s="12"/>
      <c r="AM2579" s="12"/>
      <c r="AN2579" s="12"/>
      <c r="AO2579" s="12"/>
      <c r="AP2579" s="12"/>
      <c r="AQ2579" s="12"/>
      <c r="AR2579" s="12"/>
      <c r="AS2579" s="12"/>
      <c r="AT2579" s="12"/>
      <c r="AU2579" s="12"/>
      <c r="AV2579" s="12"/>
      <c r="AW2579" s="12"/>
      <c r="AX2579" s="12"/>
      <c r="AY2579" s="12"/>
      <c r="AZ2579" s="12"/>
      <c r="BA2579" s="12"/>
      <c r="BB2579" s="12"/>
      <c r="BC2579" s="12"/>
      <c r="BD2579" s="12"/>
    </row>
    <row r="2580" spans="15:56" x14ac:dyDescent="0.35">
      <c r="O2580" s="12"/>
      <c r="P2580" s="12"/>
      <c r="Q2580" s="12"/>
      <c r="S2580" s="250"/>
      <c r="AA2580" s="12"/>
      <c r="AB2580" s="12"/>
      <c r="AC2580" s="12"/>
      <c r="AD2580" s="12"/>
      <c r="AE2580" s="12"/>
      <c r="AF2580" s="12"/>
      <c r="AG2580" s="12"/>
      <c r="AH2580" s="12"/>
      <c r="AI2580" s="12"/>
      <c r="AJ2580" s="12"/>
      <c r="AK2580" s="12"/>
      <c r="AL2580" s="12"/>
      <c r="AM2580" s="12"/>
      <c r="AN2580" s="12"/>
      <c r="AO2580" s="12"/>
      <c r="AP2580" s="12"/>
      <c r="AQ2580" s="12"/>
      <c r="AR2580" s="12"/>
      <c r="AS2580" s="12"/>
      <c r="AT2580" s="12"/>
      <c r="AU2580" s="12"/>
      <c r="AV2580" s="12"/>
      <c r="AW2580" s="12"/>
      <c r="AX2580" s="12"/>
      <c r="AY2580" s="12"/>
      <c r="AZ2580" s="12"/>
      <c r="BA2580" s="12"/>
      <c r="BB2580" s="12"/>
      <c r="BC2580" s="12"/>
      <c r="BD2580" s="12"/>
    </row>
    <row r="2581" spans="15:56" x14ac:dyDescent="0.35">
      <c r="O2581" s="12"/>
      <c r="P2581" s="12"/>
      <c r="Q2581" s="12"/>
      <c r="S2581" s="250"/>
      <c r="AA2581" s="12"/>
      <c r="AB2581" s="12"/>
      <c r="AC2581" s="12"/>
      <c r="AD2581" s="12"/>
      <c r="AE2581" s="12"/>
      <c r="AF2581" s="12"/>
      <c r="AG2581" s="12"/>
      <c r="AH2581" s="12"/>
      <c r="AI2581" s="12"/>
      <c r="AJ2581" s="12"/>
      <c r="AK2581" s="12"/>
      <c r="AL2581" s="12"/>
      <c r="AM2581" s="12"/>
      <c r="AN2581" s="12"/>
      <c r="AO2581" s="12"/>
      <c r="AP2581" s="12"/>
      <c r="AQ2581" s="12"/>
      <c r="AR2581" s="12"/>
      <c r="AS2581" s="12"/>
      <c r="AT2581" s="12"/>
      <c r="AU2581" s="12"/>
      <c r="AV2581" s="12"/>
      <c r="AW2581" s="12"/>
      <c r="AX2581" s="12"/>
      <c r="AY2581" s="12"/>
      <c r="AZ2581" s="12"/>
      <c r="BA2581" s="12"/>
      <c r="BB2581" s="12"/>
      <c r="BC2581" s="12"/>
      <c r="BD2581" s="12"/>
    </row>
    <row r="2582" spans="15:56" x14ac:dyDescent="0.35">
      <c r="O2582" s="12"/>
      <c r="P2582" s="12"/>
      <c r="Q2582" s="12"/>
      <c r="S2582" s="250"/>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row>
    <row r="2583" spans="15:56" x14ac:dyDescent="0.35">
      <c r="O2583" s="12"/>
      <c r="P2583" s="12"/>
      <c r="Q2583" s="12"/>
      <c r="S2583" s="250"/>
      <c r="AA2583" s="12"/>
      <c r="AB2583" s="12"/>
      <c r="AC2583" s="12"/>
      <c r="AD2583" s="12"/>
      <c r="AE2583" s="12"/>
      <c r="AF2583" s="12"/>
      <c r="AG2583" s="12"/>
      <c r="AH2583" s="12"/>
      <c r="AI2583" s="12"/>
      <c r="AJ2583" s="12"/>
      <c r="AK2583" s="12"/>
      <c r="AL2583" s="12"/>
      <c r="AM2583" s="12"/>
      <c r="AN2583" s="12"/>
      <c r="AO2583" s="12"/>
      <c r="AP2583" s="12"/>
      <c r="AQ2583" s="12"/>
      <c r="AR2583" s="12"/>
      <c r="AS2583" s="12"/>
      <c r="AT2583" s="12"/>
      <c r="AU2583" s="12"/>
      <c r="AV2583" s="12"/>
      <c r="AW2583" s="12"/>
      <c r="AX2583" s="12"/>
      <c r="AY2583" s="12"/>
      <c r="AZ2583" s="12"/>
      <c r="BA2583" s="12"/>
      <c r="BB2583" s="12"/>
      <c r="BC2583" s="12"/>
      <c r="BD2583" s="12"/>
    </row>
    <row r="2584" spans="15:56" x14ac:dyDescent="0.35">
      <c r="O2584" s="12"/>
      <c r="P2584" s="12"/>
      <c r="Q2584" s="12"/>
      <c r="S2584" s="250"/>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row>
    <row r="2585" spans="15:56" x14ac:dyDescent="0.35">
      <c r="O2585" s="12"/>
      <c r="P2585" s="12"/>
      <c r="Q2585" s="12"/>
      <c r="S2585" s="250"/>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row>
    <row r="2586" spans="15:56" x14ac:dyDescent="0.35">
      <c r="O2586" s="12"/>
      <c r="P2586" s="12"/>
      <c r="Q2586" s="12"/>
      <c r="S2586" s="250"/>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row>
    <row r="2587" spans="15:56" x14ac:dyDescent="0.35">
      <c r="O2587" s="12"/>
      <c r="P2587" s="12"/>
      <c r="Q2587" s="12"/>
      <c r="S2587" s="250"/>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row>
    <row r="2588" spans="15:56" x14ac:dyDescent="0.35">
      <c r="O2588" s="12"/>
      <c r="P2588" s="12"/>
      <c r="Q2588" s="12"/>
      <c r="S2588" s="250"/>
      <c r="AA2588" s="12"/>
      <c r="AB2588" s="12"/>
      <c r="AC2588" s="12"/>
      <c r="AD2588" s="12"/>
      <c r="AE2588" s="12"/>
      <c r="AF2588" s="12"/>
      <c r="AG2588" s="12"/>
      <c r="AH2588" s="12"/>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row>
    <row r="2589" spans="15:56" x14ac:dyDescent="0.35">
      <c r="O2589" s="12"/>
      <c r="P2589" s="12"/>
      <c r="Q2589" s="12"/>
      <c r="S2589" s="250"/>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row>
    <row r="2590" spans="15:56" x14ac:dyDescent="0.35">
      <c r="O2590" s="12"/>
      <c r="P2590" s="12"/>
      <c r="Q2590" s="12"/>
      <c r="S2590" s="250"/>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row>
    <row r="2591" spans="15:56" x14ac:dyDescent="0.35">
      <c r="O2591" s="12"/>
      <c r="P2591" s="12"/>
      <c r="Q2591" s="12"/>
      <c r="S2591" s="250"/>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row>
    <row r="2592" spans="15:56" x14ac:dyDescent="0.35">
      <c r="O2592" s="12"/>
      <c r="P2592" s="12"/>
      <c r="Q2592" s="12"/>
      <c r="S2592" s="250"/>
      <c r="AA2592" s="12"/>
      <c r="AB2592" s="12"/>
      <c r="AC2592" s="12"/>
      <c r="AD2592" s="12"/>
      <c r="AE2592" s="12"/>
      <c r="AF2592" s="12"/>
      <c r="AG2592" s="12"/>
      <c r="AH2592" s="12"/>
      <c r="AI2592" s="12"/>
      <c r="AJ2592" s="12"/>
      <c r="AK2592" s="12"/>
      <c r="AL2592" s="12"/>
      <c r="AM2592" s="12"/>
      <c r="AN2592" s="12"/>
      <c r="AO2592" s="12"/>
      <c r="AP2592" s="12"/>
      <c r="AQ2592" s="12"/>
      <c r="AR2592" s="12"/>
      <c r="AS2592" s="12"/>
      <c r="AT2592" s="12"/>
      <c r="AU2592" s="12"/>
      <c r="AV2592" s="12"/>
      <c r="AW2592" s="12"/>
      <c r="AX2592" s="12"/>
      <c r="AY2592" s="12"/>
      <c r="AZ2592" s="12"/>
      <c r="BA2592" s="12"/>
      <c r="BB2592" s="12"/>
      <c r="BC2592" s="12"/>
      <c r="BD2592" s="12"/>
    </row>
    <row r="2593" spans="15:56" x14ac:dyDescent="0.35">
      <c r="O2593" s="12"/>
      <c r="P2593" s="12"/>
      <c r="Q2593" s="12"/>
      <c r="S2593" s="250"/>
      <c r="AA2593" s="12"/>
      <c r="AB2593" s="12"/>
      <c r="AC2593" s="12"/>
      <c r="AD2593" s="12"/>
      <c r="AE2593" s="12"/>
      <c r="AF2593" s="12"/>
      <c r="AG2593" s="12"/>
      <c r="AH2593" s="12"/>
      <c r="AI2593" s="12"/>
      <c r="AJ2593" s="12"/>
      <c r="AK2593" s="12"/>
      <c r="AL2593" s="12"/>
      <c r="AM2593" s="12"/>
      <c r="AN2593" s="12"/>
      <c r="AO2593" s="12"/>
      <c r="AP2593" s="12"/>
      <c r="AQ2593" s="12"/>
      <c r="AR2593" s="12"/>
      <c r="AS2593" s="12"/>
      <c r="AT2593" s="12"/>
      <c r="AU2593" s="12"/>
      <c r="AV2593" s="12"/>
      <c r="AW2593" s="12"/>
      <c r="AX2593" s="12"/>
      <c r="AY2593" s="12"/>
      <c r="AZ2593" s="12"/>
      <c r="BA2593" s="12"/>
      <c r="BB2593" s="12"/>
      <c r="BC2593" s="12"/>
      <c r="BD2593" s="12"/>
    </row>
    <row r="2594" spans="15:56" x14ac:dyDescent="0.35">
      <c r="O2594" s="12"/>
      <c r="P2594" s="12"/>
      <c r="Q2594" s="12"/>
      <c r="S2594" s="250"/>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row>
    <row r="2595" spans="15:56" x14ac:dyDescent="0.35">
      <c r="O2595" s="12"/>
      <c r="P2595" s="12"/>
      <c r="Q2595" s="12"/>
      <c r="S2595" s="250"/>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row>
    <row r="2596" spans="15:56" x14ac:dyDescent="0.35">
      <c r="O2596" s="12"/>
      <c r="P2596" s="12"/>
      <c r="Q2596" s="12"/>
      <c r="S2596" s="250"/>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row>
    <row r="2597" spans="15:56" x14ac:dyDescent="0.35">
      <c r="O2597" s="12"/>
      <c r="P2597" s="12"/>
      <c r="Q2597" s="12"/>
      <c r="S2597" s="250"/>
      <c r="AA2597" s="12"/>
      <c r="AB2597" s="12"/>
      <c r="AC2597" s="12"/>
      <c r="AD2597" s="12"/>
      <c r="AE2597" s="12"/>
      <c r="AF2597" s="12"/>
      <c r="AG2597" s="12"/>
      <c r="AH2597" s="12"/>
      <c r="AI2597" s="12"/>
      <c r="AJ2597" s="12"/>
      <c r="AK2597" s="12"/>
      <c r="AL2597" s="12"/>
      <c r="AM2597" s="12"/>
      <c r="AN2597" s="12"/>
      <c r="AO2597" s="12"/>
      <c r="AP2597" s="12"/>
      <c r="AQ2597" s="12"/>
      <c r="AR2597" s="12"/>
      <c r="AS2597" s="12"/>
      <c r="AT2597" s="12"/>
      <c r="AU2597" s="12"/>
      <c r="AV2597" s="12"/>
      <c r="AW2597" s="12"/>
      <c r="AX2597" s="12"/>
      <c r="AY2597" s="12"/>
      <c r="AZ2597" s="12"/>
      <c r="BA2597" s="12"/>
      <c r="BB2597" s="12"/>
      <c r="BC2597" s="12"/>
      <c r="BD2597" s="12"/>
    </row>
    <row r="2598" spans="15:56" x14ac:dyDescent="0.35">
      <c r="O2598" s="12"/>
      <c r="P2598" s="12"/>
      <c r="Q2598" s="12"/>
      <c r="S2598" s="250"/>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row>
    <row r="2599" spans="15:56" x14ac:dyDescent="0.35">
      <c r="O2599" s="12"/>
      <c r="P2599" s="12"/>
      <c r="Q2599" s="12"/>
      <c r="S2599" s="250"/>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2"/>
      <c r="AY2599" s="12"/>
      <c r="AZ2599" s="12"/>
      <c r="BA2599" s="12"/>
      <c r="BB2599" s="12"/>
      <c r="BC2599" s="12"/>
      <c r="BD2599" s="12"/>
    </row>
    <row r="2600" spans="15:56" x14ac:dyDescent="0.35">
      <c r="O2600" s="12"/>
      <c r="P2600" s="12"/>
      <c r="Q2600" s="12"/>
      <c r="S2600" s="250"/>
      <c r="AA2600" s="12"/>
      <c r="AB2600" s="12"/>
      <c r="AC2600" s="12"/>
      <c r="AD2600" s="12"/>
      <c r="AE2600" s="12"/>
      <c r="AF2600" s="12"/>
      <c r="AG2600" s="12"/>
      <c r="AH2600" s="12"/>
      <c r="AI2600" s="12"/>
      <c r="AJ2600" s="12"/>
      <c r="AK2600" s="12"/>
      <c r="AL2600" s="12"/>
      <c r="AM2600" s="12"/>
      <c r="AN2600" s="12"/>
      <c r="AO2600" s="12"/>
      <c r="AP2600" s="12"/>
      <c r="AQ2600" s="12"/>
      <c r="AR2600" s="12"/>
      <c r="AS2600" s="12"/>
      <c r="AT2600" s="12"/>
      <c r="AU2600" s="12"/>
      <c r="AV2600" s="12"/>
      <c r="AW2600" s="12"/>
      <c r="AX2600" s="12"/>
      <c r="AY2600" s="12"/>
      <c r="AZ2600" s="12"/>
      <c r="BA2600" s="12"/>
      <c r="BB2600" s="12"/>
      <c r="BC2600" s="12"/>
      <c r="BD2600" s="12"/>
    </row>
    <row r="2601" spans="15:56" x14ac:dyDescent="0.35">
      <c r="O2601" s="12"/>
      <c r="P2601" s="12"/>
      <c r="Q2601" s="12"/>
      <c r="S2601" s="250"/>
      <c r="AA2601" s="12"/>
      <c r="AB2601" s="12"/>
      <c r="AC2601" s="12"/>
      <c r="AD2601" s="12"/>
      <c r="AE2601" s="12"/>
      <c r="AF2601" s="12"/>
      <c r="AG2601" s="12"/>
      <c r="AH2601" s="12"/>
      <c r="AI2601" s="12"/>
      <c r="AJ2601" s="12"/>
      <c r="AK2601" s="12"/>
      <c r="AL2601" s="12"/>
      <c r="AM2601" s="12"/>
      <c r="AN2601" s="12"/>
      <c r="AO2601" s="12"/>
      <c r="AP2601" s="12"/>
      <c r="AQ2601" s="12"/>
      <c r="AR2601" s="12"/>
      <c r="AS2601" s="12"/>
      <c r="AT2601" s="12"/>
      <c r="AU2601" s="12"/>
      <c r="AV2601" s="12"/>
      <c r="AW2601" s="12"/>
      <c r="AX2601" s="12"/>
      <c r="AY2601" s="12"/>
      <c r="AZ2601" s="12"/>
      <c r="BA2601" s="12"/>
      <c r="BB2601" s="12"/>
      <c r="BC2601" s="12"/>
      <c r="BD2601" s="12"/>
    </row>
    <row r="2602" spans="15:56" x14ac:dyDescent="0.35">
      <c r="O2602" s="12"/>
      <c r="P2602" s="12"/>
      <c r="Q2602" s="12"/>
      <c r="S2602" s="250"/>
      <c r="AA2602" s="12"/>
      <c r="AB2602" s="12"/>
      <c r="AC2602" s="12"/>
      <c r="AD2602" s="12"/>
      <c r="AE2602" s="12"/>
      <c r="AF2602" s="12"/>
      <c r="AG2602" s="12"/>
      <c r="AH2602" s="12"/>
      <c r="AI2602" s="12"/>
      <c r="AJ2602" s="12"/>
      <c r="AK2602" s="12"/>
      <c r="AL2602" s="12"/>
      <c r="AM2602" s="12"/>
      <c r="AN2602" s="12"/>
      <c r="AO2602" s="12"/>
      <c r="AP2602" s="12"/>
      <c r="AQ2602" s="12"/>
      <c r="AR2602" s="12"/>
      <c r="AS2602" s="12"/>
      <c r="AT2602" s="12"/>
      <c r="AU2602" s="12"/>
      <c r="AV2602" s="12"/>
      <c r="AW2602" s="12"/>
      <c r="AX2602" s="12"/>
      <c r="AY2602" s="12"/>
      <c r="AZ2602" s="12"/>
      <c r="BA2602" s="12"/>
      <c r="BB2602" s="12"/>
      <c r="BC2602" s="12"/>
      <c r="BD2602" s="12"/>
    </row>
    <row r="2603" spans="15:56" x14ac:dyDescent="0.35">
      <c r="O2603" s="12"/>
      <c r="P2603" s="12"/>
      <c r="Q2603" s="12"/>
      <c r="S2603" s="250"/>
      <c r="AA2603" s="12"/>
      <c r="AB2603" s="12"/>
      <c r="AC2603" s="12"/>
      <c r="AD2603" s="12"/>
      <c r="AE2603" s="12"/>
      <c r="AF2603" s="12"/>
      <c r="AG2603" s="12"/>
      <c r="AH2603" s="12"/>
      <c r="AI2603" s="12"/>
      <c r="AJ2603" s="12"/>
      <c r="AK2603" s="12"/>
      <c r="AL2603" s="12"/>
      <c r="AM2603" s="12"/>
      <c r="AN2603" s="12"/>
      <c r="AO2603" s="12"/>
      <c r="AP2603" s="12"/>
      <c r="AQ2603" s="12"/>
      <c r="AR2603" s="12"/>
      <c r="AS2603" s="12"/>
      <c r="AT2603" s="12"/>
      <c r="AU2603" s="12"/>
      <c r="AV2603" s="12"/>
      <c r="AW2603" s="12"/>
      <c r="AX2603" s="12"/>
      <c r="AY2603" s="12"/>
      <c r="AZ2603" s="12"/>
      <c r="BA2603" s="12"/>
      <c r="BB2603" s="12"/>
      <c r="BC2603" s="12"/>
      <c r="BD2603" s="12"/>
    </row>
    <row r="2604" spans="15:56" x14ac:dyDescent="0.35">
      <c r="O2604" s="12"/>
      <c r="P2604" s="12"/>
      <c r="Q2604" s="12"/>
      <c r="S2604" s="250"/>
      <c r="AA2604" s="12"/>
      <c r="AB2604" s="12"/>
      <c r="AC2604" s="12"/>
      <c r="AD2604" s="12"/>
      <c r="AE2604" s="12"/>
      <c r="AF2604" s="12"/>
      <c r="AG2604" s="12"/>
      <c r="AH2604" s="12"/>
      <c r="AI2604" s="12"/>
      <c r="AJ2604" s="12"/>
      <c r="AK2604" s="12"/>
      <c r="AL2604" s="12"/>
      <c r="AM2604" s="12"/>
      <c r="AN2604" s="12"/>
      <c r="AO2604" s="12"/>
      <c r="AP2604" s="12"/>
      <c r="AQ2604" s="12"/>
      <c r="AR2604" s="12"/>
      <c r="AS2604" s="12"/>
      <c r="AT2604" s="12"/>
      <c r="AU2604" s="12"/>
      <c r="AV2604" s="12"/>
      <c r="AW2604" s="12"/>
      <c r="AX2604" s="12"/>
      <c r="AY2604" s="12"/>
      <c r="AZ2604" s="12"/>
      <c r="BA2604" s="12"/>
      <c r="BB2604" s="12"/>
      <c r="BC2604" s="12"/>
      <c r="BD2604" s="12"/>
    </row>
    <row r="2605" spans="15:56" x14ac:dyDescent="0.35">
      <c r="O2605" s="12"/>
      <c r="P2605" s="12"/>
      <c r="Q2605" s="12"/>
      <c r="S2605" s="250"/>
      <c r="AA2605" s="12"/>
      <c r="AB2605" s="12"/>
      <c r="AC2605" s="12"/>
      <c r="AD2605" s="12"/>
      <c r="AE2605" s="12"/>
      <c r="AF2605" s="12"/>
      <c r="AG2605" s="12"/>
      <c r="AH2605" s="12"/>
      <c r="AI2605" s="12"/>
      <c r="AJ2605" s="12"/>
      <c r="AK2605" s="12"/>
      <c r="AL2605" s="12"/>
      <c r="AM2605" s="12"/>
      <c r="AN2605" s="12"/>
      <c r="AO2605" s="12"/>
      <c r="AP2605" s="12"/>
      <c r="AQ2605" s="12"/>
      <c r="AR2605" s="12"/>
      <c r="AS2605" s="12"/>
      <c r="AT2605" s="12"/>
      <c r="AU2605" s="12"/>
      <c r="AV2605" s="12"/>
      <c r="AW2605" s="12"/>
      <c r="AX2605" s="12"/>
      <c r="AY2605" s="12"/>
      <c r="AZ2605" s="12"/>
      <c r="BA2605" s="12"/>
      <c r="BB2605" s="12"/>
      <c r="BC2605" s="12"/>
      <c r="BD2605" s="12"/>
    </row>
    <row r="2606" spans="15:56" x14ac:dyDescent="0.35">
      <c r="O2606" s="12"/>
      <c r="P2606" s="12"/>
      <c r="Q2606" s="12"/>
      <c r="S2606" s="250"/>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row>
    <row r="2607" spans="15:56" x14ac:dyDescent="0.35">
      <c r="O2607" s="12"/>
      <c r="P2607" s="12"/>
      <c r="Q2607" s="12"/>
      <c r="S2607" s="250"/>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row>
    <row r="2608" spans="15:56" x14ac:dyDescent="0.35">
      <c r="O2608" s="12"/>
      <c r="P2608" s="12"/>
      <c r="Q2608" s="12"/>
      <c r="S2608" s="250"/>
      <c r="AA2608" s="12"/>
      <c r="AB2608" s="12"/>
      <c r="AC2608" s="12"/>
      <c r="AD2608" s="12"/>
      <c r="AE2608" s="12"/>
      <c r="AF2608" s="12"/>
      <c r="AG2608" s="12"/>
      <c r="AH2608" s="12"/>
      <c r="AI2608" s="12"/>
      <c r="AJ2608" s="12"/>
      <c r="AK2608" s="12"/>
      <c r="AL2608" s="12"/>
      <c r="AM2608" s="12"/>
      <c r="AN2608" s="12"/>
      <c r="AO2608" s="12"/>
      <c r="AP2608" s="12"/>
      <c r="AQ2608" s="12"/>
      <c r="AR2608" s="12"/>
      <c r="AS2608" s="12"/>
      <c r="AT2608" s="12"/>
      <c r="AU2608" s="12"/>
      <c r="AV2608" s="12"/>
      <c r="AW2608" s="12"/>
      <c r="AX2608" s="12"/>
      <c r="AY2608" s="12"/>
      <c r="AZ2608" s="12"/>
      <c r="BA2608" s="12"/>
      <c r="BB2608" s="12"/>
      <c r="BC2608" s="12"/>
      <c r="BD2608" s="12"/>
    </row>
    <row r="2609" spans="15:56" x14ac:dyDescent="0.35">
      <c r="O2609" s="12"/>
      <c r="P2609" s="12"/>
      <c r="Q2609" s="12"/>
      <c r="S2609" s="250"/>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row>
    <row r="2610" spans="15:56" x14ac:dyDescent="0.35">
      <c r="O2610" s="12"/>
      <c r="P2610" s="12"/>
      <c r="Q2610" s="12"/>
      <c r="S2610" s="250"/>
      <c r="AA2610" s="12"/>
      <c r="AB2610" s="12"/>
      <c r="AC2610" s="12"/>
      <c r="AD2610" s="12"/>
      <c r="AE2610" s="12"/>
      <c r="AF2610" s="12"/>
      <c r="AG2610" s="12"/>
      <c r="AH2610" s="12"/>
      <c r="AI2610" s="12"/>
      <c r="AJ2610" s="12"/>
      <c r="AK2610" s="12"/>
      <c r="AL2610" s="12"/>
      <c r="AM2610" s="12"/>
      <c r="AN2610" s="12"/>
      <c r="AO2610" s="12"/>
      <c r="AP2610" s="12"/>
      <c r="AQ2610" s="12"/>
      <c r="AR2610" s="12"/>
      <c r="AS2610" s="12"/>
      <c r="AT2610" s="12"/>
      <c r="AU2610" s="12"/>
      <c r="AV2610" s="12"/>
      <c r="AW2610" s="12"/>
      <c r="AX2610" s="12"/>
      <c r="AY2610" s="12"/>
      <c r="AZ2610" s="12"/>
      <c r="BA2610" s="12"/>
      <c r="BB2610" s="12"/>
      <c r="BC2610" s="12"/>
      <c r="BD2610" s="12"/>
    </row>
    <row r="2611" spans="15:56" x14ac:dyDescent="0.35">
      <c r="O2611" s="12"/>
      <c r="P2611" s="12"/>
      <c r="Q2611" s="12"/>
      <c r="S2611" s="250"/>
      <c r="AA2611" s="12"/>
      <c r="AB2611" s="12"/>
      <c r="AC2611" s="12"/>
      <c r="AD2611" s="12"/>
      <c r="AE2611" s="12"/>
      <c r="AF2611" s="12"/>
      <c r="AG2611" s="12"/>
      <c r="AH2611" s="12"/>
      <c r="AI2611" s="12"/>
      <c r="AJ2611" s="12"/>
      <c r="AK2611" s="12"/>
      <c r="AL2611" s="12"/>
      <c r="AM2611" s="12"/>
      <c r="AN2611" s="12"/>
      <c r="AO2611" s="12"/>
      <c r="AP2611" s="12"/>
      <c r="AQ2611" s="12"/>
      <c r="AR2611" s="12"/>
      <c r="AS2611" s="12"/>
      <c r="AT2611" s="12"/>
      <c r="AU2611" s="12"/>
      <c r="AV2611" s="12"/>
      <c r="AW2611" s="12"/>
      <c r="AX2611" s="12"/>
      <c r="AY2611" s="12"/>
      <c r="AZ2611" s="12"/>
      <c r="BA2611" s="12"/>
      <c r="BB2611" s="12"/>
      <c r="BC2611" s="12"/>
      <c r="BD2611" s="12"/>
    </row>
    <row r="2612" spans="15:56" x14ac:dyDescent="0.35">
      <c r="O2612" s="12"/>
      <c r="P2612" s="12"/>
      <c r="Q2612" s="12"/>
      <c r="S2612" s="250"/>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c r="AV2612" s="12"/>
      <c r="AW2612" s="12"/>
      <c r="AX2612" s="12"/>
      <c r="AY2612" s="12"/>
      <c r="AZ2612" s="12"/>
      <c r="BA2612" s="12"/>
      <c r="BB2612" s="12"/>
      <c r="BC2612" s="12"/>
      <c r="BD2612" s="12"/>
    </row>
    <row r="2613" spans="15:56" x14ac:dyDescent="0.35">
      <c r="O2613" s="12"/>
      <c r="P2613" s="12"/>
      <c r="Q2613" s="12"/>
      <c r="S2613" s="250"/>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row>
    <row r="2614" spans="15:56" x14ac:dyDescent="0.35">
      <c r="O2614" s="12"/>
      <c r="P2614" s="12"/>
      <c r="Q2614" s="12"/>
      <c r="S2614" s="250"/>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row>
    <row r="2615" spans="15:56" x14ac:dyDescent="0.35">
      <c r="O2615" s="12"/>
      <c r="P2615" s="12"/>
      <c r="Q2615" s="12"/>
      <c r="S2615" s="250"/>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row>
    <row r="2616" spans="15:56" x14ac:dyDescent="0.35">
      <c r="O2616" s="12"/>
      <c r="P2616" s="12"/>
      <c r="Q2616" s="12"/>
      <c r="S2616" s="250"/>
      <c r="AA2616" s="12"/>
      <c r="AB2616" s="12"/>
      <c r="AC2616" s="12"/>
      <c r="AD2616" s="12"/>
      <c r="AE2616" s="12"/>
      <c r="AF2616" s="12"/>
      <c r="AG2616" s="12"/>
      <c r="AH2616" s="12"/>
      <c r="AI2616" s="12"/>
      <c r="AJ2616" s="12"/>
      <c r="AK2616" s="12"/>
      <c r="AL2616" s="12"/>
      <c r="AM2616" s="12"/>
      <c r="AN2616" s="12"/>
      <c r="AO2616" s="12"/>
      <c r="AP2616" s="12"/>
      <c r="AQ2616" s="12"/>
      <c r="AR2616" s="12"/>
      <c r="AS2616" s="12"/>
      <c r="AT2616" s="12"/>
      <c r="AU2616" s="12"/>
      <c r="AV2616" s="12"/>
      <c r="AW2616" s="12"/>
      <c r="AX2616" s="12"/>
      <c r="AY2616" s="12"/>
      <c r="AZ2616" s="12"/>
      <c r="BA2616" s="12"/>
      <c r="BB2616" s="12"/>
      <c r="BC2616" s="12"/>
      <c r="BD2616" s="12"/>
    </row>
    <row r="2617" spans="15:56" x14ac:dyDescent="0.35">
      <c r="O2617" s="12"/>
      <c r="P2617" s="12"/>
      <c r="Q2617" s="12"/>
      <c r="S2617" s="250"/>
      <c r="AA2617" s="12"/>
      <c r="AB2617" s="12"/>
      <c r="AC2617" s="12"/>
      <c r="AD2617" s="12"/>
      <c r="AE2617" s="12"/>
      <c r="AF2617" s="12"/>
      <c r="AG2617" s="12"/>
      <c r="AH2617" s="12"/>
      <c r="AI2617" s="12"/>
      <c r="AJ2617" s="12"/>
      <c r="AK2617" s="12"/>
      <c r="AL2617" s="12"/>
      <c r="AM2617" s="12"/>
      <c r="AN2617" s="12"/>
      <c r="AO2617" s="12"/>
      <c r="AP2617" s="12"/>
      <c r="AQ2617" s="12"/>
      <c r="AR2617" s="12"/>
      <c r="AS2617" s="12"/>
      <c r="AT2617" s="12"/>
      <c r="AU2617" s="12"/>
      <c r="AV2617" s="12"/>
      <c r="AW2617" s="12"/>
      <c r="AX2617" s="12"/>
      <c r="AY2617" s="12"/>
      <c r="AZ2617" s="12"/>
      <c r="BA2617" s="12"/>
      <c r="BB2617" s="12"/>
      <c r="BC2617" s="12"/>
      <c r="BD2617" s="12"/>
    </row>
    <row r="2618" spans="15:56" x14ac:dyDescent="0.35">
      <c r="O2618" s="12"/>
      <c r="P2618" s="12"/>
      <c r="Q2618" s="12"/>
      <c r="S2618" s="250"/>
      <c r="AA2618" s="12"/>
      <c r="AB2618" s="12"/>
      <c r="AC2618" s="12"/>
      <c r="AD2618" s="12"/>
      <c r="AE2618" s="12"/>
      <c r="AF2618" s="12"/>
      <c r="AG2618" s="12"/>
      <c r="AH2618" s="12"/>
      <c r="AI2618" s="12"/>
      <c r="AJ2618" s="12"/>
      <c r="AK2618" s="12"/>
      <c r="AL2618" s="12"/>
      <c r="AM2618" s="12"/>
      <c r="AN2618" s="12"/>
      <c r="AO2618" s="12"/>
      <c r="AP2618" s="12"/>
      <c r="AQ2618" s="12"/>
      <c r="AR2618" s="12"/>
      <c r="AS2618" s="12"/>
      <c r="AT2618" s="12"/>
      <c r="AU2618" s="12"/>
      <c r="AV2618" s="12"/>
      <c r="AW2618" s="12"/>
      <c r="AX2618" s="12"/>
      <c r="AY2618" s="12"/>
      <c r="AZ2618" s="12"/>
      <c r="BA2618" s="12"/>
      <c r="BB2618" s="12"/>
      <c r="BC2618" s="12"/>
      <c r="BD2618" s="12"/>
    </row>
    <row r="2619" spans="15:56" x14ac:dyDescent="0.35">
      <c r="O2619" s="12"/>
      <c r="P2619" s="12"/>
      <c r="Q2619" s="12"/>
      <c r="S2619" s="250"/>
      <c r="AA2619" s="12"/>
      <c r="AB2619" s="12"/>
      <c r="AC2619" s="12"/>
      <c r="AD2619" s="12"/>
      <c r="AE2619" s="12"/>
      <c r="AF2619" s="12"/>
      <c r="AG2619" s="12"/>
      <c r="AH2619" s="12"/>
      <c r="AI2619" s="12"/>
      <c r="AJ2619" s="12"/>
      <c r="AK2619" s="12"/>
      <c r="AL2619" s="12"/>
      <c r="AM2619" s="12"/>
      <c r="AN2619" s="12"/>
      <c r="AO2619" s="12"/>
      <c r="AP2619" s="12"/>
      <c r="AQ2619" s="12"/>
      <c r="AR2619" s="12"/>
      <c r="AS2619" s="12"/>
      <c r="AT2619" s="12"/>
      <c r="AU2619" s="12"/>
      <c r="AV2619" s="12"/>
      <c r="AW2619" s="12"/>
      <c r="AX2619" s="12"/>
      <c r="AY2619" s="12"/>
      <c r="AZ2619" s="12"/>
      <c r="BA2619" s="12"/>
      <c r="BB2619" s="12"/>
      <c r="BC2619" s="12"/>
      <c r="BD2619" s="12"/>
    </row>
    <row r="2620" spans="15:56" x14ac:dyDescent="0.35">
      <c r="O2620" s="12"/>
      <c r="P2620" s="12"/>
      <c r="Q2620" s="12"/>
      <c r="S2620" s="250"/>
      <c r="AA2620" s="12"/>
      <c r="AB2620" s="12"/>
      <c r="AC2620" s="12"/>
      <c r="AD2620" s="12"/>
      <c r="AE2620" s="12"/>
      <c r="AF2620" s="12"/>
      <c r="AG2620" s="12"/>
      <c r="AH2620" s="12"/>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row>
    <row r="2621" spans="15:56" x14ac:dyDescent="0.35">
      <c r="O2621" s="12"/>
      <c r="P2621" s="12"/>
      <c r="Q2621" s="12"/>
      <c r="S2621" s="250"/>
      <c r="AA2621" s="12"/>
      <c r="AB2621" s="12"/>
      <c r="AC2621" s="12"/>
      <c r="AD2621" s="12"/>
      <c r="AE2621" s="12"/>
      <c r="AF2621" s="12"/>
      <c r="AG2621" s="12"/>
      <c r="AH2621" s="12"/>
      <c r="AI2621" s="12"/>
      <c r="AJ2621" s="12"/>
      <c r="AK2621" s="12"/>
      <c r="AL2621" s="12"/>
      <c r="AM2621" s="12"/>
      <c r="AN2621" s="12"/>
      <c r="AO2621" s="12"/>
      <c r="AP2621" s="12"/>
      <c r="AQ2621" s="12"/>
      <c r="AR2621" s="12"/>
      <c r="AS2621" s="12"/>
      <c r="AT2621" s="12"/>
      <c r="AU2621" s="12"/>
      <c r="AV2621" s="12"/>
      <c r="AW2621" s="12"/>
      <c r="AX2621" s="12"/>
      <c r="AY2621" s="12"/>
      <c r="AZ2621" s="12"/>
      <c r="BA2621" s="12"/>
      <c r="BB2621" s="12"/>
      <c r="BC2621" s="12"/>
      <c r="BD2621" s="12"/>
    </row>
    <row r="2622" spans="15:56" x14ac:dyDescent="0.35">
      <c r="O2622" s="12"/>
      <c r="P2622" s="12"/>
      <c r="Q2622" s="12"/>
      <c r="S2622" s="250"/>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row>
    <row r="2623" spans="15:56" x14ac:dyDescent="0.35">
      <c r="O2623" s="12"/>
      <c r="P2623" s="12"/>
      <c r="Q2623" s="12"/>
      <c r="S2623" s="250"/>
      <c r="AA2623" s="12"/>
      <c r="AB2623" s="12"/>
      <c r="AC2623" s="12"/>
      <c r="AD2623" s="12"/>
      <c r="AE2623" s="12"/>
      <c r="AF2623" s="12"/>
      <c r="AG2623" s="12"/>
      <c r="AH2623" s="12"/>
      <c r="AI2623" s="12"/>
      <c r="AJ2623" s="12"/>
      <c r="AK2623" s="12"/>
      <c r="AL2623" s="12"/>
      <c r="AM2623" s="12"/>
      <c r="AN2623" s="12"/>
      <c r="AO2623" s="12"/>
      <c r="AP2623" s="12"/>
      <c r="AQ2623" s="12"/>
      <c r="AR2623" s="12"/>
      <c r="AS2623" s="12"/>
      <c r="AT2623" s="12"/>
      <c r="AU2623" s="12"/>
      <c r="AV2623" s="12"/>
      <c r="AW2623" s="12"/>
      <c r="AX2623" s="12"/>
      <c r="AY2623" s="12"/>
      <c r="AZ2623" s="12"/>
      <c r="BA2623" s="12"/>
      <c r="BB2623" s="12"/>
      <c r="BC2623" s="12"/>
      <c r="BD2623" s="12"/>
    </row>
    <row r="2624" spans="15:56" x14ac:dyDescent="0.35">
      <c r="O2624" s="12"/>
      <c r="P2624" s="12"/>
      <c r="Q2624" s="12"/>
      <c r="S2624" s="250"/>
      <c r="AA2624" s="12"/>
      <c r="AB2624" s="12"/>
      <c r="AC2624" s="12"/>
      <c r="AD2624" s="12"/>
      <c r="AE2624" s="12"/>
      <c r="AF2624" s="12"/>
      <c r="AG2624" s="12"/>
      <c r="AH2624" s="12"/>
      <c r="AI2624" s="12"/>
      <c r="AJ2624" s="12"/>
      <c r="AK2624" s="12"/>
      <c r="AL2624" s="12"/>
      <c r="AM2624" s="12"/>
      <c r="AN2624" s="12"/>
      <c r="AO2624" s="12"/>
      <c r="AP2624" s="12"/>
      <c r="AQ2624" s="12"/>
      <c r="AR2624" s="12"/>
      <c r="AS2624" s="12"/>
      <c r="AT2624" s="12"/>
      <c r="AU2624" s="12"/>
      <c r="AV2624" s="12"/>
      <c r="AW2624" s="12"/>
      <c r="AX2624" s="12"/>
      <c r="AY2624" s="12"/>
      <c r="AZ2624" s="12"/>
      <c r="BA2624" s="12"/>
      <c r="BB2624" s="12"/>
      <c r="BC2624" s="12"/>
      <c r="BD2624" s="12"/>
    </row>
    <row r="2625" spans="15:56" x14ac:dyDescent="0.35">
      <c r="O2625" s="12"/>
      <c r="P2625" s="12"/>
      <c r="Q2625" s="12"/>
      <c r="S2625" s="250"/>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row>
    <row r="2626" spans="15:56" x14ac:dyDescent="0.35">
      <c r="O2626" s="12"/>
      <c r="P2626" s="12"/>
      <c r="Q2626" s="12"/>
      <c r="S2626" s="250"/>
      <c r="AA2626" s="12"/>
      <c r="AB2626" s="12"/>
      <c r="AC2626" s="12"/>
      <c r="AD2626" s="12"/>
      <c r="AE2626" s="12"/>
      <c r="AF2626" s="12"/>
      <c r="AG2626" s="12"/>
      <c r="AH2626" s="12"/>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row>
    <row r="2627" spans="15:56" x14ac:dyDescent="0.35">
      <c r="O2627" s="12"/>
      <c r="P2627" s="12"/>
      <c r="Q2627" s="12"/>
      <c r="S2627" s="250"/>
      <c r="AA2627" s="12"/>
      <c r="AB2627" s="12"/>
      <c r="AC2627" s="12"/>
      <c r="AD2627" s="12"/>
      <c r="AE2627" s="12"/>
      <c r="AF2627" s="12"/>
      <c r="AG2627" s="12"/>
      <c r="AH2627" s="12"/>
      <c r="AI2627" s="12"/>
      <c r="AJ2627" s="12"/>
      <c r="AK2627" s="12"/>
      <c r="AL2627" s="12"/>
      <c r="AM2627" s="12"/>
      <c r="AN2627" s="12"/>
      <c r="AO2627" s="12"/>
      <c r="AP2627" s="12"/>
      <c r="AQ2627" s="12"/>
      <c r="AR2627" s="12"/>
      <c r="AS2627" s="12"/>
      <c r="AT2627" s="12"/>
      <c r="AU2627" s="12"/>
      <c r="AV2627" s="12"/>
      <c r="AW2627" s="12"/>
      <c r="AX2627" s="12"/>
      <c r="AY2627" s="12"/>
      <c r="AZ2627" s="12"/>
      <c r="BA2627" s="12"/>
      <c r="BB2627" s="12"/>
      <c r="BC2627" s="12"/>
      <c r="BD2627" s="12"/>
    </row>
    <row r="2628" spans="15:56" x14ac:dyDescent="0.35">
      <c r="O2628" s="12"/>
      <c r="P2628" s="12"/>
      <c r="Q2628" s="12"/>
      <c r="S2628" s="250"/>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row>
    <row r="2629" spans="15:56" x14ac:dyDescent="0.35">
      <c r="O2629" s="12"/>
      <c r="P2629" s="12"/>
      <c r="Q2629" s="12"/>
      <c r="S2629" s="250"/>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row>
    <row r="2630" spans="15:56" x14ac:dyDescent="0.35">
      <c r="O2630" s="12"/>
      <c r="P2630" s="12"/>
      <c r="Q2630" s="12"/>
      <c r="S2630" s="250"/>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row>
    <row r="2631" spans="15:56" x14ac:dyDescent="0.35">
      <c r="O2631" s="12"/>
      <c r="P2631" s="12"/>
      <c r="Q2631" s="12"/>
      <c r="S2631" s="250"/>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row>
    <row r="2632" spans="15:56" x14ac:dyDescent="0.35">
      <c r="O2632" s="12"/>
      <c r="P2632" s="12"/>
      <c r="Q2632" s="12"/>
      <c r="S2632" s="250"/>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row>
    <row r="2633" spans="15:56" x14ac:dyDescent="0.35">
      <c r="O2633" s="12"/>
      <c r="P2633" s="12"/>
      <c r="Q2633" s="12"/>
      <c r="S2633" s="250"/>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2"/>
      <c r="AZ2633" s="12"/>
      <c r="BA2633" s="12"/>
      <c r="BB2633" s="12"/>
      <c r="BC2633" s="12"/>
      <c r="BD2633" s="12"/>
    </row>
    <row r="2634" spans="15:56" x14ac:dyDescent="0.35">
      <c r="O2634" s="12"/>
      <c r="P2634" s="12"/>
      <c r="Q2634" s="12"/>
      <c r="S2634" s="250"/>
      <c r="AA2634" s="12"/>
      <c r="AB2634" s="12"/>
      <c r="AC2634" s="12"/>
      <c r="AD2634" s="12"/>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row>
    <row r="2635" spans="15:56" x14ac:dyDescent="0.35">
      <c r="O2635" s="12"/>
      <c r="P2635" s="12"/>
      <c r="Q2635" s="12"/>
      <c r="S2635" s="250"/>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2"/>
      <c r="AY2635" s="12"/>
      <c r="AZ2635" s="12"/>
      <c r="BA2635" s="12"/>
      <c r="BB2635" s="12"/>
      <c r="BC2635" s="12"/>
      <c r="BD2635" s="12"/>
    </row>
    <row r="2636" spans="15:56" x14ac:dyDescent="0.35">
      <c r="O2636" s="12"/>
      <c r="P2636" s="12"/>
      <c r="Q2636" s="12"/>
      <c r="S2636" s="250"/>
      <c r="AA2636" s="12"/>
      <c r="AB2636" s="12"/>
      <c r="AC2636" s="12"/>
      <c r="AD2636" s="12"/>
      <c r="AE2636" s="12"/>
      <c r="AF2636" s="12"/>
      <c r="AG2636" s="12"/>
      <c r="AH2636" s="12"/>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row>
    <row r="2637" spans="15:56" x14ac:dyDescent="0.35">
      <c r="O2637" s="12"/>
      <c r="P2637" s="12"/>
      <c r="Q2637" s="12"/>
      <c r="S2637" s="250"/>
      <c r="AA2637" s="12"/>
      <c r="AB2637" s="12"/>
      <c r="AC2637" s="12"/>
      <c r="AD2637" s="12"/>
      <c r="AE2637" s="12"/>
      <c r="AF2637" s="12"/>
      <c r="AG2637" s="12"/>
      <c r="AH2637" s="12"/>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row>
    <row r="2638" spans="15:56" x14ac:dyDescent="0.35">
      <c r="O2638" s="12"/>
      <c r="P2638" s="12"/>
      <c r="Q2638" s="12"/>
      <c r="S2638" s="250"/>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row>
    <row r="2639" spans="15:56" x14ac:dyDescent="0.35">
      <c r="O2639" s="12"/>
      <c r="P2639" s="12"/>
      <c r="Q2639" s="12"/>
      <c r="S2639" s="250"/>
      <c r="AA2639" s="12"/>
      <c r="AB2639" s="12"/>
      <c r="AC2639" s="12"/>
      <c r="AD2639" s="12"/>
      <c r="AE2639" s="12"/>
      <c r="AF2639" s="12"/>
      <c r="AG2639" s="12"/>
      <c r="AH2639" s="12"/>
      <c r="AI2639" s="12"/>
      <c r="AJ2639" s="12"/>
      <c r="AK2639" s="12"/>
      <c r="AL2639" s="12"/>
      <c r="AM2639" s="12"/>
      <c r="AN2639" s="12"/>
      <c r="AO2639" s="12"/>
      <c r="AP2639" s="12"/>
      <c r="AQ2639" s="12"/>
      <c r="AR2639" s="12"/>
      <c r="AS2639" s="12"/>
      <c r="AT2639" s="12"/>
      <c r="AU2639" s="12"/>
      <c r="AV2639" s="12"/>
      <c r="AW2639" s="12"/>
      <c r="AX2639" s="12"/>
      <c r="AY2639" s="12"/>
      <c r="AZ2639" s="12"/>
      <c r="BA2639" s="12"/>
      <c r="BB2639" s="12"/>
      <c r="BC2639" s="12"/>
      <c r="BD2639" s="12"/>
    </row>
    <row r="2640" spans="15:56" x14ac:dyDescent="0.35">
      <c r="O2640" s="12"/>
      <c r="P2640" s="12"/>
      <c r="Q2640" s="12"/>
      <c r="S2640" s="250"/>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c r="AV2640" s="12"/>
      <c r="AW2640" s="12"/>
      <c r="AX2640" s="12"/>
      <c r="AY2640" s="12"/>
      <c r="AZ2640" s="12"/>
      <c r="BA2640" s="12"/>
      <c r="BB2640" s="12"/>
      <c r="BC2640" s="12"/>
      <c r="BD2640" s="12"/>
    </row>
    <row r="2641" spans="15:56" x14ac:dyDescent="0.35">
      <c r="O2641" s="12"/>
      <c r="P2641" s="12"/>
      <c r="Q2641" s="12"/>
      <c r="S2641" s="250"/>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row>
    <row r="2642" spans="15:56" x14ac:dyDescent="0.35">
      <c r="O2642" s="12"/>
      <c r="P2642" s="12"/>
      <c r="Q2642" s="12"/>
      <c r="S2642" s="250"/>
      <c r="AA2642" s="12"/>
      <c r="AB2642" s="12"/>
      <c r="AC2642" s="12"/>
      <c r="AD2642" s="12"/>
      <c r="AE2642" s="12"/>
      <c r="AF2642" s="12"/>
      <c r="AG2642" s="12"/>
      <c r="AH2642" s="12"/>
      <c r="AI2642" s="12"/>
      <c r="AJ2642" s="12"/>
      <c r="AK2642" s="12"/>
      <c r="AL2642" s="12"/>
      <c r="AM2642" s="12"/>
      <c r="AN2642" s="12"/>
      <c r="AO2642" s="12"/>
      <c r="AP2642" s="12"/>
      <c r="AQ2642" s="12"/>
      <c r="AR2642" s="12"/>
      <c r="AS2642" s="12"/>
      <c r="AT2642" s="12"/>
      <c r="AU2642" s="12"/>
      <c r="AV2642" s="12"/>
      <c r="AW2642" s="12"/>
      <c r="AX2642" s="12"/>
      <c r="AY2642" s="12"/>
      <c r="AZ2642" s="12"/>
      <c r="BA2642" s="12"/>
      <c r="BB2642" s="12"/>
      <c r="BC2642" s="12"/>
      <c r="BD2642" s="12"/>
    </row>
    <row r="2643" spans="15:56" x14ac:dyDescent="0.35">
      <c r="O2643" s="12"/>
      <c r="P2643" s="12"/>
      <c r="Q2643" s="12"/>
      <c r="S2643" s="250"/>
      <c r="AA2643" s="12"/>
      <c r="AB2643" s="12"/>
      <c r="AC2643" s="12"/>
      <c r="AD2643" s="12"/>
      <c r="AE2643" s="12"/>
      <c r="AF2643" s="12"/>
      <c r="AG2643" s="12"/>
      <c r="AH2643" s="12"/>
      <c r="AI2643" s="12"/>
      <c r="AJ2643" s="12"/>
      <c r="AK2643" s="12"/>
      <c r="AL2643" s="12"/>
      <c r="AM2643" s="12"/>
      <c r="AN2643" s="12"/>
      <c r="AO2643" s="12"/>
      <c r="AP2643" s="12"/>
      <c r="AQ2643" s="12"/>
      <c r="AR2643" s="12"/>
      <c r="AS2643" s="12"/>
      <c r="AT2643" s="12"/>
      <c r="AU2643" s="12"/>
      <c r="AV2643" s="12"/>
      <c r="AW2643" s="12"/>
      <c r="AX2643" s="12"/>
      <c r="AY2643" s="12"/>
      <c r="AZ2643" s="12"/>
      <c r="BA2643" s="12"/>
      <c r="BB2643" s="12"/>
      <c r="BC2643" s="12"/>
      <c r="BD2643" s="12"/>
    </row>
    <row r="2644" spans="15:56" x14ac:dyDescent="0.35">
      <c r="O2644" s="12"/>
      <c r="P2644" s="12"/>
      <c r="Q2644" s="12"/>
      <c r="S2644" s="250"/>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2"/>
      <c r="AY2644" s="12"/>
      <c r="AZ2644" s="12"/>
      <c r="BA2644" s="12"/>
      <c r="BB2644" s="12"/>
      <c r="BC2644" s="12"/>
      <c r="BD2644" s="12"/>
    </row>
    <row r="2645" spans="15:56" x14ac:dyDescent="0.35">
      <c r="O2645" s="12"/>
      <c r="P2645" s="12"/>
      <c r="Q2645" s="12"/>
      <c r="S2645" s="250"/>
      <c r="AA2645" s="12"/>
      <c r="AB2645" s="12"/>
      <c r="AC2645" s="12"/>
      <c r="AD2645" s="12"/>
      <c r="AE2645" s="12"/>
      <c r="AF2645" s="12"/>
      <c r="AG2645" s="12"/>
      <c r="AH2645" s="12"/>
      <c r="AI2645" s="12"/>
      <c r="AJ2645" s="12"/>
      <c r="AK2645" s="12"/>
      <c r="AL2645" s="12"/>
      <c r="AM2645" s="12"/>
      <c r="AN2645" s="12"/>
      <c r="AO2645" s="12"/>
      <c r="AP2645" s="12"/>
      <c r="AQ2645" s="12"/>
      <c r="AR2645" s="12"/>
      <c r="AS2645" s="12"/>
      <c r="AT2645" s="12"/>
      <c r="AU2645" s="12"/>
      <c r="AV2645" s="12"/>
      <c r="AW2645" s="12"/>
      <c r="AX2645" s="12"/>
      <c r="AY2645" s="12"/>
      <c r="AZ2645" s="12"/>
      <c r="BA2645" s="12"/>
      <c r="BB2645" s="12"/>
      <c r="BC2645" s="12"/>
      <c r="BD2645" s="12"/>
    </row>
    <row r="2646" spans="15:56" x14ac:dyDescent="0.35">
      <c r="O2646" s="12"/>
      <c r="P2646" s="12"/>
      <c r="Q2646" s="12"/>
      <c r="S2646" s="250"/>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row>
    <row r="2647" spans="15:56" x14ac:dyDescent="0.35">
      <c r="O2647" s="12"/>
      <c r="P2647" s="12"/>
      <c r="Q2647" s="12"/>
      <c r="S2647" s="250"/>
      <c r="AA2647" s="12"/>
      <c r="AB2647" s="12"/>
      <c r="AC2647" s="12"/>
      <c r="AD2647" s="12"/>
      <c r="AE2647" s="12"/>
      <c r="AF2647" s="12"/>
      <c r="AG2647" s="12"/>
      <c r="AH2647" s="12"/>
      <c r="AI2647" s="12"/>
      <c r="AJ2647" s="12"/>
      <c r="AK2647" s="12"/>
      <c r="AL2647" s="12"/>
      <c r="AM2647" s="12"/>
      <c r="AN2647" s="12"/>
      <c r="AO2647" s="12"/>
      <c r="AP2647" s="12"/>
      <c r="AQ2647" s="12"/>
      <c r="AR2647" s="12"/>
      <c r="AS2647" s="12"/>
      <c r="AT2647" s="12"/>
      <c r="AU2647" s="12"/>
      <c r="AV2647" s="12"/>
      <c r="AW2647" s="12"/>
      <c r="AX2647" s="12"/>
      <c r="AY2647" s="12"/>
      <c r="AZ2647" s="12"/>
      <c r="BA2647" s="12"/>
      <c r="BB2647" s="12"/>
      <c r="BC2647" s="12"/>
      <c r="BD2647" s="12"/>
    </row>
    <row r="2648" spans="15:56" x14ac:dyDescent="0.35">
      <c r="O2648" s="12"/>
      <c r="P2648" s="12"/>
      <c r="Q2648" s="12"/>
      <c r="S2648" s="250"/>
      <c r="AA2648" s="12"/>
      <c r="AB2648" s="12"/>
      <c r="AC2648" s="12"/>
      <c r="AD2648" s="12"/>
      <c r="AE2648" s="12"/>
      <c r="AF2648" s="12"/>
      <c r="AG2648" s="12"/>
      <c r="AH2648" s="12"/>
      <c r="AI2648" s="12"/>
      <c r="AJ2648" s="12"/>
      <c r="AK2648" s="12"/>
      <c r="AL2648" s="12"/>
      <c r="AM2648" s="12"/>
      <c r="AN2648" s="12"/>
      <c r="AO2648" s="12"/>
      <c r="AP2648" s="12"/>
      <c r="AQ2648" s="12"/>
      <c r="AR2648" s="12"/>
      <c r="AS2648" s="12"/>
      <c r="AT2648" s="12"/>
      <c r="AU2648" s="12"/>
      <c r="AV2648" s="12"/>
      <c r="AW2648" s="12"/>
      <c r="AX2648" s="12"/>
      <c r="AY2648" s="12"/>
      <c r="AZ2648" s="12"/>
      <c r="BA2648" s="12"/>
      <c r="BB2648" s="12"/>
      <c r="BC2648" s="12"/>
      <c r="BD2648" s="12"/>
    </row>
    <row r="2649" spans="15:56" x14ac:dyDescent="0.35">
      <c r="O2649" s="12"/>
      <c r="P2649" s="12"/>
      <c r="Q2649" s="12"/>
      <c r="S2649" s="250"/>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row>
    <row r="2650" spans="15:56" x14ac:dyDescent="0.35">
      <c r="O2650" s="12"/>
      <c r="P2650" s="12"/>
      <c r="Q2650" s="12"/>
      <c r="S2650" s="250"/>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c r="AV2650" s="12"/>
      <c r="AW2650" s="12"/>
      <c r="AX2650" s="12"/>
      <c r="AY2650" s="12"/>
      <c r="AZ2650" s="12"/>
      <c r="BA2650" s="12"/>
      <c r="BB2650" s="12"/>
      <c r="BC2650" s="12"/>
      <c r="BD2650" s="12"/>
    </row>
    <row r="2651" spans="15:56" x14ac:dyDescent="0.35">
      <c r="O2651" s="12"/>
      <c r="P2651" s="12"/>
      <c r="Q2651" s="12"/>
      <c r="S2651" s="250"/>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row>
    <row r="2652" spans="15:56" x14ac:dyDescent="0.35">
      <c r="O2652" s="12"/>
      <c r="P2652" s="12"/>
      <c r="Q2652" s="12"/>
      <c r="S2652" s="250"/>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row>
    <row r="2653" spans="15:56" x14ac:dyDescent="0.35">
      <c r="O2653" s="12"/>
      <c r="P2653" s="12"/>
      <c r="Q2653" s="12"/>
      <c r="S2653" s="250"/>
      <c r="AA2653" s="12"/>
      <c r="AB2653" s="12"/>
      <c r="AC2653" s="12"/>
      <c r="AD2653" s="12"/>
      <c r="AE2653" s="12"/>
      <c r="AF2653" s="12"/>
      <c r="AG2653" s="12"/>
      <c r="AH2653" s="12"/>
      <c r="AI2653" s="12"/>
      <c r="AJ2653" s="12"/>
      <c r="AK2653" s="12"/>
      <c r="AL2653" s="12"/>
      <c r="AM2653" s="12"/>
      <c r="AN2653" s="12"/>
      <c r="AO2653" s="12"/>
      <c r="AP2653" s="12"/>
      <c r="AQ2653" s="12"/>
      <c r="AR2653" s="12"/>
      <c r="AS2653" s="12"/>
      <c r="AT2653" s="12"/>
      <c r="AU2653" s="12"/>
      <c r="AV2653" s="12"/>
      <c r="AW2653" s="12"/>
      <c r="AX2653" s="12"/>
      <c r="AY2653" s="12"/>
      <c r="AZ2653" s="12"/>
      <c r="BA2653" s="12"/>
      <c r="BB2653" s="12"/>
      <c r="BC2653" s="12"/>
      <c r="BD2653" s="12"/>
    </row>
    <row r="2654" spans="15:56" x14ac:dyDescent="0.35">
      <c r="O2654" s="12"/>
      <c r="P2654" s="12"/>
      <c r="Q2654" s="12"/>
      <c r="S2654" s="250"/>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row>
    <row r="2655" spans="15:56" x14ac:dyDescent="0.35">
      <c r="O2655" s="12"/>
      <c r="P2655" s="12"/>
      <c r="Q2655" s="12"/>
      <c r="S2655" s="250"/>
      <c r="AA2655" s="12"/>
      <c r="AB2655" s="12"/>
      <c r="AC2655" s="12"/>
      <c r="AD2655" s="12"/>
      <c r="AE2655" s="12"/>
      <c r="AF2655" s="12"/>
      <c r="AG2655" s="12"/>
      <c r="AH2655" s="12"/>
      <c r="AI2655" s="12"/>
      <c r="AJ2655" s="12"/>
      <c r="AK2655" s="12"/>
      <c r="AL2655" s="12"/>
      <c r="AM2655" s="12"/>
      <c r="AN2655" s="12"/>
      <c r="AO2655" s="12"/>
      <c r="AP2655" s="12"/>
      <c r="AQ2655" s="12"/>
      <c r="AR2655" s="12"/>
      <c r="AS2655" s="12"/>
      <c r="AT2655" s="12"/>
      <c r="AU2655" s="12"/>
      <c r="AV2655" s="12"/>
      <c r="AW2655" s="12"/>
      <c r="AX2655" s="12"/>
      <c r="AY2655" s="12"/>
      <c r="AZ2655" s="12"/>
      <c r="BA2655" s="12"/>
      <c r="BB2655" s="12"/>
      <c r="BC2655" s="12"/>
      <c r="BD2655" s="12"/>
    </row>
    <row r="2656" spans="15:56" x14ac:dyDescent="0.35">
      <c r="O2656" s="12"/>
      <c r="P2656" s="12"/>
      <c r="Q2656" s="12"/>
      <c r="S2656" s="250"/>
      <c r="AA2656" s="12"/>
      <c r="AB2656" s="12"/>
      <c r="AC2656" s="12"/>
      <c r="AD2656" s="12"/>
      <c r="AE2656" s="12"/>
      <c r="AF2656" s="12"/>
      <c r="AG2656" s="12"/>
      <c r="AH2656" s="12"/>
      <c r="AI2656" s="12"/>
      <c r="AJ2656" s="12"/>
      <c r="AK2656" s="12"/>
      <c r="AL2656" s="12"/>
      <c r="AM2656" s="12"/>
      <c r="AN2656" s="12"/>
      <c r="AO2656" s="12"/>
      <c r="AP2656" s="12"/>
      <c r="AQ2656" s="12"/>
      <c r="AR2656" s="12"/>
      <c r="AS2656" s="12"/>
      <c r="AT2656" s="12"/>
      <c r="AU2656" s="12"/>
      <c r="AV2656" s="12"/>
      <c r="AW2656" s="12"/>
      <c r="AX2656" s="12"/>
      <c r="AY2656" s="12"/>
      <c r="AZ2656" s="12"/>
      <c r="BA2656" s="12"/>
      <c r="BB2656" s="12"/>
      <c r="BC2656" s="12"/>
      <c r="BD2656" s="12"/>
    </row>
    <row r="2657" spans="15:56" x14ac:dyDescent="0.35">
      <c r="O2657" s="12"/>
      <c r="P2657" s="12"/>
      <c r="Q2657" s="12"/>
      <c r="S2657" s="250"/>
      <c r="AA2657" s="12"/>
      <c r="AB2657" s="12"/>
      <c r="AC2657" s="12"/>
      <c r="AD2657" s="12"/>
      <c r="AE2657" s="12"/>
      <c r="AF2657" s="12"/>
      <c r="AG2657" s="12"/>
      <c r="AH2657" s="12"/>
      <c r="AI2657" s="12"/>
      <c r="AJ2657" s="12"/>
      <c r="AK2657" s="12"/>
      <c r="AL2657" s="12"/>
      <c r="AM2657" s="12"/>
      <c r="AN2657" s="12"/>
      <c r="AO2657" s="12"/>
      <c r="AP2657" s="12"/>
      <c r="AQ2657" s="12"/>
      <c r="AR2657" s="12"/>
      <c r="AS2657" s="12"/>
      <c r="AT2657" s="12"/>
      <c r="AU2657" s="12"/>
      <c r="AV2657" s="12"/>
      <c r="AW2657" s="12"/>
      <c r="AX2657" s="12"/>
      <c r="AY2657" s="12"/>
      <c r="AZ2657" s="12"/>
      <c r="BA2657" s="12"/>
      <c r="BB2657" s="12"/>
      <c r="BC2657" s="12"/>
      <c r="BD2657" s="12"/>
    </row>
    <row r="2658" spans="15:56" x14ac:dyDescent="0.35">
      <c r="O2658" s="12"/>
      <c r="P2658" s="12"/>
      <c r="Q2658" s="12"/>
      <c r="S2658" s="250"/>
      <c r="AA2658" s="12"/>
      <c r="AB2658" s="12"/>
      <c r="AC2658" s="12"/>
      <c r="AD2658" s="12"/>
      <c r="AE2658" s="12"/>
      <c r="AF2658" s="12"/>
      <c r="AG2658" s="12"/>
      <c r="AH2658" s="12"/>
      <c r="AI2658" s="12"/>
      <c r="AJ2658" s="12"/>
      <c r="AK2658" s="12"/>
      <c r="AL2658" s="12"/>
      <c r="AM2658" s="12"/>
      <c r="AN2658" s="12"/>
      <c r="AO2658" s="12"/>
      <c r="AP2658" s="12"/>
      <c r="AQ2658" s="12"/>
      <c r="AR2658" s="12"/>
      <c r="AS2658" s="12"/>
      <c r="AT2658" s="12"/>
      <c r="AU2658" s="12"/>
      <c r="AV2658" s="12"/>
      <c r="AW2658" s="12"/>
      <c r="AX2658" s="12"/>
      <c r="AY2658" s="12"/>
      <c r="AZ2658" s="12"/>
      <c r="BA2658" s="12"/>
      <c r="BB2658" s="12"/>
      <c r="BC2658" s="12"/>
      <c r="BD2658" s="12"/>
    </row>
    <row r="2659" spans="15:56" x14ac:dyDescent="0.35">
      <c r="O2659" s="12"/>
      <c r="P2659" s="12"/>
      <c r="Q2659" s="12"/>
      <c r="S2659" s="250"/>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row>
    <row r="2660" spans="15:56" x14ac:dyDescent="0.35">
      <c r="O2660" s="12"/>
      <c r="P2660" s="12"/>
      <c r="Q2660" s="12"/>
      <c r="S2660" s="250"/>
      <c r="AA2660" s="12"/>
      <c r="AB2660" s="12"/>
      <c r="AC2660" s="12"/>
      <c r="AD2660" s="12"/>
      <c r="AE2660" s="12"/>
      <c r="AF2660" s="12"/>
      <c r="AG2660" s="12"/>
      <c r="AH2660" s="12"/>
      <c r="AI2660" s="12"/>
      <c r="AJ2660" s="12"/>
      <c r="AK2660" s="12"/>
      <c r="AL2660" s="12"/>
      <c r="AM2660" s="12"/>
      <c r="AN2660" s="12"/>
      <c r="AO2660" s="12"/>
      <c r="AP2660" s="12"/>
      <c r="AQ2660" s="12"/>
      <c r="AR2660" s="12"/>
      <c r="AS2660" s="12"/>
      <c r="AT2660" s="12"/>
      <c r="AU2660" s="12"/>
      <c r="AV2660" s="12"/>
      <c r="AW2660" s="12"/>
      <c r="AX2660" s="12"/>
      <c r="AY2660" s="12"/>
      <c r="AZ2660" s="12"/>
      <c r="BA2660" s="12"/>
      <c r="BB2660" s="12"/>
      <c r="BC2660" s="12"/>
      <c r="BD2660" s="12"/>
    </row>
    <row r="2661" spans="15:56" x14ac:dyDescent="0.35">
      <c r="O2661" s="12"/>
      <c r="P2661" s="12"/>
      <c r="Q2661" s="12"/>
      <c r="S2661" s="250"/>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row>
    <row r="2662" spans="15:56" x14ac:dyDescent="0.35">
      <c r="O2662" s="12"/>
      <c r="P2662" s="12"/>
      <c r="Q2662" s="12"/>
      <c r="S2662" s="250"/>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row>
    <row r="2663" spans="15:56" x14ac:dyDescent="0.35">
      <c r="O2663" s="12"/>
      <c r="P2663" s="12"/>
      <c r="Q2663" s="12"/>
      <c r="S2663" s="250"/>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c r="AV2663" s="12"/>
      <c r="AW2663" s="12"/>
      <c r="AX2663" s="12"/>
      <c r="AY2663" s="12"/>
      <c r="AZ2663" s="12"/>
      <c r="BA2663" s="12"/>
      <c r="BB2663" s="12"/>
      <c r="BC2663" s="12"/>
      <c r="BD2663" s="12"/>
    </row>
    <row r="2664" spans="15:56" x14ac:dyDescent="0.35">
      <c r="O2664" s="12"/>
      <c r="P2664" s="12"/>
      <c r="Q2664" s="12"/>
      <c r="S2664" s="250"/>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row>
    <row r="2665" spans="15:56" x14ac:dyDescent="0.35">
      <c r="O2665" s="12"/>
      <c r="P2665" s="12"/>
      <c r="Q2665" s="12"/>
      <c r="S2665" s="250"/>
      <c r="AA2665" s="12"/>
      <c r="AB2665" s="12"/>
      <c r="AC2665" s="12"/>
      <c r="AD2665" s="12"/>
      <c r="AE2665" s="12"/>
      <c r="AF2665" s="12"/>
      <c r="AG2665" s="12"/>
      <c r="AH2665" s="12"/>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row>
    <row r="2666" spans="15:56" x14ac:dyDescent="0.35">
      <c r="O2666" s="12"/>
      <c r="P2666" s="12"/>
      <c r="Q2666" s="12"/>
      <c r="S2666" s="250"/>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row>
    <row r="2667" spans="15:56" x14ac:dyDescent="0.35">
      <c r="O2667" s="12"/>
      <c r="P2667" s="12"/>
      <c r="Q2667" s="12"/>
      <c r="S2667" s="250"/>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row>
    <row r="2668" spans="15:56" x14ac:dyDescent="0.35">
      <c r="O2668" s="12"/>
      <c r="P2668" s="12"/>
      <c r="Q2668" s="12"/>
      <c r="S2668" s="250"/>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row>
    <row r="2669" spans="15:56" x14ac:dyDescent="0.35">
      <c r="O2669" s="12"/>
      <c r="P2669" s="12"/>
      <c r="Q2669" s="12"/>
      <c r="S2669" s="250"/>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row>
    <row r="2670" spans="15:56" x14ac:dyDescent="0.35">
      <c r="O2670" s="12"/>
      <c r="P2670" s="12"/>
      <c r="Q2670" s="12"/>
      <c r="S2670" s="250"/>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row>
    <row r="2671" spans="15:56" x14ac:dyDescent="0.35">
      <c r="O2671" s="12"/>
      <c r="P2671" s="12"/>
      <c r="Q2671" s="12"/>
      <c r="S2671" s="250"/>
      <c r="AA2671" s="12"/>
      <c r="AB2671" s="12"/>
      <c r="AC2671" s="12"/>
      <c r="AD2671" s="12"/>
      <c r="AE2671" s="12"/>
      <c r="AF2671" s="12"/>
      <c r="AG2671" s="12"/>
      <c r="AH2671" s="12"/>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row>
    <row r="2672" spans="15:56" x14ac:dyDescent="0.35">
      <c r="O2672" s="12"/>
      <c r="P2672" s="12"/>
      <c r="Q2672" s="12"/>
      <c r="S2672" s="250"/>
      <c r="AA2672" s="12"/>
      <c r="AB2672" s="12"/>
      <c r="AC2672" s="12"/>
      <c r="AD2672" s="12"/>
      <c r="AE2672" s="12"/>
      <c r="AF2672" s="12"/>
      <c r="AG2672" s="12"/>
      <c r="AH2672" s="12"/>
      <c r="AI2672" s="12"/>
      <c r="AJ2672" s="12"/>
      <c r="AK2672" s="12"/>
      <c r="AL2672" s="12"/>
      <c r="AM2672" s="12"/>
      <c r="AN2672" s="12"/>
      <c r="AO2672" s="12"/>
      <c r="AP2672" s="12"/>
      <c r="AQ2672" s="12"/>
      <c r="AR2672" s="12"/>
      <c r="AS2672" s="12"/>
      <c r="AT2672" s="12"/>
      <c r="AU2672" s="12"/>
      <c r="AV2672" s="12"/>
      <c r="AW2672" s="12"/>
      <c r="AX2672" s="12"/>
      <c r="AY2672" s="12"/>
      <c r="AZ2672" s="12"/>
      <c r="BA2672" s="12"/>
      <c r="BB2672" s="12"/>
      <c r="BC2672" s="12"/>
      <c r="BD2672" s="12"/>
    </row>
    <row r="2673" spans="15:56" x14ac:dyDescent="0.35">
      <c r="O2673" s="12"/>
      <c r="P2673" s="12"/>
      <c r="Q2673" s="12"/>
      <c r="S2673" s="250"/>
      <c r="AA2673" s="12"/>
      <c r="AB2673" s="12"/>
      <c r="AC2673" s="12"/>
      <c r="AD2673" s="12"/>
      <c r="AE2673" s="12"/>
      <c r="AF2673" s="12"/>
      <c r="AG2673" s="12"/>
      <c r="AH2673" s="12"/>
      <c r="AI2673" s="12"/>
      <c r="AJ2673" s="12"/>
      <c r="AK2673" s="12"/>
      <c r="AL2673" s="12"/>
      <c r="AM2673" s="12"/>
      <c r="AN2673" s="12"/>
      <c r="AO2673" s="12"/>
      <c r="AP2673" s="12"/>
      <c r="AQ2673" s="12"/>
      <c r="AR2673" s="12"/>
      <c r="AS2673" s="12"/>
      <c r="AT2673" s="12"/>
      <c r="AU2673" s="12"/>
      <c r="AV2673" s="12"/>
      <c r="AW2673" s="12"/>
      <c r="AX2673" s="12"/>
      <c r="AY2673" s="12"/>
      <c r="AZ2673" s="12"/>
      <c r="BA2673" s="12"/>
      <c r="BB2673" s="12"/>
      <c r="BC2673" s="12"/>
      <c r="BD2673" s="12"/>
    </row>
    <row r="2674" spans="15:56" x14ac:dyDescent="0.35">
      <c r="O2674" s="12"/>
      <c r="P2674" s="12"/>
      <c r="Q2674" s="12"/>
      <c r="S2674" s="250"/>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row>
    <row r="2675" spans="15:56" x14ac:dyDescent="0.35">
      <c r="O2675" s="12"/>
      <c r="P2675" s="12"/>
      <c r="Q2675" s="12"/>
      <c r="S2675" s="250"/>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row>
    <row r="2676" spans="15:56" x14ac:dyDescent="0.35">
      <c r="O2676" s="12"/>
      <c r="P2676" s="12"/>
      <c r="Q2676" s="12"/>
      <c r="S2676" s="250"/>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row>
    <row r="2677" spans="15:56" x14ac:dyDescent="0.35">
      <c r="O2677" s="12"/>
      <c r="P2677" s="12"/>
      <c r="Q2677" s="12"/>
      <c r="S2677" s="250"/>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row>
    <row r="2678" spans="15:56" x14ac:dyDescent="0.35">
      <c r="O2678" s="12"/>
      <c r="P2678" s="12"/>
      <c r="Q2678" s="12"/>
      <c r="S2678" s="250"/>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row>
    <row r="2679" spans="15:56" x14ac:dyDescent="0.35">
      <c r="O2679" s="12"/>
      <c r="P2679" s="12"/>
      <c r="Q2679" s="12"/>
      <c r="S2679" s="250"/>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row>
    <row r="2680" spans="15:56" x14ac:dyDescent="0.35">
      <c r="O2680" s="12"/>
      <c r="P2680" s="12"/>
      <c r="Q2680" s="12"/>
      <c r="S2680" s="250"/>
      <c r="AA2680" s="12"/>
      <c r="AB2680" s="12"/>
      <c r="AC2680" s="12"/>
      <c r="AD2680" s="12"/>
      <c r="AE2680" s="12"/>
      <c r="AF2680" s="12"/>
      <c r="AG2680" s="12"/>
      <c r="AH2680" s="12"/>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row>
    <row r="2681" spans="15:56" x14ac:dyDescent="0.35">
      <c r="O2681" s="12"/>
      <c r="P2681" s="12"/>
      <c r="Q2681" s="12"/>
      <c r="S2681" s="250"/>
      <c r="AA2681" s="12"/>
      <c r="AB2681" s="12"/>
      <c r="AC2681" s="12"/>
      <c r="AD2681" s="12"/>
      <c r="AE2681" s="12"/>
      <c r="AF2681" s="12"/>
      <c r="AG2681" s="12"/>
      <c r="AH2681" s="12"/>
      <c r="AI2681" s="12"/>
      <c r="AJ2681" s="12"/>
      <c r="AK2681" s="12"/>
      <c r="AL2681" s="12"/>
      <c r="AM2681" s="12"/>
      <c r="AN2681" s="12"/>
      <c r="AO2681" s="12"/>
      <c r="AP2681" s="12"/>
      <c r="AQ2681" s="12"/>
      <c r="AR2681" s="12"/>
      <c r="AS2681" s="12"/>
      <c r="AT2681" s="12"/>
      <c r="AU2681" s="12"/>
      <c r="AV2681" s="12"/>
      <c r="AW2681" s="12"/>
      <c r="AX2681" s="12"/>
      <c r="AY2681" s="12"/>
      <c r="AZ2681" s="12"/>
      <c r="BA2681" s="12"/>
      <c r="BB2681" s="12"/>
      <c r="BC2681" s="12"/>
      <c r="BD2681" s="12"/>
    </row>
    <row r="2682" spans="15:56" x14ac:dyDescent="0.35">
      <c r="O2682" s="12"/>
      <c r="P2682" s="12"/>
      <c r="Q2682" s="12"/>
      <c r="S2682" s="250"/>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row>
    <row r="2683" spans="15:56" x14ac:dyDescent="0.35">
      <c r="O2683" s="12"/>
      <c r="P2683" s="12"/>
      <c r="Q2683" s="12"/>
      <c r="S2683" s="250"/>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row>
    <row r="2684" spans="15:56" x14ac:dyDescent="0.35">
      <c r="O2684" s="12"/>
      <c r="P2684" s="12"/>
      <c r="Q2684" s="12"/>
      <c r="S2684" s="250"/>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row>
    <row r="2685" spans="15:56" x14ac:dyDescent="0.35">
      <c r="O2685" s="12"/>
      <c r="P2685" s="12"/>
      <c r="Q2685" s="12"/>
      <c r="S2685" s="250"/>
      <c r="AA2685" s="12"/>
      <c r="AB2685" s="12"/>
      <c r="AC2685" s="12"/>
      <c r="AD2685" s="12"/>
      <c r="AE2685" s="12"/>
      <c r="AF2685" s="12"/>
      <c r="AG2685" s="12"/>
      <c r="AH2685" s="12"/>
      <c r="AI2685" s="12"/>
      <c r="AJ2685" s="12"/>
      <c r="AK2685" s="12"/>
      <c r="AL2685" s="12"/>
      <c r="AM2685" s="12"/>
      <c r="AN2685" s="12"/>
      <c r="AO2685" s="12"/>
      <c r="AP2685" s="12"/>
      <c r="AQ2685" s="12"/>
      <c r="AR2685" s="12"/>
      <c r="AS2685" s="12"/>
      <c r="AT2685" s="12"/>
      <c r="AU2685" s="12"/>
      <c r="AV2685" s="12"/>
      <c r="AW2685" s="12"/>
      <c r="AX2685" s="12"/>
      <c r="AY2685" s="12"/>
      <c r="AZ2685" s="12"/>
      <c r="BA2685" s="12"/>
      <c r="BB2685" s="12"/>
      <c r="BC2685" s="12"/>
      <c r="BD2685" s="12"/>
    </row>
    <row r="2686" spans="15:56" x14ac:dyDescent="0.35">
      <c r="O2686" s="12"/>
      <c r="P2686" s="12"/>
      <c r="Q2686" s="12"/>
      <c r="S2686" s="250"/>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row>
    <row r="2687" spans="15:56" x14ac:dyDescent="0.35">
      <c r="O2687" s="12"/>
      <c r="P2687" s="12"/>
      <c r="Q2687" s="12"/>
      <c r="S2687" s="250"/>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c r="AV2687" s="12"/>
      <c r="AW2687" s="12"/>
      <c r="AX2687" s="12"/>
      <c r="AY2687" s="12"/>
      <c r="AZ2687" s="12"/>
      <c r="BA2687" s="12"/>
      <c r="BB2687" s="12"/>
      <c r="BC2687" s="12"/>
      <c r="BD2687" s="12"/>
    </row>
    <row r="2688" spans="15:56" x14ac:dyDescent="0.35">
      <c r="O2688" s="12"/>
      <c r="P2688" s="12"/>
      <c r="Q2688" s="12"/>
      <c r="S2688" s="250"/>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row>
    <row r="2689" spans="15:56" x14ac:dyDescent="0.35">
      <c r="O2689" s="12"/>
      <c r="P2689" s="12"/>
      <c r="Q2689" s="12"/>
      <c r="S2689" s="250"/>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row>
    <row r="2690" spans="15:56" x14ac:dyDescent="0.35">
      <c r="O2690" s="12"/>
      <c r="P2690" s="12"/>
      <c r="Q2690" s="12"/>
      <c r="S2690" s="250"/>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c r="AV2690" s="12"/>
      <c r="AW2690" s="12"/>
      <c r="AX2690" s="12"/>
      <c r="AY2690" s="12"/>
      <c r="AZ2690" s="12"/>
      <c r="BA2690" s="12"/>
      <c r="BB2690" s="12"/>
      <c r="BC2690" s="12"/>
      <c r="BD2690" s="12"/>
    </row>
    <row r="2691" spans="15:56" x14ac:dyDescent="0.35">
      <c r="O2691" s="12"/>
      <c r="P2691" s="12"/>
      <c r="Q2691" s="12"/>
      <c r="S2691" s="250"/>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row>
    <row r="2692" spans="15:56" x14ac:dyDescent="0.35">
      <c r="O2692" s="12"/>
      <c r="P2692" s="12"/>
      <c r="Q2692" s="12"/>
      <c r="S2692" s="250"/>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row>
    <row r="2693" spans="15:56" x14ac:dyDescent="0.35">
      <c r="O2693" s="12"/>
      <c r="P2693" s="12"/>
      <c r="Q2693" s="12"/>
      <c r="S2693" s="250"/>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row>
    <row r="2694" spans="15:56" x14ac:dyDescent="0.35">
      <c r="O2694" s="12"/>
      <c r="P2694" s="12"/>
      <c r="Q2694" s="12"/>
      <c r="S2694" s="250"/>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row>
    <row r="2695" spans="15:56" x14ac:dyDescent="0.35">
      <c r="O2695" s="12"/>
      <c r="P2695" s="12"/>
      <c r="Q2695" s="12"/>
      <c r="S2695" s="250"/>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2"/>
      <c r="AZ2695" s="12"/>
      <c r="BA2695" s="12"/>
      <c r="BB2695" s="12"/>
      <c r="BC2695" s="12"/>
      <c r="BD2695" s="12"/>
    </row>
    <row r="2696" spans="15:56" x14ac:dyDescent="0.35">
      <c r="O2696" s="12"/>
      <c r="P2696" s="12"/>
      <c r="Q2696" s="12"/>
      <c r="S2696" s="250"/>
      <c r="AA2696" s="12"/>
      <c r="AB2696" s="12"/>
      <c r="AC2696" s="12"/>
      <c r="AD2696" s="12"/>
      <c r="AE2696" s="12"/>
      <c r="AF2696" s="12"/>
      <c r="AG2696" s="12"/>
      <c r="AH2696" s="12"/>
      <c r="AI2696" s="12"/>
      <c r="AJ2696" s="12"/>
      <c r="AK2696" s="12"/>
      <c r="AL2696" s="12"/>
      <c r="AM2696" s="12"/>
      <c r="AN2696" s="12"/>
      <c r="AO2696" s="12"/>
      <c r="AP2696" s="12"/>
      <c r="AQ2696" s="12"/>
      <c r="AR2696" s="12"/>
      <c r="AS2696" s="12"/>
      <c r="AT2696" s="12"/>
      <c r="AU2696" s="12"/>
      <c r="AV2696" s="12"/>
      <c r="AW2696" s="12"/>
      <c r="AX2696" s="12"/>
      <c r="AY2696" s="12"/>
      <c r="AZ2696" s="12"/>
      <c r="BA2696" s="12"/>
      <c r="BB2696" s="12"/>
      <c r="BC2696" s="12"/>
      <c r="BD2696" s="12"/>
    </row>
    <row r="2697" spans="15:56" x14ac:dyDescent="0.35">
      <c r="O2697" s="12"/>
      <c r="P2697" s="12"/>
      <c r="Q2697" s="12"/>
      <c r="S2697" s="250"/>
      <c r="AA2697" s="12"/>
      <c r="AB2697" s="12"/>
      <c r="AC2697" s="12"/>
      <c r="AD2697" s="12"/>
      <c r="AE2697" s="12"/>
      <c r="AF2697" s="12"/>
      <c r="AG2697" s="12"/>
      <c r="AH2697" s="12"/>
      <c r="AI2697" s="12"/>
      <c r="AJ2697" s="12"/>
      <c r="AK2697" s="12"/>
      <c r="AL2697" s="12"/>
      <c r="AM2697" s="12"/>
      <c r="AN2697" s="12"/>
      <c r="AO2697" s="12"/>
      <c r="AP2697" s="12"/>
      <c r="AQ2697" s="12"/>
      <c r="AR2697" s="12"/>
      <c r="AS2697" s="12"/>
      <c r="AT2697" s="12"/>
      <c r="AU2697" s="12"/>
      <c r="AV2697" s="12"/>
      <c r="AW2697" s="12"/>
      <c r="AX2697" s="12"/>
      <c r="AY2697" s="12"/>
      <c r="AZ2697" s="12"/>
      <c r="BA2697" s="12"/>
      <c r="BB2697" s="12"/>
      <c r="BC2697" s="12"/>
      <c r="BD2697" s="12"/>
    </row>
    <row r="2698" spans="15:56" x14ac:dyDescent="0.35">
      <c r="O2698" s="12"/>
      <c r="P2698" s="12"/>
      <c r="Q2698" s="12"/>
      <c r="S2698" s="250"/>
      <c r="AA2698" s="12"/>
      <c r="AB2698" s="12"/>
      <c r="AC2698" s="12"/>
      <c r="AD2698" s="12"/>
      <c r="AE2698" s="12"/>
      <c r="AF2698" s="12"/>
      <c r="AG2698" s="12"/>
      <c r="AH2698" s="12"/>
      <c r="AI2698" s="12"/>
      <c r="AJ2698" s="12"/>
      <c r="AK2698" s="12"/>
      <c r="AL2698" s="12"/>
      <c r="AM2698" s="12"/>
      <c r="AN2698" s="12"/>
      <c r="AO2698" s="12"/>
      <c r="AP2698" s="12"/>
      <c r="AQ2698" s="12"/>
      <c r="AR2698" s="12"/>
      <c r="AS2698" s="12"/>
      <c r="AT2698" s="12"/>
      <c r="AU2698" s="12"/>
      <c r="AV2698" s="12"/>
      <c r="AW2698" s="12"/>
      <c r="AX2698" s="12"/>
      <c r="AY2698" s="12"/>
      <c r="AZ2698" s="12"/>
      <c r="BA2698" s="12"/>
      <c r="BB2698" s="12"/>
      <c r="BC2698" s="12"/>
      <c r="BD2698" s="12"/>
    </row>
    <row r="2699" spans="15:56" x14ac:dyDescent="0.35">
      <c r="O2699" s="12"/>
      <c r="P2699" s="12"/>
      <c r="Q2699" s="12"/>
      <c r="S2699" s="250"/>
      <c r="AA2699" s="12"/>
      <c r="AB2699" s="12"/>
      <c r="AC2699" s="12"/>
      <c r="AD2699" s="12"/>
      <c r="AE2699" s="12"/>
      <c r="AF2699" s="12"/>
      <c r="AG2699" s="12"/>
      <c r="AH2699" s="12"/>
      <c r="AI2699" s="12"/>
      <c r="AJ2699" s="12"/>
      <c r="AK2699" s="12"/>
      <c r="AL2699" s="12"/>
      <c r="AM2699" s="12"/>
      <c r="AN2699" s="12"/>
      <c r="AO2699" s="12"/>
      <c r="AP2699" s="12"/>
      <c r="AQ2699" s="12"/>
      <c r="AR2699" s="12"/>
      <c r="AS2699" s="12"/>
      <c r="AT2699" s="12"/>
      <c r="AU2699" s="12"/>
      <c r="AV2699" s="12"/>
      <c r="AW2699" s="12"/>
      <c r="AX2699" s="12"/>
      <c r="AY2699" s="12"/>
      <c r="AZ2699" s="12"/>
      <c r="BA2699" s="12"/>
      <c r="BB2699" s="12"/>
      <c r="BC2699" s="12"/>
      <c r="BD2699" s="12"/>
    </row>
    <row r="2700" spans="15:56" x14ac:dyDescent="0.35">
      <c r="O2700" s="12"/>
      <c r="P2700" s="12"/>
      <c r="Q2700" s="12"/>
      <c r="S2700" s="250"/>
      <c r="AA2700" s="12"/>
      <c r="AB2700" s="12"/>
      <c r="AC2700" s="12"/>
      <c r="AD2700" s="12"/>
      <c r="AE2700" s="12"/>
      <c r="AF2700" s="12"/>
      <c r="AG2700" s="12"/>
      <c r="AH2700" s="12"/>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row>
    <row r="2701" spans="15:56" x14ac:dyDescent="0.35">
      <c r="O2701" s="12"/>
      <c r="P2701" s="12"/>
      <c r="Q2701" s="12"/>
      <c r="S2701" s="250"/>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row>
    <row r="2702" spans="15:56" x14ac:dyDescent="0.35">
      <c r="O2702" s="12"/>
      <c r="P2702" s="12"/>
      <c r="Q2702" s="12"/>
      <c r="S2702" s="250"/>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row>
    <row r="2703" spans="15:56" x14ac:dyDescent="0.35">
      <c r="O2703" s="12"/>
      <c r="P2703" s="12"/>
      <c r="Q2703" s="12"/>
      <c r="S2703" s="250"/>
      <c r="AA2703" s="12"/>
      <c r="AB2703" s="12"/>
      <c r="AC2703" s="12"/>
      <c r="AD2703" s="12"/>
      <c r="AE2703" s="12"/>
      <c r="AF2703" s="12"/>
      <c r="AG2703" s="12"/>
      <c r="AH2703" s="12"/>
      <c r="AI2703" s="12"/>
      <c r="AJ2703" s="12"/>
      <c r="AK2703" s="12"/>
      <c r="AL2703" s="12"/>
      <c r="AM2703" s="12"/>
      <c r="AN2703" s="12"/>
      <c r="AO2703" s="12"/>
      <c r="AP2703" s="12"/>
      <c r="AQ2703" s="12"/>
      <c r="AR2703" s="12"/>
      <c r="AS2703" s="12"/>
      <c r="AT2703" s="12"/>
      <c r="AU2703" s="12"/>
      <c r="AV2703" s="12"/>
      <c r="AW2703" s="12"/>
      <c r="AX2703" s="12"/>
      <c r="AY2703" s="12"/>
      <c r="AZ2703" s="12"/>
      <c r="BA2703" s="12"/>
      <c r="BB2703" s="12"/>
      <c r="BC2703" s="12"/>
      <c r="BD2703" s="12"/>
    </row>
    <row r="2704" spans="15:56" x14ac:dyDescent="0.35">
      <c r="O2704" s="12"/>
      <c r="P2704" s="12"/>
      <c r="Q2704" s="12"/>
      <c r="S2704" s="250"/>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row>
    <row r="2705" spans="15:56" x14ac:dyDescent="0.35">
      <c r="O2705" s="12"/>
      <c r="P2705" s="12"/>
      <c r="Q2705" s="12"/>
      <c r="S2705" s="250"/>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row>
    <row r="2706" spans="15:56" x14ac:dyDescent="0.35">
      <c r="O2706" s="12"/>
      <c r="P2706" s="12"/>
      <c r="Q2706" s="12"/>
      <c r="S2706" s="250"/>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row>
    <row r="2707" spans="15:56" x14ac:dyDescent="0.35">
      <c r="O2707" s="12"/>
      <c r="P2707" s="12"/>
      <c r="Q2707" s="12"/>
      <c r="S2707" s="250"/>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row>
    <row r="2708" spans="15:56" x14ac:dyDescent="0.35">
      <c r="O2708" s="12"/>
      <c r="P2708" s="12"/>
      <c r="Q2708" s="12"/>
      <c r="S2708" s="250"/>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c r="AV2708" s="12"/>
      <c r="AW2708" s="12"/>
      <c r="AX2708" s="12"/>
      <c r="AY2708" s="12"/>
      <c r="AZ2708" s="12"/>
      <c r="BA2708" s="12"/>
      <c r="BB2708" s="12"/>
      <c r="BC2708" s="12"/>
      <c r="BD2708" s="12"/>
    </row>
    <row r="2709" spans="15:56" x14ac:dyDescent="0.35">
      <c r="O2709" s="12"/>
      <c r="P2709" s="12"/>
      <c r="Q2709" s="12"/>
      <c r="S2709" s="250"/>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row>
    <row r="2710" spans="15:56" x14ac:dyDescent="0.35">
      <c r="O2710" s="12"/>
      <c r="P2710" s="12"/>
      <c r="Q2710" s="12"/>
      <c r="S2710" s="250"/>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row>
    <row r="2711" spans="15:56" x14ac:dyDescent="0.35">
      <c r="O2711" s="12"/>
      <c r="P2711" s="12"/>
      <c r="Q2711" s="12"/>
      <c r="S2711" s="250"/>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row>
    <row r="2712" spans="15:56" x14ac:dyDescent="0.35">
      <c r="O2712" s="12"/>
      <c r="P2712" s="12"/>
      <c r="Q2712" s="12"/>
      <c r="S2712" s="250"/>
      <c r="AA2712" s="12"/>
      <c r="AB2712" s="12"/>
      <c r="AC2712" s="12"/>
      <c r="AD2712" s="12"/>
      <c r="AE2712" s="12"/>
      <c r="AF2712" s="12"/>
      <c r="AG2712" s="12"/>
      <c r="AH2712" s="12"/>
      <c r="AI2712" s="12"/>
      <c r="AJ2712" s="12"/>
      <c r="AK2712" s="12"/>
      <c r="AL2712" s="12"/>
      <c r="AM2712" s="12"/>
      <c r="AN2712" s="12"/>
      <c r="AO2712" s="12"/>
      <c r="AP2712" s="12"/>
      <c r="AQ2712" s="12"/>
      <c r="AR2712" s="12"/>
      <c r="AS2712" s="12"/>
      <c r="AT2712" s="12"/>
      <c r="AU2712" s="12"/>
      <c r="AV2712" s="12"/>
      <c r="AW2712" s="12"/>
      <c r="AX2712" s="12"/>
      <c r="AY2712" s="12"/>
      <c r="AZ2712" s="12"/>
      <c r="BA2712" s="12"/>
      <c r="BB2712" s="12"/>
      <c r="BC2712" s="12"/>
      <c r="BD2712" s="12"/>
    </row>
    <row r="2713" spans="15:56" x14ac:dyDescent="0.35">
      <c r="O2713" s="12"/>
      <c r="P2713" s="12"/>
      <c r="Q2713" s="12"/>
      <c r="S2713" s="250"/>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row>
    <row r="2714" spans="15:56" x14ac:dyDescent="0.35">
      <c r="O2714" s="12"/>
      <c r="P2714" s="12"/>
      <c r="Q2714" s="12"/>
      <c r="S2714" s="250"/>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c r="AV2714" s="12"/>
      <c r="AW2714" s="12"/>
      <c r="AX2714" s="12"/>
      <c r="AY2714" s="12"/>
      <c r="AZ2714" s="12"/>
      <c r="BA2714" s="12"/>
      <c r="BB2714" s="12"/>
      <c r="BC2714" s="12"/>
      <c r="BD2714" s="12"/>
    </row>
    <row r="2715" spans="15:56" x14ac:dyDescent="0.35">
      <c r="O2715" s="12"/>
      <c r="P2715" s="12"/>
      <c r="Q2715" s="12"/>
      <c r="S2715" s="250"/>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row>
    <row r="2716" spans="15:56" x14ac:dyDescent="0.35">
      <c r="O2716" s="12"/>
      <c r="P2716" s="12"/>
      <c r="Q2716" s="12"/>
      <c r="S2716" s="250"/>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row>
    <row r="2717" spans="15:56" x14ac:dyDescent="0.35">
      <c r="O2717" s="12"/>
      <c r="P2717" s="12"/>
      <c r="Q2717" s="12"/>
      <c r="S2717" s="250"/>
      <c r="AA2717" s="12"/>
      <c r="AB2717" s="12"/>
      <c r="AC2717" s="12"/>
      <c r="AD2717" s="12"/>
      <c r="AE2717" s="12"/>
      <c r="AF2717" s="12"/>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row>
    <row r="2718" spans="15:56" x14ac:dyDescent="0.35">
      <c r="O2718" s="12"/>
      <c r="P2718" s="12"/>
      <c r="Q2718" s="12"/>
      <c r="S2718" s="250"/>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row>
    <row r="2719" spans="15:56" x14ac:dyDescent="0.35">
      <c r="O2719" s="12"/>
      <c r="P2719" s="12"/>
      <c r="Q2719" s="12"/>
      <c r="S2719" s="250"/>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row>
    <row r="2720" spans="15:56" x14ac:dyDescent="0.35">
      <c r="O2720" s="12"/>
      <c r="P2720" s="12"/>
      <c r="Q2720" s="12"/>
      <c r="S2720" s="250"/>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row>
    <row r="2721" spans="15:56" x14ac:dyDescent="0.35">
      <c r="O2721" s="12"/>
      <c r="P2721" s="12"/>
      <c r="Q2721" s="12"/>
      <c r="S2721" s="250"/>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row>
    <row r="2722" spans="15:56" x14ac:dyDescent="0.35">
      <c r="O2722" s="12"/>
      <c r="P2722" s="12"/>
      <c r="Q2722" s="12"/>
      <c r="S2722" s="250"/>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row>
    <row r="2723" spans="15:56" x14ac:dyDescent="0.35">
      <c r="O2723" s="12"/>
      <c r="P2723" s="12"/>
      <c r="Q2723" s="12"/>
      <c r="S2723" s="250"/>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row>
    <row r="2724" spans="15:56" x14ac:dyDescent="0.35">
      <c r="O2724" s="12"/>
      <c r="P2724" s="12"/>
      <c r="Q2724" s="12"/>
      <c r="S2724" s="250"/>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row>
    <row r="2725" spans="15:56" x14ac:dyDescent="0.35">
      <c r="O2725" s="12"/>
      <c r="P2725" s="12"/>
      <c r="Q2725" s="12"/>
      <c r="S2725" s="250"/>
      <c r="AA2725" s="12"/>
      <c r="AB2725" s="12"/>
      <c r="AC2725" s="12"/>
      <c r="AD2725" s="12"/>
      <c r="AE2725" s="12"/>
      <c r="AF2725" s="12"/>
      <c r="AG2725" s="12"/>
      <c r="AH2725" s="12"/>
      <c r="AI2725" s="12"/>
      <c r="AJ2725" s="12"/>
      <c r="AK2725" s="12"/>
      <c r="AL2725" s="12"/>
      <c r="AM2725" s="12"/>
      <c r="AN2725" s="12"/>
      <c r="AO2725" s="12"/>
      <c r="AP2725" s="12"/>
      <c r="AQ2725" s="12"/>
      <c r="AR2725" s="12"/>
      <c r="AS2725" s="12"/>
      <c r="AT2725" s="12"/>
      <c r="AU2725" s="12"/>
      <c r="AV2725" s="12"/>
      <c r="AW2725" s="12"/>
      <c r="AX2725" s="12"/>
      <c r="AY2725" s="12"/>
      <c r="AZ2725" s="12"/>
      <c r="BA2725" s="12"/>
      <c r="BB2725" s="12"/>
      <c r="BC2725" s="12"/>
      <c r="BD2725" s="12"/>
    </row>
    <row r="2726" spans="15:56" x14ac:dyDescent="0.35">
      <c r="O2726" s="12"/>
      <c r="P2726" s="12"/>
      <c r="Q2726" s="12"/>
      <c r="S2726" s="250"/>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row>
    <row r="2727" spans="15:56" x14ac:dyDescent="0.35">
      <c r="O2727" s="12"/>
      <c r="P2727" s="12"/>
      <c r="Q2727" s="12"/>
      <c r="S2727" s="250"/>
      <c r="AA2727" s="12"/>
      <c r="AB2727" s="12"/>
      <c r="AC2727" s="12"/>
      <c r="AD2727" s="12"/>
      <c r="AE2727" s="12"/>
      <c r="AF2727" s="12"/>
      <c r="AG2727" s="12"/>
      <c r="AH2727" s="12"/>
      <c r="AI2727" s="12"/>
      <c r="AJ2727" s="12"/>
      <c r="AK2727" s="12"/>
      <c r="AL2727" s="12"/>
      <c r="AM2727" s="12"/>
      <c r="AN2727" s="12"/>
      <c r="AO2727" s="12"/>
      <c r="AP2727" s="12"/>
      <c r="AQ2727" s="12"/>
      <c r="AR2727" s="12"/>
      <c r="AS2727" s="12"/>
      <c r="AT2727" s="12"/>
      <c r="AU2727" s="12"/>
      <c r="AV2727" s="12"/>
      <c r="AW2727" s="12"/>
      <c r="AX2727" s="12"/>
      <c r="AY2727" s="12"/>
      <c r="AZ2727" s="12"/>
      <c r="BA2727" s="12"/>
      <c r="BB2727" s="12"/>
      <c r="BC2727" s="12"/>
      <c r="BD2727" s="12"/>
    </row>
    <row r="2728" spans="15:56" x14ac:dyDescent="0.35">
      <c r="O2728" s="12"/>
      <c r="P2728" s="12"/>
      <c r="Q2728" s="12"/>
      <c r="S2728" s="250"/>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row>
    <row r="2729" spans="15:56" x14ac:dyDescent="0.35">
      <c r="O2729" s="12"/>
      <c r="P2729" s="12"/>
      <c r="Q2729" s="12"/>
      <c r="S2729" s="250"/>
      <c r="AA2729" s="12"/>
      <c r="AB2729" s="12"/>
      <c r="AC2729" s="12"/>
      <c r="AD2729" s="12"/>
      <c r="AE2729" s="12"/>
      <c r="AF2729" s="12"/>
      <c r="AG2729" s="12"/>
      <c r="AH2729" s="12"/>
      <c r="AI2729" s="12"/>
      <c r="AJ2729" s="12"/>
      <c r="AK2729" s="12"/>
      <c r="AL2729" s="12"/>
      <c r="AM2729" s="12"/>
      <c r="AN2729" s="12"/>
      <c r="AO2729" s="12"/>
      <c r="AP2729" s="12"/>
      <c r="AQ2729" s="12"/>
      <c r="AR2729" s="12"/>
      <c r="AS2729" s="12"/>
      <c r="AT2729" s="12"/>
      <c r="AU2729" s="12"/>
      <c r="AV2729" s="12"/>
      <c r="AW2729" s="12"/>
      <c r="AX2729" s="12"/>
      <c r="AY2729" s="12"/>
      <c r="AZ2729" s="12"/>
      <c r="BA2729" s="12"/>
      <c r="BB2729" s="12"/>
      <c r="BC2729" s="12"/>
      <c r="BD2729" s="12"/>
    </row>
    <row r="2730" spans="15:56" x14ac:dyDescent="0.35">
      <c r="O2730" s="12"/>
      <c r="P2730" s="12"/>
      <c r="Q2730" s="12"/>
      <c r="S2730" s="250"/>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row>
    <row r="2731" spans="15:56" x14ac:dyDescent="0.35">
      <c r="O2731" s="12"/>
      <c r="P2731" s="12"/>
      <c r="Q2731" s="12"/>
      <c r="S2731" s="250"/>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row>
    <row r="2732" spans="15:56" x14ac:dyDescent="0.35">
      <c r="O2732" s="12"/>
      <c r="P2732" s="12"/>
      <c r="Q2732" s="12"/>
      <c r="S2732" s="250"/>
      <c r="AA2732" s="12"/>
      <c r="AB2732" s="12"/>
      <c r="AC2732" s="12"/>
      <c r="AD2732" s="12"/>
      <c r="AE2732" s="12"/>
      <c r="AF2732" s="12"/>
      <c r="AG2732" s="12"/>
      <c r="AH2732" s="12"/>
      <c r="AI2732" s="12"/>
      <c r="AJ2732" s="12"/>
      <c r="AK2732" s="12"/>
      <c r="AL2732" s="12"/>
      <c r="AM2732" s="12"/>
      <c r="AN2732" s="12"/>
      <c r="AO2732" s="12"/>
      <c r="AP2732" s="12"/>
      <c r="AQ2732" s="12"/>
      <c r="AR2732" s="12"/>
      <c r="AS2732" s="12"/>
      <c r="AT2732" s="12"/>
      <c r="AU2732" s="12"/>
      <c r="AV2732" s="12"/>
      <c r="AW2732" s="12"/>
      <c r="AX2732" s="12"/>
      <c r="AY2732" s="12"/>
      <c r="AZ2732" s="12"/>
      <c r="BA2732" s="12"/>
      <c r="BB2732" s="12"/>
      <c r="BC2732" s="12"/>
      <c r="BD2732" s="12"/>
    </row>
    <row r="2733" spans="15:56" x14ac:dyDescent="0.35">
      <c r="O2733" s="12"/>
      <c r="P2733" s="12"/>
      <c r="Q2733" s="12"/>
      <c r="S2733" s="250"/>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row>
    <row r="2734" spans="15:56" x14ac:dyDescent="0.35">
      <c r="O2734" s="12"/>
      <c r="P2734" s="12"/>
      <c r="Q2734" s="12"/>
      <c r="S2734" s="250"/>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row>
    <row r="2735" spans="15:56" x14ac:dyDescent="0.35">
      <c r="O2735" s="12"/>
      <c r="P2735" s="12"/>
      <c r="Q2735" s="12"/>
      <c r="S2735" s="250"/>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c r="AV2735" s="12"/>
      <c r="AW2735" s="12"/>
      <c r="AX2735" s="12"/>
      <c r="AY2735" s="12"/>
      <c r="AZ2735" s="12"/>
      <c r="BA2735" s="12"/>
      <c r="BB2735" s="12"/>
      <c r="BC2735" s="12"/>
      <c r="BD2735" s="12"/>
    </row>
    <row r="2736" spans="15:56" x14ac:dyDescent="0.35">
      <c r="O2736" s="12"/>
      <c r="P2736" s="12"/>
      <c r="Q2736" s="12"/>
      <c r="S2736" s="250"/>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row>
    <row r="2737" spans="15:56" x14ac:dyDescent="0.35">
      <c r="O2737" s="12"/>
      <c r="P2737" s="12"/>
      <c r="Q2737" s="12"/>
      <c r="S2737" s="250"/>
      <c r="AA2737" s="12"/>
      <c r="AB2737" s="12"/>
      <c r="AC2737" s="12"/>
      <c r="AD2737" s="12"/>
      <c r="AE2737" s="12"/>
      <c r="AF2737" s="12"/>
      <c r="AG2737" s="12"/>
      <c r="AH2737" s="12"/>
      <c r="AI2737" s="12"/>
      <c r="AJ2737" s="12"/>
      <c r="AK2737" s="12"/>
      <c r="AL2737" s="12"/>
      <c r="AM2737" s="12"/>
      <c r="AN2737" s="12"/>
      <c r="AO2737" s="12"/>
      <c r="AP2737" s="12"/>
      <c r="AQ2737" s="12"/>
      <c r="AR2737" s="12"/>
      <c r="AS2737" s="12"/>
      <c r="AT2737" s="12"/>
      <c r="AU2737" s="12"/>
      <c r="AV2737" s="12"/>
      <c r="AW2737" s="12"/>
      <c r="AX2737" s="12"/>
      <c r="AY2737" s="12"/>
      <c r="AZ2737" s="12"/>
      <c r="BA2737" s="12"/>
      <c r="BB2737" s="12"/>
      <c r="BC2737" s="12"/>
      <c r="BD2737" s="12"/>
    </row>
    <row r="2738" spans="15:56" x14ac:dyDescent="0.35">
      <c r="O2738" s="12"/>
      <c r="P2738" s="12"/>
      <c r="Q2738" s="12"/>
      <c r="S2738" s="250"/>
      <c r="AA2738" s="12"/>
      <c r="AB2738" s="12"/>
      <c r="AC2738" s="12"/>
      <c r="AD2738" s="12"/>
      <c r="AE2738" s="12"/>
      <c r="AF2738" s="12"/>
      <c r="AG2738" s="12"/>
      <c r="AH2738" s="12"/>
      <c r="AI2738" s="12"/>
      <c r="AJ2738" s="12"/>
      <c r="AK2738" s="12"/>
      <c r="AL2738" s="12"/>
      <c r="AM2738" s="12"/>
      <c r="AN2738" s="12"/>
      <c r="AO2738" s="12"/>
      <c r="AP2738" s="12"/>
      <c r="AQ2738" s="12"/>
      <c r="AR2738" s="12"/>
      <c r="AS2738" s="12"/>
      <c r="AT2738" s="12"/>
      <c r="AU2738" s="12"/>
      <c r="AV2738" s="12"/>
      <c r="AW2738" s="12"/>
      <c r="AX2738" s="12"/>
      <c r="AY2738" s="12"/>
      <c r="AZ2738" s="12"/>
      <c r="BA2738" s="12"/>
      <c r="BB2738" s="12"/>
      <c r="BC2738" s="12"/>
      <c r="BD2738" s="12"/>
    </row>
    <row r="2739" spans="15:56" x14ac:dyDescent="0.35">
      <c r="O2739" s="12"/>
      <c r="P2739" s="12"/>
      <c r="Q2739" s="12"/>
      <c r="S2739" s="250"/>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row>
    <row r="2740" spans="15:56" x14ac:dyDescent="0.35">
      <c r="O2740" s="12"/>
      <c r="P2740" s="12"/>
      <c r="Q2740" s="12"/>
      <c r="S2740" s="250"/>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row>
    <row r="2741" spans="15:56" x14ac:dyDescent="0.35">
      <c r="O2741" s="12"/>
      <c r="P2741" s="12"/>
      <c r="Q2741" s="12"/>
      <c r="S2741" s="250"/>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row>
    <row r="2742" spans="15:56" x14ac:dyDescent="0.35">
      <c r="O2742" s="12"/>
      <c r="P2742" s="12"/>
      <c r="Q2742" s="12"/>
      <c r="S2742" s="250"/>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row>
    <row r="2743" spans="15:56" x14ac:dyDescent="0.35">
      <c r="O2743" s="12"/>
      <c r="P2743" s="12"/>
      <c r="Q2743" s="12"/>
      <c r="S2743" s="250"/>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row>
    <row r="2744" spans="15:56" x14ac:dyDescent="0.35">
      <c r="O2744" s="12"/>
      <c r="P2744" s="12"/>
      <c r="Q2744" s="12"/>
      <c r="S2744" s="250"/>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row>
    <row r="2745" spans="15:56" x14ac:dyDescent="0.35">
      <c r="O2745" s="12"/>
      <c r="P2745" s="12"/>
      <c r="Q2745" s="12"/>
      <c r="S2745" s="250"/>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c r="AV2745" s="12"/>
      <c r="AW2745" s="12"/>
      <c r="AX2745" s="12"/>
      <c r="AY2745" s="12"/>
      <c r="AZ2745" s="12"/>
      <c r="BA2745" s="12"/>
      <c r="BB2745" s="12"/>
      <c r="BC2745" s="12"/>
      <c r="BD2745" s="12"/>
    </row>
    <row r="2746" spans="15:56" x14ac:dyDescent="0.35">
      <c r="O2746" s="12"/>
      <c r="P2746" s="12"/>
      <c r="Q2746" s="12"/>
      <c r="S2746" s="250"/>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row>
    <row r="2747" spans="15:56" x14ac:dyDescent="0.35">
      <c r="O2747" s="12"/>
      <c r="P2747" s="12"/>
      <c r="Q2747" s="12"/>
      <c r="S2747" s="250"/>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row>
    <row r="2748" spans="15:56" x14ac:dyDescent="0.35">
      <c r="O2748" s="12"/>
      <c r="P2748" s="12"/>
      <c r="Q2748" s="12"/>
      <c r="S2748" s="250"/>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row>
    <row r="2749" spans="15:56" x14ac:dyDescent="0.35">
      <c r="O2749" s="12"/>
      <c r="P2749" s="12"/>
      <c r="Q2749" s="12"/>
      <c r="S2749" s="250"/>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row>
    <row r="2750" spans="15:56" x14ac:dyDescent="0.35">
      <c r="O2750" s="12"/>
      <c r="P2750" s="12"/>
      <c r="Q2750" s="12"/>
      <c r="S2750" s="250"/>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row>
    <row r="2751" spans="15:56" x14ac:dyDescent="0.35">
      <c r="O2751" s="12"/>
      <c r="P2751" s="12"/>
      <c r="Q2751" s="12"/>
      <c r="S2751" s="250"/>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row>
    <row r="2752" spans="15:56" x14ac:dyDescent="0.35">
      <c r="O2752" s="12"/>
      <c r="P2752" s="12"/>
      <c r="Q2752" s="12"/>
      <c r="S2752" s="250"/>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row>
    <row r="2753" spans="15:56" x14ac:dyDescent="0.35">
      <c r="O2753" s="12"/>
      <c r="P2753" s="12"/>
      <c r="Q2753" s="12"/>
      <c r="S2753" s="250"/>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row>
    <row r="2754" spans="15:56" x14ac:dyDescent="0.35">
      <c r="O2754" s="12"/>
      <c r="P2754" s="12"/>
      <c r="Q2754" s="12"/>
      <c r="S2754" s="250"/>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row>
    <row r="2755" spans="15:56" x14ac:dyDescent="0.35">
      <c r="O2755" s="12"/>
      <c r="P2755" s="12"/>
      <c r="Q2755" s="12"/>
      <c r="S2755" s="250"/>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row>
    <row r="2756" spans="15:56" x14ac:dyDescent="0.35">
      <c r="O2756" s="12"/>
      <c r="P2756" s="12"/>
      <c r="Q2756" s="12"/>
      <c r="S2756" s="250"/>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row>
    <row r="2757" spans="15:56" x14ac:dyDescent="0.35">
      <c r="O2757" s="12"/>
      <c r="P2757" s="12"/>
      <c r="Q2757" s="12"/>
      <c r="S2757" s="250"/>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2"/>
      <c r="AZ2757" s="12"/>
      <c r="BA2757" s="12"/>
      <c r="BB2757" s="12"/>
      <c r="BC2757" s="12"/>
      <c r="BD2757" s="12"/>
    </row>
    <row r="2758" spans="15:56" x14ac:dyDescent="0.35">
      <c r="O2758" s="12"/>
      <c r="P2758" s="12"/>
      <c r="Q2758" s="12"/>
      <c r="S2758" s="250"/>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row>
    <row r="2759" spans="15:56" x14ac:dyDescent="0.35">
      <c r="O2759" s="12"/>
      <c r="P2759" s="12"/>
      <c r="Q2759" s="12"/>
      <c r="S2759" s="250"/>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row>
    <row r="2760" spans="15:56" x14ac:dyDescent="0.35">
      <c r="O2760" s="12"/>
      <c r="P2760" s="12"/>
      <c r="Q2760" s="12"/>
      <c r="S2760" s="250"/>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row>
    <row r="2761" spans="15:56" x14ac:dyDescent="0.35">
      <c r="O2761" s="12"/>
      <c r="P2761" s="12"/>
      <c r="Q2761" s="12"/>
      <c r="S2761" s="250"/>
      <c r="AA2761" s="12"/>
      <c r="AB2761" s="12"/>
      <c r="AC2761" s="12"/>
      <c r="AD2761" s="12"/>
      <c r="AE2761" s="12"/>
      <c r="AF2761" s="12"/>
      <c r="AG2761" s="12"/>
      <c r="AH2761" s="12"/>
      <c r="AI2761" s="12"/>
      <c r="AJ2761" s="12"/>
      <c r="AK2761" s="12"/>
      <c r="AL2761" s="12"/>
      <c r="AM2761" s="12"/>
      <c r="AN2761" s="12"/>
      <c r="AO2761" s="12"/>
      <c r="AP2761" s="12"/>
      <c r="AQ2761" s="12"/>
      <c r="AR2761" s="12"/>
      <c r="AS2761" s="12"/>
      <c r="AT2761" s="12"/>
      <c r="AU2761" s="12"/>
      <c r="AV2761" s="12"/>
      <c r="AW2761" s="12"/>
      <c r="AX2761" s="12"/>
      <c r="AY2761" s="12"/>
      <c r="AZ2761" s="12"/>
      <c r="BA2761" s="12"/>
      <c r="BB2761" s="12"/>
      <c r="BC2761" s="12"/>
      <c r="BD2761" s="12"/>
    </row>
    <row r="2762" spans="15:56" x14ac:dyDescent="0.35">
      <c r="O2762" s="12"/>
      <c r="P2762" s="12"/>
      <c r="Q2762" s="12"/>
      <c r="S2762" s="250"/>
      <c r="AA2762" s="12"/>
      <c r="AB2762" s="12"/>
      <c r="AC2762" s="12"/>
      <c r="AD2762" s="12"/>
      <c r="AE2762" s="12"/>
      <c r="AF2762" s="12"/>
      <c r="AG2762" s="12"/>
      <c r="AH2762" s="12"/>
      <c r="AI2762" s="12"/>
      <c r="AJ2762" s="12"/>
      <c r="AK2762" s="12"/>
      <c r="AL2762" s="12"/>
      <c r="AM2762" s="12"/>
      <c r="AN2762" s="12"/>
      <c r="AO2762" s="12"/>
      <c r="AP2762" s="12"/>
      <c r="AQ2762" s="12"/>
      <c r="AR2762" s="12"/>
      <c r="AS2762" s="12"/>
      <c r="AT2762" s="12"/>
      <c r="AU2762" s="12"/>
      <c r="AV2762" s="12"/>
      <c r="AW2762" s="12"/>
      <c r="AX2762" s="12"/>
      <c r="AY2762" s="12"/>
      <c r="AZ2762" s="12"/>
      <c r="BA2762" s="12"/>
      <c r="BB2762" s="12"/>
      <c r="BC2762" s="12"/>
      <c r="BD2762" s="12"/>
    </row>
    <row r="2763" spans="15:56" x14ac:dyDescent="0.35">
      <c r="O2763" s="12"/>
      <c r="P2763" s="12"/>
      <c r="Q2763" s="12"/>
      <c r="S2763" s="250"/>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c r="AV2763" s="12"/>
      <c r="AW2763" s="12"/>
      <c r="AX2763" s="12"/>
      <c r="AY2763" s="12"/>
      <c r="AZ2763" s="12"/>
      <c r="BA2763" s="12"/>
      <c r="BB2763" s="12"/>
      <c r="BC2763" s="12"/>
      <c r="BD2763" s="12"/>
    </row>
    <row r="2764" spans="15:56" x14ac:dyDescent="0.35">
      <c r="O2764" s="12"/>
      <c r="P2764" s="12"/>
      <c r="Q2764" s="12"/>
      <c r="S2764" s="250"/>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row>
    <row r="2765" spans="15:56" x14ac:dyDescent="0.35">
      <c r="O2765" s="12"/>
      <c r="P2765" s="12"/>
      <c r="Q2765" s="12"/>
      <c r="S2765" s="250"/>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row>
    <row r="2766" spans="15:56" x14ac:dyDescent="0.35">
      <c r="O2766" s="12"/>
      <c r="P2766" s="12"/>
      <c r="Q2766" s="12"/>
      <c r="S2766" s="250"/>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row>
    <row r="2767" spans="15:56" x14ac:dyDescent="0.35">
      <c r="O2767" s="12"/>
      <c r="P2767" s="12"/>
      <c r="Q2767" s="12"/>
      <c r="S2767" s="250"/>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c r="AV2767" s="12"/>
      <c r="AW2767" s="12"/>
      <c r="AX2767" s="12"/>
      <c r="AY2767" s="12"/>
      <c r="AZ2767" s="12"/>
      <c r="BA2767" s="12"/>
      <c r="BB2767" s="12"/>
      <c r="BC2767" s="12"/>
      <c r="BD2767" s="12"/>
    </row>
    <row r="2768" spans="15:56" x14ac:dyDescent="0.35">
      <c r="O2768" s="12"/>
      <c r="P2768" s="12"/>
      <c r="Q2768" s="12"/>
      <c r="S2768" s="250"/>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c r="AV2768" s="12"/>
      <c r="AW2768" s="12"/>
      <c r="AX2768" s="12"/>
      <c r="AY2768" s="12"/>
      <c r="AZ2768" s="12"/>
      <c r="BA2768" s="12"/>
      <c r="BB2768" s="12"/>
      <c r="BC2768" s="12"/>
      <c r="BD2768" s="12"/>
    </row>
    <row r="2769" spans="15:56" x14ac:dyDescent="0.35">
      <c r="O2769" s="12"/>
      <c r="P2769" s="12"/>
      <c r="Q2769" s="12"/>
      <c r="S2769" s="250"/>
      <c r="AA2769" s="12"/>
      <c r="AB2769" s="12"/>
      <c r="AC2769" s="12"/>
      <c r="AD2769" s="12"/>
      <c r="AE2769" s="12"/>
      <c r="AF2769" s="12"/>
      <c r="AG2769" s="12"/>
      <c r="AH2769" s="12"/>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row>
    <row r="2770" spans="15:56" x14ac:dyDescent="0.35">
      <c r="O2770" s="12"/>
      <c r="P2770" s="12"/>
      <c r="Q2770" s="12"/>
      <c r="S2770" s="250"/>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row>
    <row r="2771" spans="15:56" x14ac:dyDescent="0.35">
      <c r="O2771" s="12"/>
      <c r="P2771" s="12"/>
      <c r="Q2771" s="12"/>
      <c r="S2771" s="250"/>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row>
    <row r="2772" spans="15:56" x14ac:dyDescent="0.35">
      <c r="O2772" s="12"/>
      <c r="P2772" s="12"/>
      <c r="Q2772" s="12"/>
      <c r="S2772" s="250"/>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row>
    <row r="2773" spans="15:56" x14ac:dyDescent="0.35">
      <c r="O2773" s="12"/>
      <c r="P2773" s="12"/>
      <c r="Q2773" s="12"/>
      <c r="S2773" s="250"/>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c r="AV2773" s="12"/>
      <c r="AW2773" s="12"/>
      <c r="AX2773" s="12"/>
      <c r="AY2773" s="12"/>
      <c r="AZ2773" s="12"/>
      <c r="BA2773" s="12"/>
      <c r="BB2773" s="12"/>
      <c r="BC2773" s="12"/>
      <c r="BD2773" s="12"/>
    </row>
    <row r="2774" spans="15:56" x14ac:dyDescent="0.35">
      <c r="O2774" s="12"/>
      <c r="P2774" s="12"/>
      <c r="Q2774" s="12"/>
      <c r="S2774" s="250"/>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row>
    <row r="2775" spans="15:56" x14ac:dyDescent="0.35">
      <c r="O2775" s="12"/>
      <c r="P2775" s="12"/>
      <c r="Q2775" s="12"/>
      <c r="S2775" s="250"/>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row>
    <row r="2776" spans="15:56" x14ac:dyDescent="0.35">
      <c r="O2776" s="12"/>
      <c r="P2776" s="12"/>
      <c r="Q2776" s="12"/>
      <c r="S2776" s="250"/>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2"/>
      <c r="AY2776" s="12"/>
      <c r="AZ2776" s="12"/>
      <c r="BA2776" s="12"/>
      <c r="BB2776" s="12"/>
      <c r="BC2776" s="12"/>
      <c r="BD2776" s="12"/>
    </row>
    <row r="2777" spans="15:56" x14ac:dyDescent="0.35">
      <c r="O2777" s="12"/>
      <c r="P2777" s="12"/>
      <c r="Q2777" s="12"/>
      <c r="S2777" s="250"/>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c r="AV2777" s="12"/>
      <c r="AW2777" s="12"/>
      <c r="AX2777" s="12"/>
      <c r="AY2777" s="12"/>
      <c r="AZ2777" s="12"/>
      <c r="BA2777" s="12"/>
      <c r="BB2777" s="12"/>
      <c r="BC2777" s="12"/>
      <c r="BD2777" s="12"/>
    </row>
    <row r="2778" spans="15:56" x14ac:dyDescent="0.35">
      <c r="O2778" s="12"/>
      <c r="P2778" s="12"/>
      <c r="Q2778" s="12"/>
      <c r="S2778" s="250"/>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row>
    <row r="2779" spans="15:56" x14ac:dyDescent="0.35">
      <c r="O2779" s="12"/>
      <c r="P2779" s="12"/>
      <c r="Q2779" s="12"/>
      <c r="S2779" s="250"/>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row>
    <row r="2780" spans="15:56" x14ac:dyDescent="0.35">
      <c r="O2780" s="12"/>
      <c r="P2780" s="12"/>
      <c r="Q2780" s="12"/>
      <c r="S2780" s="250"/>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c r="AV2780" s="12"/>
      <c r="AW2780" s="12"/>
      <c r="AX2780" s="12"/>
      <c r="AY2780" s="12"/>
      <c r="AZ2780" s="12"/>
      <c r="BA2780" s="12"/>
      <c r="BB2780" s="12"/>
      <c r="BC2780" s="12"/>
      <c r="BD2780" s="12"/>
    </row>
    <row r="2781" spans="15:56" x14ac:dyDescent="0.35">
      <c r="O2781" s="12"/>
      <c r="P2781" s="12"/>
      <c r="Q2781" s="12"/>
      <c r="S2781" s="250"/>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row>
    <row r="2782" spans="15:56" x14ac:dyDescent="0.35">
      <c r="O2782" s="12"/>
      <c r="P2782" s="12"/>
      <c r="Q2782" s="12"/>
      <c r="S2782" s="250"/>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row>
    <row r="2783" spans="15:56" x14ac:dyDescent="0.35">
      <c r="O2783" s="12"/>
      <c r="P2783" s="12"/>
      <c r="Q2783" s="12"/>
      <c r="S2783" s="250"/>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row>
    <row r="2784" spans="15:56" x14ac:dyDescent="0.35">
      <c r="O2784" s="12"/>
      <c r="P2784" s="12"/>
      <c r="Q2784" s="12"/>
      <c r="S2784" s="250"/>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row>
    <row r="2785" spans="15:56" x14ac:dyDescent="0.35">
      <c r="O2785" s="12"/>
      <c r="P2785" s="12"/>
      <c r="Q2785" s="12"/>
      <c r="S2785" s="250"/>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row>
    <row r="2786" spans="15:56" x14ac:dyDescent="0.35">
      <c r="O2786" s="12"/>
      <c r="P2786" s="12"/>
      <c r="Q2786" s="12"/>
      <c r="S2786" s="250"/>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row>
    <row r="2787" spans="15:56" x14ac:dyDescent="0.35">
      <c r="O2787" s="12"/>
      <c r="P2787" s="12"/>
      <c r="Q2787" s="12"/>
      <c r="S2787" s="250"/>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row>
    <row r="2788" spans="15:56" x14ac:dyDescent="0.35">
      <c r="O2788" s="12"/>
      <c r="P2788" s="12"/>
      <c r="Q2788" s="12"/>
      <c r="S2788" s="250"/>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2"/>
      <c r="AY2788" s="12"/>
      <c r="AZ2788" s="12"/>
      <c r="BA2788" s="12"/>
      <c r="BB2788" s="12"/>
      <c r="BC2788" s="12"/>
      <c r="BD2788" s="12"/>
    </row>
    <row r="2789" spans="15:56" x14ac:dyDescent="0.35">
      <c r="O2789" s="12"/>
      <c r="P2789" s="12"/>
      <c r="Q2789" s="12"/>
      <c r="S2789" s="250"/>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row>
    <row r="2790" spans="15:56" x14ac:dyDescent="0.35">
      <c r="O2790" s="12"/>
      <c r="P2790" s="12"/>
      <c r="Q2790" s="12"/>
      <c r="S2790" s="250"/>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row>
    <row r="2791" spans="15:56" x14ac:dyDescent="0.35">
      <c r="O2791" s="12"/>
      <c r="P2791" s="12"/>
      <c r="Q2791" s="12"/>
      <c r="S2791" s="250"/>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row>
    <row r="2792" spans="15:56" x14ac:dyDescent="0.35">
      <c r="O2792" s="12"/>
      <c r="P2792" s="12"/>
      <c r="Q2792" s="12"/>
      <c r="S2792" s="250"/>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row>
    <row r="2793" spans="15:56" x14ac:dyDescent="0.35">
      <c r="O2793" s="12"/>
      <c r="P2793" s="12"/>
      <c r="Q2793" s="12"/>
      <c r="S2793" s="250"/>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c r="AV2793" s="12"/>
      <c r="AW2793" s="12"/>
      <c r="AX2793" s="12"/>
      <c r="AY2793" s="12"/>
      <c r="AZ2793" s="12"/>
      <c r="BA2793" s="12"/>
      <c r="BB2793" s="12"/>
      <c r="BC2793" s="12"/>
      <c r="BD2793" s="12"/>
    </row>
    <row r="2794" spans="15:56" x14ac:dyDescent="0.35">
      <c r="O2794" s="12"/>
      <c r="P2794" s="12"/>
      <c r="Q2794" s="12"/>
      <c r="S2794" s="250"/>
      <c r="AA2794" s="12"/>
      <c r="AB2794" s="12"/>
      <c r="AC2794" s="12"/>
      <c r="AD2794" s="12"/>
      <c r="AE2794" s="12"/>
      <c r="AF2794" s="12"/>
      <c r="AG2794" s="12"/>
      <c r="AH2794" s="12"/>
      <c r="AI2794" s="12"/>
      <c r="AJ2794" s="12"/>
      <c r="AK2794" s="12"/>
      <c r="AL2794" s="12"/>
      <c r="AM2794" s="12"/>
      <c r="AN2794" s="12"/>
      <c r="AO2794" s="12"/>
      <c r="AP2794" s="12"/>
      <c r="AQ2794" s="12"/>
      <c r="AR2794" s="12"/>
      <c r="AS2794" s="12"/>
      <c r="AT2794" s="12"/>
      <c r="AU2794" s="12"/>
      <c r="AV2794" s="12"/>
      <c r="AW2794" s="12"/>
      <c r="AX2794" s="12"/>
      <c r="AY2794" s="12"/>
      <c r="AZ2794" s="12"/>
      <c r="BA2794" s="12"/>
      <c r="BB2794" s="12"/>
      <c r="BC2794" s="12"/>
      <c r="BD2794" s="12"/>
    </row>
    <row r="2795" spans="15:56" x14ac:dyDescent="0.35">
      <c r="O2795" s="12"/>
      <c r="P2795" s="12"/>
      <c r="Q2795" s="12"/>
      <c r="S2795" s="250"/>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row>
    <row r="2796" spans="15:56" x14ac:dyDescent="0.35">
      <c r="O2796" s="12"/>
      <c r="P2796" s="12"/>
      <c r="Q2796" s="12"/>
      <c r="S2796" s="250"/>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row>
    <row r="2797" spans="15:56" x14ac:dyDescent="0.35">
      <c r="O2797" s="12"/>
      <c r="P2797" s="12"/>
      <c r="Q2797" s="12"/>
      <c r="S2797" s="250"/>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row>
    <row r="2798" spans="15:56" x14ac:dyDescent="0.35">
      <c r="O2798" s="12"/>
      <c r="P2798" s="12"/>
      <c r="Q2798" s="12"/>
      <c r="S2798" s="250"/>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row>
    <row r="2799" spans="15:56" x14ac:dyDescent="0.35">
      <c r="O2799" s="12"/>
      <c r="P2799" s="12"/>
      <c r="Q2799" s="12"/>
      <c r="S2799" s="250"/>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row>
    <row r="2800" spans="15:56" x14ac:dyDescent="0.35">
      <c r="O2800" s="12"/>
      <c r="P2800" s="12"/>
      <c r="Q2800" s="12"/>
      <c r="S2800" s="250"/>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row>
    <row r="2801" spans="15:56" x14ac:dyDescent="0.35">
      <c r="O2801" s="12"/>
      <c r="P2801" s="12"/>
      <c r="Q2801" s="12"/>
      <c r="S2801" s="250"/>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row>
    <row r="2802" spans="15:56" x14ac:dyDescent="0.35">
      <c r="O2802" s="12"/>
      <c r="P2802" s="12"/>
      <c r="Q2802" s="12"/>
      <c r="S2802" s="250"/>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row>
    <row r="2803" spans="15:56" x14ac:dyDescent="0.35">
      <c r="O2803" s="12"/>
      <c r="P2803" s="12"/>
      <c r="Q2803" s="12"/>
      <c r="S2803" s="250"/>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row>
    <row r="2804" spans="15:56" x14ac:dyDescent="0.35">
      <c r="O2804" s="12"/>
      <c r="P2804" s="12"/>
      <c r="Q2804" s="12"/>
      <c r="S2804" s="250"/>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row>
    <row r="2805" spans="15:56" x14ac:dyDescent="0.35">
      <c r="O2805" s="12"/>
      <c r="P2805" s="12"/>
      <c r="Q2805" s="12"/>
      <c r="S2805" s="250"/>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row>
    <row r="2806" spans="15:56" x14ac:dyDescent="0.35">
      <c r="O2806" s="12"/>
      <c r="P2806" s="12"/>
      <c r="Q2806" s="12"/>
      <c r="S2806" s="250"/>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row>
    <row r="2807" spans="15:56" x14ac:dyDescent="0.35">
      <c r="O2807" s="12"/>
      <c r="P2807" s="12"/>
      <c r="Q2807" s="12"/>
      <c r="S2807" s="250"/>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row>
    <row r="2808" spans="15:56" x14ac:dyDescent="0.35">
      <c r="O2808" s="12"/>
      <c r="P2808" s="12"/>
      <c r="Q2808" s="12"/>
      <c r="S2808" s="250"/>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row>
    <row r="2809" spans="15:56" x14ac:dyDescent="0.35">
      <c r="O2809" s="12"/>
      <c r="P2809" s="12"/>
      <c r="Q2809" s="12"/>
      <c r="S2809" s="250"/>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row>
    <row r="2810" spans="15:56" x14ac:dyDescent="0.35">
      <c r="O2810" s="12"/>
      <c r="P2810" s="12"/>
      <c r="Q2810" s="12"/>
      <c r="S2810" s="250"/>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row>
    <row r="2811" spans="15:56" x14ac:dyDescent="0.35">
      <c r="O2811" s="12"/>
      <c r="P2811" s="12"/>
      <c r="Q2811" s="12"/>
      <c r="S2811" s="250"/>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row>
    <row r="2812" spans="15:56" x14ac:dyDescent="0.35">
      <c r="O2812" s="12"/>
      <c r="P2812" s="12"/>
      <c r="Q2812" s="12"/>
      <c r="S2812" s="250"/>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row>
    <row r="2813" spans="15:56" x14ac:dyDescent="0.35">
      <c r="O2813" s="12"/>
      <c r="P2813" s="12"/>
      <c r="Q2813" s="12"/>
      <c r="S2813" s="250"/>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row>
    <row r="2814" spans="15:56" x14ac:dyDescent="0.35">
      <c r="O2814" s="12"/>
      <c r="P2814" s="12"/>
      <c r="Q2814" s="12"/>
      <c r="S2814" s="250"/>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row>
    <row r="2815" spans="15:56" x14ac:dyDescent="0.35">
      <c r="O2815" s="12"/>
      <c r="P2815" s="12"/>
      <c r="Q2815" s="12"/>
      <c r="S2815" s="250"/>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row>
    <row r="2816" spans="15:56" x14ac:dyDescent="0.35">
      <c r="O2816" s="12"/>
      <c r="P2816" s="12"/>
      <c r="Q2816" s="12"/>
      <c r="S2816" s="250"/>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row>
    <row r="2817" spans="15:56" x14ac:dyDescent="0.35">
      <c r="O2817" s="12"/>
      <c r="P2817" s="12"/>
      <c r="Q2817" s="12"/>
      <c r="S2817" s="250"/>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row>
    <row r="2818" spans="15:56" x14ac:dyDescent="0.35">
      <c r="O2818" s="12"/>
      <c r="P2818" s="12"/>
      <c r="Q2818" s="12"/>
      <c r="S2818" s="250"/>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row>
    <row r="2819" spans="15:56" x14ac:dyDescent="0.35">
      <c r="O2819" s="12"/>
      <c r="P2819" s="12"/>
      <c r="Q2819" s="12"/>
      <c r="S2819" s="250"/>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row>
    <row r="2820" spans="15:56" x14ac:dyDescent="0.35">
      <c r="O2820" s="12"/>
      <c r="P2820" s="12"/>
      <c r="Q2820" s="12"/>
      <c r="S2820" s="250"/>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row>
    <row r="2821" spans="15:56" x14ac:dyDescent="0.35">
      <c r="O2821" s="12"/>
      <c r="P2821" s="12"/>
      <c r="Q2821" s="12"/>
      <c r="S2821" s="250"/>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row>
    <row r="2822" spans="15:56" x14ac:dyDescent="0.35">
      <c r="O2822" s="12"/>
      <c r="P2822" s="12"/>
      <c r="Q2822" s="12"/>
      <c r="S2822" s="250"/>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row>
    <row r="2823" spans="15:56" x14ac:dyDescent="0.35">
      <c r="O2823" s="12"/>
      <c r="P2823" s="12"/>
      <c r="Q2823" s="12"/>
      <c r="S2823" s="250"/>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row>
    <row r="2824" spans="15:56" x14ac:dyDescent="0.35">
      <c r="O2824" s="12"/>
      <c r="P2824" s="12"/>
      <c r="Q2824" s="12"/>
      <c r="S2824" s="250"/>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row>
    <row r="2825" spans="15:56" x14ac:dyDescent="0.35">
      <c r="O2825" s="12"/>
      <c r="P2825" s="12"/>
      <c r="Q2825" s="12"/>
      <c r="S2825" s="250"/>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row>
    <row r="2826" spans="15:56" x14ac:dyDescent="0.35">
      <c r="O2826" s="12"/>
      <c r="P2826" s="12"/>
      <c r="Q2826" s="12"/>
      <c r="S2826" s="250"/>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row>
    <row r="2827" spans="15:56" x14ac:dyDescent="0.35">
      <c r="O2827" s="12"/>
      <c r="P2827" s="12"/>
      <c r="Q2827" s="12"/>
      <c r="S2827" s="250"/>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row>
    <row r="2828" spans="15:56" x14ac:dyDescent="0.35">
      <c r="O2828" s="12"/>
      <c r="P2828" s="12"/>
      <c r="Q2828" s="12"/>
      <c r="S2828" s="250"/>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row>
    <row r="2829" spans="15:56" x14ac:dyDescent="0.35">
      <c r="O2829" s="12"/>
      <c r="P2829" s="12"/>
      <c r="Q2829" s="12"/>
      <c r="S2829" s="250"/>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row>
    <row r="2830" spans="15:56" x14ac:dyDescent="0.35">
      <c r="O2830" s="12"/>
      <c r="P2830" s="12"/>
      <c r="Q2830" s="12"/>
      <c r="S2830" s="250"/>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row>
    <row r="2831" spans="15:56" x14ac:dyDescent="0.35">
      <c r="O2831" s="12"/>
      <c r="P2831" s="12"/>
      <c r="Q2831" s="12"/>
      <c r="S2831" s="250"/>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row>
    <row r="2832" spans="15:56" x14ac:dyDescent="0.35">
      <c r="O2832" s="12"/>
      <c r="P2832" s="12"/>
      <c r="Q2832" s="12"/>
      <c r="S2832" s="250"/>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row>
    <row r="2833" spans="15:56" x14ac:dyDescent="0.35">
      <c r="O2833" s="12"/>
      <c r="P2833" s="12"/>
      <c r="Q2833" s="12"/>
      <c r="S2833" s="250"/>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row>
    <row r="2834" spans="15:56" x14ac:dyDescent="0.35">
      <c r="O2834" s="12"/>
      <c r="P2834" s="12"/>
      <c r="Q2834" s="12"/>
      <c r="S2834" s="250"/>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row>
    <row r="2835" spans="15:56" x14ac:dyDescent="0.35">
      <c r="O2835" s="12"/>
      <c r="P2835" s="12"/>
      <c r="Q2835" s="12"/>
      <c r="S2835" s="250"/>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row>
    <row r="2836" spans="15:56" x14ac:dyDescent="0.35">
      <c r="O2836" s="12"/>
      <c r="P2836" s="12"/>
      <c r="Q2836" s="12"/>
      <c r="S2836" s="250"/>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row>
    <row r="2837" spans="15:56" x14ac:dyDescent="0.35">
      <c r="O2837" s="12"/>
      <c r="P2837" s="12"/>
      <c r="Q2837" s="12"/>
      <c r="S2837" s="250"/>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row>
    <row r="2838" spans="15:56" x14ac:dyDescent="0.35">
      <c r="O2838" s="12"/>
      <c r="P2838" s="12"/>
      <c r="Q2838" s="12"/>
      <c r="S2838" s="250"/>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row>
    <row r="2839" spans="15:56" x14ac:dyDescent="0.35">
      <c r="O2839" s="12"/>
      <c r="P2839" s="12"/>
      <c r="Q2839" s="12"/>
      <c r="S2839" s="250"/>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row>
    <row r="2840" spans="15:56" x14ac:dyDescent="0.35">
      <c r="O2840" s="12"/>
      <c r="P2840" s="12"/>
      <c r="Q2840" s="12"/>
      <c r="S2840" s="250"/>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row>
    <row r="2841" spans="15:56" x14ac:dyDescent="0.35">
      <c r="O2841" s="12"/>
      <c r="P2841" s="12"/>
      <c r="Q2841" s="12"/>
      <c r="S2841" s="250"/>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row>
    <row r="2842" spans="15:56" x14ac:dyDescent="0.35">
      <c r="O2842" s="12"/>
      <c r="P2842" s="12"/>
      <c r="Q2842" s="12"/>
      <c r="S2842" s="250"/>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row>
    <row r="2843" spans="15:56" x14ac:dyDescent="0.35">
      <c r="O2843" s="12"/>
      <c r="P2843" s="12"/>
      <c r="Q2843" s="12"/>
      <c r="S2843" s="250"/>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row>
    <row r="2844" spans="15:56" x14ac:dyDescent="0.35">
      <c r="O2844" s="12"/>
      <c r="P2844" s="12"/>
      <c r="Q2844" s="12"/>
      <c r="S2844" s="250"/>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row>
    <row r="2845" spans="15:56" x14ac:dyDescent="0.35">
      <c r="O2845" s="12"/>
      <c r="P2845" s="12"/>
      <c r="Q2845" s="12"/>
      <c r="S2845" s="250"/>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row>
    <row r="2846" spans="15:56" x14ac:dyDescent="0.35">
      <c r="O2846" s="12"/>
      <c r="P2846" s="12"/>
      <c r="Q2846" s="12"/>
      <c r="S2846" s="250"/>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row>
    <row r="2847" spans="15:56" x14ac:dyDescent="0.35">
      <c r="O2847" s="12"/>
      <c r="P2847" s="12"/>
      <c r="Q2847" s="12"/>
      <c r="S2847" s="250"/>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row>
    <row r="2848" spans="15:56" x14ac:dyDescent="0.35">
      <c r="O2848" s="12"/>
      <c r="P2848" s="12"/>
      <c r="Q2848" s="12"/>
      <c r="S2848" s="250"/>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row>
    <row r="2849" spans="15:56" x14ac:dyDescent="0.35">
      <c r="O2849" s="12"/>
      <c r="P2849" s="12"/>
      <c r="Q2849" s="12"/>
      <c r="S2849" s="250"/>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row>
    <row r="2850" spans="15:56" x14ac:dyDescent="0.35">
      <c r="O2850" s="12"/>
      <c r="P2850" s="12"/>
      <c r="Q2850" s="12"/>
      <c r="S2850" s="250"/>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row>
    <row r="2851" spans="15:56" x14ac:dyDescent="0.35">
      <c r="O2851" s="12"/>
      <c r="P2851" s="12"/>
      <c r="Q2851" s="12"/>
      <c r="S2851" s="250"/>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row>
    <row r="2852" spans="15:56" x14ac:dyDescent="0.35">
      <c r="O2852" s="12"/>
      <c r="P2852" s="12"/>
      <c r="Q2852" s="12"/>
      <c r="S2852" s="250"/>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row>
    <row r="2853" spans="15:56" x14ac:dyDescent="0.35">
      <c r="O2853" s="12"/>
      <c r="P2853" s="12"/>
      <c r="Q2853" s="12"/>
      <c r="S2853" s="250"/>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row>
    <row r="2854" spans="15:56" x14ac:dyDescent="0.35">
      <c r="O2854" s="12"/>
      <c r="P2854" s="12"/>
      <c r="Q2854" s="12"/>
      <c r="S2854" s="250"/>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row>
    <row r="2855" spans="15:56" x14ac:dyDescent="0.35">
      <c r="O2855" s="12"/>
      <c r="P2855" s="12"/>
      <c r="Q2855" s="12"/>
      <c r="S2855" s="250"/>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row>
    <row r="2856" spans="15:56" x14ac:dyDescent="0.35">
      <c r="O2856" s="12"/>
      <c r="P2856" s="12"/>
      <c r="Q2856" s="12"/>
      <c r="S2856" s="250"/>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row>
    <row r="2857" spans="15:56" x14ac:dyDescent="0.35">
      <c r="O2857" s="12"/>
      <c r="P2857" s="12"/>
      <c r="Q2857" s="12"/>
      <c r="S2857" s="250"/>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row>
    <row r="2858" spans="15:56" x14ac:dyDescent="0.35">
      <c r="O2858" s="12"/>
      <c r="P2858" s="12"/>
      <c r="Q2858" s="12"/>
      <c r="S2858" s="250"/>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row>
    <row r="2859" spans="15:56" x14ac:dyDescent="0.35">
      <c r="O2859" s="12"/>
      <c r="P2859" s="12"/>
      <c r="Q2859" s="12"/>
      <c r="S2859" s="250"/>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row>
    <row r="2860" spans="15:56" x14ac:dyDescent="0.35">
      <c r="O2860" s="12"/>
      <c r="P2860" s="12"/>
      <c r="Q2860" s="12"/>
      <c r="S2860" s="250"/>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row>
    <row r="2861" spans="15:56" x14ac:dyDescent="0.35">
      <c r="O2861" s="12"/>
      <c r="P2861" s="12"/>
      <c r="Q2861" s="12"/>
      <c r="S2861" s="250"/>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row>
    <row r="2862" spans="15:56" x14ac:dyDescent="0.35">
      <c r="O2862" s="12"/>
      <c r="P2862" s="12"/>
      <c r="Q2862" s="12"/>
      <c r="S2862" s="250"/>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row>
    <row r="2863" spans="15:56" x14ac:dyDescent="0.35">
      <c r="O2863" s="12"/>
      <c r="P2863" s="12"/>
      <c r="Q2863" s="12"/>
      <c r="S2863" s="250"/>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row>
    <row r="2864" spans="15:56" x14ac:dyDescent="0.35">
      <c r="O2864" s="12"/>
      <c r="P2864" s="12"/>
      <c r="Q2864" s="12"/>
      <c r="S2864" s="250"/>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row>
    <row r="2865" spans="15:56" x14ac:dyDescent="0.35">
      <c r="O2865" s="12"/>
      <c r="P2865" s="12"/>
      <c r="Q2865" s="12"/>
      <c r="S2865" s="250"/>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row>
    <row r="2866" spans="15:56" x14ac:dyDescent="0.35">
      <c r="O2866" s="12"/>
      <c r="P2866" s="12"/>
      <c r="Q2866" s="12"/>
      <c r="S2866" s="250"/>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row>
    <row r="2867" spans="15:56" x14ac:dyDescent="0.35">
      <c r="O2867" s="12"/>
      <c r="P2867" s="12"/>
      <c r="Q2867" s="12"/>
      <c r="S2867" s="250"/>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row>
    <row r="2868" spans="15:56" x14ac:dyDescent="0.35">
      <c r="O2868" s="12"/>
      <c r="P2868" s="12"/>
      <c r="Q2868" s="12"/>
      <c r="S2868" s="250"/>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row>
    <row r="2869" spans="15:56" x14ac:dyDescent="0.35">
      <c r="O2869" s="12"/>
      <c r="P2869" s="12"/>
      <c r="Q2869" s="12"/>
      <c r="S2869" s="250"/>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row>
    <row r="2870" spans="15:56" x14ac:dyDescent="0.35">
      <c r="O2870" s="12"/>
      <c r="P2870" s="12"/>
      <c r="Q2870" s="12"/>
      <c r="S2870" s="250"/>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row>
    <row r="2871" spans="15:56" x14ac:dyDescent="0.35">
      <c r="O2871" s="12"/>
      <c r="P2871" s="12"/>
      <c r="Q2871" s="12"/>
      <c r="S2871" s="250"/>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row>
    <row r="2872" spans="15:56" x14ac:dyDescent="0.35">
      <c r="O2872" s="12"/>
      <c r="P2872" s="12"/>
      <c r="Q2872" s="12"/>
      <c r="S2872" s="250"/>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row>
    <row r="2873" spans="15:56" x14ac:dyDescent="0.35">
      <c r="O2873" s="12"/>
      <c r="P2873" s="12"/>
      <c r="Q2873" s="12"/>
      <c r="S2873" s="250"/>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row>
    <row r="2874" spans="15:56" x14ac:dyDescent="0.35">
      <c r="O2874" s="12"/>
      <c r="P2874" s="12"/>
      <c r="Q2874" s="12"/>
      <c r="S2874" s="250"/>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row>
    <row r="2875" spans="15:56" x14ac:dyDescent="0.35">
      <c r="O2875" s="12"/>
      <c r="P2875" s="12"/>
      <c r="Q2875" s="12"/>
      <c r="S2875" s="250"/>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row>
    <row r="2876" spans="15:56" x14ac:dyDescent="0.35">
      <c r="O2876" s="12"/>
      <c r="P2876" s="12"/>
      <c r="Q2876" s="12"/>
      <c r="S2876" s="250"/>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row>
    <row r="2877" spans="15:56" x14ac:dyDescent="0.35">
      <c r="O2877" s="12"/>
      <c r="P2877" s="12"/>
      <c r="Q2877" s="12"/>
      <c r="S2877" s="250"/>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row>
    <row r="2878" spans="15:56" x14ac:dyDescent="0.35">
      <c r="O2878" s="12"/>
      <c r="P2878" s="12"/>
      <c r="Q2878" s="12"/>
      <c r="S2878" s="250"/>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row>
    <row r="2879" spans="15:56" x14ac:dyDescent="0.35">
      <c r="O2879" s="12"/>
      <c r="P2879" s="12"/>
      <c r="Q2879" s="12"/>
      <c r="S2879" s="250"/>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row>
    <row r="2880" spans="15:56" x14ac:dyDescent="0.35">
      <c r="O2880" s="12"/>
      <c r="P2880" s="12"/>
      <c r="Q2880" s="12"/>
      <c r="S2880" s="250"/>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row>
    <row r="2881" spans="15:56" x14ac:dyDescent="0.35">
      <c r="O2881" s="12"/>
      <c r="P2881" s="12"/>
      <c r="Q2881" s="12"/>
      <c r="S2881" s="250"/>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row>
    <row r="2882" spans="15:56" x14ac:dyDescent="0.35">
      <c r="O2882" s="12"/>
      <c r="P2882" s="12"/>
      <c r="Q2882" s="12"/>
      <c r="S2882" s="250"/>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row>
    <row r="2883" spans="15:56" x14ac:dyDescent="0.35">
      <c r="O2883" s="12"/>
      <c r="P2883" s="12"/>
      <c r="Q2883" s="12"/>
      <c r="S2883" s="250"/>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row>
    <row r="2884" spans="15:56" x14ac:dyDescent="0.35">
      <c r="O2884" s="12"/>
      <c r="P2884" s="12"/>
      <c r="Q2884" s="12"/>
      <c r="S2884" s="250"/>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row>
    <row r="2885" spans="15:56" x14ac:dyDescent="0.35">
      <c r="O2885" s="12"/>
      <c r="P2885" s="12"/>
      <c r="Q2885" s="12"/>
      <c r="S2885" s="250"/>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row>
    <row r="2886" spans="15:56" x14ac:dyDescent="0.35">
      <c r="O2886" s="12"/>
      <c r="P2886" s="12"/>
      <c r="Q2886" s="12"/>
      <c r="S2886" s="250"/>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row>
    <row r="2887" spans="15:56" x14ac:dyDescent="0.35">
      <c r="O2887" s="12"/>
      <c r="P2887" s="12"/>
      <c r="Q2887" s="12"/>
      <c r="S2887" s="250"/>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row>
    <row r="2888" spans="15:56" x14ac:dyDescent="0.35">
      <c r="O2888" s="12"/>
      <c r="P2888" s="12"/>
      <c r="Q2888" s="12"/>
      <c r="S2888" s="250"/>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row>
    <row r="2889" spans="15:56" x14ac:dyDescent="0.35">
      <c r="O2889" s="12"/>
      <c r="P2889" s="12"/>
      <c r="Q2889" s="12"/>
      <c r="S2889" s="250"/>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row>
    <row r="2890" spans="15:56" x14ac:dyDescent="0.35">
      <c r="O2890" s="12"/>
      <c r="P2890" s="12"/>
      <c r="Q2890" s="12"/>
      <c r="S2890" s="250"/>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row>
    <row r="2891" spans="15:56" x14ac:dyDescent="0.35">
      <c r="O2891" s="12"/>
      <c r="P2891" s="12"/>
      <c r="Q2891" s="12"/>
      <c r="S2891" s="250"/>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row>
    <row r="2892" spans="15:56" x14ac:dyDescent="0.35">
      <c r="O2892" s="12"/>
      <c r="P2892" s="12"/>
      <c r="Q2892" s="12"/>
      <c r="S2892" s="250"/>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row>
    <row r="2893" spans="15:56" x14ac:dyDescent="0.35">
      <c r="O2893" s="12"/>
      <c r="P2893" s="12"/>
      <c r="Q2893" s="12"/>
      <c r="S2893" s="250"/>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row>
    <row r="2894" spans="15:56" x14ac:dyDescent="0.35">
      <c r="O2894" s="12"/>
      <c r="P2894" s="12"/>
      <c r="Q2894" s="12"/>
      <c r="S2894" s="250"/>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row>
    <row r="2895" spans="15:56" x14ac:dyDescent="0.35">
      <c r="O2895" s="12"/>
      <c r="P2895" s="12"/>
      <c r="Q2895" s="12"/>
      <c r="S2895" s="250"/>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row>
    <row r="2896" spans="15:56" x14ac:dyDescent="0.35">
      <c r="O2896" s="12"/>
      <c r="P2896" s="12"/>
      <c r="Q2896" s="12"/>
      <c r="S2896" s="250"/>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row>
    <row r="2897" spans="15:56" x14ac:dyDescent="0.35">
      <c r="O2897" s="12"/>
      <c r="P2897" s="12"/>
      <c r="Q2897" s="12"/>
      <c r="S2897" s="250"/>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row>
    <row r="2898" spans="15:56" x14ac:dyDescent="0.35">
      <c r="O2898" s="12"/>
      <c r="P2898" s="12"/>
      <c r="Q2898" s="12"/>
      <c r="S2898" s="250"/>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row>
    <row r="2899" spans="15:56" x14ac:dyDescent="0.35">
      <c r="O2899" s="12"/>
      <c r="P2899" s="12"/>
      <c r="Q2899" s="12"/>
      <c r="S2899" s="250"/>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row>
    <row r="2900" spans="15:56" x14ac:dyDescent="0.35">
      <c r="O2900" s="12"/>
      <c r="P2900" s="12"/>
      <c r="Q2900" s="12"/>
      <c r="S2900" s="250"/>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row>
    <row r="2901" spans="15:56" x14ac:dyDescent="0.35">
      <c r="O2901" s="12"/>
      <c r="P2901" s="12"/>
      <c r="Q2901" s="12"/>
      <c r="S2901" s="250"/>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row>
    <row r="2902" spans="15:56" x14ac:dyDescent="0.35">
      <c r="O2902" s="12"/>
      <c r="P2902" s="12"/>
      <c r="Q2902" s="12"/>
      <c r="S2902" s="250"/>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row>
    <row r="2903" spans="15:56" x14ac:dyDescent="0.35">
      <c r="O2903" s="12"/>
      <c r="P2903" s="12"/>
      <c r="Q2903" s="12"/>
      <c r="S2903" s="250"/>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row>
    <row r="2904" spans="15:56" x14ac:dyDescent="0.35">
      <c r="O2904" s="12"/>
      <c r="P2904" s="12"/>
      <c r="Q2904" s="12"/>
      <c r="S2904" s="250"/>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row>
    <row r="2905" spans="15:56" x14ac:dyDescent="0.35">
      <c r="O2905" s="12"/>
      <c r="P2905" s="12"/>
      <c r="Q2905" s="12"/>
      <c r="S2905" s="250"/>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row>
    <row r="2906" spans="15:56" x14ac:dyDescent="0.35">
      <c r="O2906" s="12"/>
      <c r="P2906" s="12"/>
      <c r="Q2906" s="12"/>
      <c r="S2906" s="250"/>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row>
    <row r="2907" spans="15:56" x14ac:dyDescent="0.35">
      <c r="O2907" s="12"/>
      <c r="P2907" s="12"/>
      <c r="Q2907" s="12"/>
      <c r="S2907" s="250"/>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row>
    <row r="2908" spans="15:56" x14ac:dyDescent="0.35">
      <c r="O2908" s="12"/>
      <c r="P2908" s="12"/>
      <c r="Q2908" s="12"/>
      <c r="S2908" s="250"/>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row>
    <row r="2909" spans="15:56" x14ac:dyDescent="0.35">
      <c r="O2909" s="12"/>
      <c r="P2909" s="12"/>
      <c r="Q2909" s="12"/>
      <c r="S2909" s="250"/>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row>
    <row r="2910" spans="15:56" x14ac:dyDescent="0.35">
      <c r="O2910" s="12"/>
      <c r="P2910" s="12"/>
      <c r="Q2910" s="12"/>
      <c r="S2910" s="250"/>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row>
    <row r="2911" spans="15:56" x14ac:dyDescent="0.35">
      <c r="O2911" s="12"/>
      <c r="P2911" s="12"/>
      <c r="Q2911" s="12"/>
      <c r="S2911" s="250"/>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row>
    <row r="2912" spans="15:56" x14ac:dyDescent="0.35">
      <c r="O2912" s="12"/>
      <c r="P2912" s="12"/>
      <c r="Q2912" s="12"/>
      <c r="S2912" s="250"/>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row>
    <row r="2913" spans="15:56" x14ac:dyDescent="0.35">
      <c r="O2913" s="12"/>
      <c r="P2913" s="12"/>
      <c r="Q2913" s="12"/>
      <c r="S2913" s="250"/>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row>
    <row r="2914" spans="15:56" x14ac:dyDescent="0.35">
      <c r="O2914" s="12"/>
      <c r="P2914" s="12"/>
      <c r="Q2914" s="12"/>
      <c r="S2914" s="250"/>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row>
    <row r="2915" spans="15:56" x14ac:dyDescent="0.35">
      <c r="O2915" s="12"/>
      <c r="P2915" s="12"/>
      <c r="Q2915" s="12"/>
      <c r="S2915" s="250"/>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row>
    <row r="2916" spans="15:56" x14ac:dyDescent="0.35">
      <c r="O2916" s="12"/>
      <c r="P2916" s="12"/>
      <c r="Q2916" s="12"/>
      <c r="S2916" s="250"/>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row>
    <row r="2917" spans="15:56" x14ac:dyDescent="0.35">
      <c r="O2917" s="12"/>
      <c r="P2917" s="12"/>
      <c r="Q2917" s="12"/>
      <c r="S2917" s="250"/>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row>
    <row r="2918" spans="15:56" x14ac:dyDescent="0.35">
      <c r="O2918" s="12"/>
      <c r="P2918" s="12"/>
      <c r="Q2918" s="12"/>
      <c r="S2918" s="250"/>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row>
    <row r="2919" spans="15:56" x14ac:dyDescent="0.35">
      <c r="O2919" s="12"/>
      <c r="P2919" s="12"/>
      <c r="Q2919" s="12"/>
      <c r="S2919" s="250"/>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row>
    <row r="2920" spans="15:56" x14ac:dyDescent="0.35">
      <c r="O2920" s="12"/>
      <c r="P2920" s="12"/>
      <c r="Q2920" s="12"/>
      <c r="S2920" s="250"/>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row>
    <row r="2921" spans="15:56" x14ac:dyDescent="0.35">
      <c r="O2921" s="12"/>
      <c r="P2921" s="12"/>
      <c r="Q2921" s="12"/>
      <c r="S2921" s="250"/>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row>
    <row r="2922" spans="15:56" x14ac:dyDescent="0.35">
      <c r="O2922" s="12"/>
      <c r="P2922" s="12"/>
      <c r="Q2922" s="12"/>
      <c r="S2922" s="250"/>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row>
    <row r="2923" spans="15:56" x14ac:dyDescent="0.35">
      <c r="O2923" s="12"/>
      <c r="P2923" s="12"/>
      <c r="Q2923" s="12"/>
      <c r="S2923" s="250"/>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row>
    <row r="2924" spans="15:56" x14ac:dyDescent="0.35">
      <c r="O2924" s="12"/>
      <c r="P2924" s="12"/>
      <c r="Q2924" s="12"/>
      <c r="S2924" s="250"/>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row>
    <row r="2925" spans="15:56" x14ac:dyDescent="0.35">
      <c r="O2925" s="12"/>
      <c r="P2925" s="12"/>
      <c r="Q2925" s="12"/>
      <c r="S2925" s="250"/>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row>
    <row r="2926" spans="15:56" x14ac:dyDescent="0.35">
      <c r="O2926" s="12"/>
      <c r="P2926" s="12"/>
      <c r="Q2926" s="12"/>
      <c r="S2926" s="250"/>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row>
    <row r="2927" spans="15:56" x14ac:dyDescent="0.35">
      <c r="O2927" s="12"/>
      <c r="P2927" s="12"/>
      <c r="Q2927" s="12"/>
      <c r="S2927" s="250"/>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row>
    <row r="2928" spans="15:56" x14ac:dyDescent="0.35">
      <c r="O2928" s="12"/>
      <c r="P2928" s="12"/>
      <c r="Q2928" s="12"/>
      <c r="S2928" s="250"/>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row>
    <row r="2929" spans="15:56" x14ac:dyDescent="0.35">
      <c r="O2929" s="12"/>
      <c r="P2929" s="12"/>
      <c r="Q2929" s="12"/>
      <c r="S2929" s="250"/>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row>
    <row r="2930" spans="15:56" x14ac:dyDescent="0.35">
      <c r="O2930" s="12"/>
      <c r="P2930" s="12"/>
      <c r="Q2930" s="12"/>
      <c r="S2930" s="250"/>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row>
    <row r="2931" spans="15:56" x14ac:dyDescent="0.35">
      <c r="O2931" s="12"/>
      <c r="P2931" s="12"/>
      <c r="Q2931" s="12"/>
      <c r="S2931" s="250"/>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row>
    <row r="2932" spans="15:56" x14ac:dyDescent="0.35">
      <c r="O2932" s="12"/>
      <c r="P2932" s="12"/>
      <c r="Q2932" s="12"/>
      <c r="S2932" s="250"/>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row>
    <row r="2933" spans="15:56" x14ac:dyDescent="0.35">
      <c r="O2933" s="12"/>
      <c r="P2933" s="12"/>
      <c r="Q2933" s="12"/>
      <c r="S2933" s="250"/>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row>
    <row r="2934" spans="15:56" x14ac:dyDescent="0.35">
      <c r="O2934" s="12"/>
      <c r="P2934" s="12"/>
      <c r="Q2934" s="12"/>
      <c r="S2934" s="250"/>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row>
    <row r="2935" spans="15:56" x14ac:dyDescent="0.35">
      <c r="O2935" s="12"/>
      <c r="P2935" s="12"/>
      <c r="Q2935" s="12"/>
      <c r="S2935" s="250"/>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row>
    <row r="2936" spans="15:56" x14ac:dyDescent="0.35">
      <c r="O2936" s="12"/>
      <c r="P2936" s="12"/>
      <c r="Q2936" s="12"/>
      <c r="S2936" s="250"/>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row>
    <row r="2937" spans="15:56" x14ac:dyDescent="0.35">
      <c r="O2937" s="12"/>
      <c r="P2937" s="12"/>
      <c r="Q2937" s="12"/>
      <c r="S2937" s="250"/>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row>
    <row r="2938" spans="15:56" x14ac:dyDescent="0.35">
      <c r="O2938" s="12"/>
      <c r="P2938" s="12"/>
      <c r="Q2938" s="12"/>
      <c r="S2938" s="250"/>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row>
    <row r="2939" spans="15:56" x14ac:dyDescent="0.35">
      <c r="O2939" s="12"/>
      <c r="P2939" s="12"/>
      <c r="Q2939" s="12"/>
      <c r="S2939" s="250"/>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row>
    <row r="2940" spans="15:56" x14ac:dyDescent="0.35">
      <c r="O2940" s="12"/>
      <c r="P2940" s="12"/>
      <c r="Q2940" s="12"/>
      <c r="S2940" s="250"/>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row>
    <row r="2941" spans="15:56" x14ac:dyDescent="0.35">
      <c r="O2941" s="12"/>
      <c r="P2941" s="12"/>
      <c r="Q2941" s="12"/>
      <c r="S2941" s="250"/>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row>
    <row r="2942" spans="15:56" x14ac:dyDescent="0.35">
      <c r="O2942" s="12"/>
      <c r="P2942" s="12"/>
      <c r="Q2942" s="12"/>
      <c r="S2942" s="250"/>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row>
    <row r="2943" spans="15:56" x14ac:dyDescent="0.35">
      <c r="O2943" s="12"/>
      <c r="P2943" s="12"/>
      <c r="Q2943" s="12"/>
      <c r="S2943" s="250"/>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row>
    <row r="2944" spans="15:56" x14ac:dyDescent="0.35">
      <c r="O2944" s="12"/>
      <c r="P2944" s="12"/>
      <c r="Q2944" s="12"/>
      <c r="S2944" s="250"/>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row>
    <row r="2945" spans="15:56" x14ac:dyDescent="0.35">
      <c r="O2945" s="12"/>
      <c r="P2945" s="12"/>
      <c r="Q2945" s="12"/>
      <c r="S2945" s="250"/>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row>
    <row r="2946" spans="15:56" x14ac:dyDescent="0.35">
      <c r="O2946" s="12"/>
      <c r="P2946" s="12"/>
      <c r="Q2946" s="12"/>
      <c r="S2946" s="250"/>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row>
    <row r="2947" spans="15:56" x14ac:dyDescent="0.35">
      <c r="O2947" s="12"/>
      <c r="P2947" s="12"/>
      <c r="Q2947" s="12"/>
      <c r="S2947" s="250"/>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row>
    <row r="2948" spans="15:56" x14ac:dyDescent="0.35">
      <c r="O2948" s="12"/>
      <c r="P2948" s="12"/>
      <c r="Q2948" s="12"/>
      <c r="S2948" s="250"/>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row>
    <row r="2949" spans="15:56" x14ac:dyDescent="0.35">
      <c r="O2949" s="12"/>
      <c r="P2949" s="12"/>
      <c r="Q2949" s="12"/>
      <c r="S2949" s="250"/>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row>
    <row r="2950" spans="15:56" x14ac:dyDescent="0.35">
      <c r="O2950" s="12"/>
      <c r="P2950" s="12"/>
      <c r="Q2950" s="12"/>
      <c r="S2950" s="250"/>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row>
    <row r="2951" spans="15:56" x14ac:dyDescent="0.35">
      <c r="O2951" s="12"/>
      <c r="P2951" s="12"/>
      <c r="Q2951" s="12"/>
      <c r="S2951" s="250"/>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row>
    <row r="2952" spans="15:56" x14ac:dyDescent="0.35">
      <c r="O2952" s="12"/>
      <c r="P2952" s="12"/>
      <c r="Q2952" s="12"/>
      <c r="S2952" s="250"/>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row>
    <row r="2953" spans="15:56" x14ac:dyDescent="0.35">
      <c r="O2953" s="12"/>
      <c r="P2953" s="12"/>
      <c r="Q2953" s="12"/>
      <c r="S2953" s="250"/>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row>
    <row r="2954" spans="15:56" x14ac:dyDescent="0.35">
      <c r="O2954" s="12"/>
      <c r="P2954" s="12"/>
      <c r="Q2954" s="12"/>
      <c r="S2954" s="250"/>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row>
    <row r="2955" spans="15:56" x14ac:dyDescent="0.35">
      <c r="O2955" s="12"/>
      <c r="P2955" s="12"/>
      <c r="Q2955" s="12"/>
      <c r="S2955" s="250"/>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row>
    <row r="2956" spans="15:56" x14ac:dyDescent="0.35">
      <c r="O2956" s="12"/>
      <c r="P2956" s="12"/>
      <c r="Q2956" s="12"/>
      <c r="S2956" s="250"/>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row>
    <row r="2957" spans="15:56" x14ac:dyDescent="0.35">
      <c r="O2957" s="12"/>
      <c r="P2957" s="12"/>
      <c r="Q2957" s="12"/>
      <c r="S2957" s="250"/>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row>
    <row r="2958" spans="15:56" x14ac:dyDescent="0.35">
      <c r="O2958" s="12"/>
      <c r="P2958" s="12"/>
      <c r="Q2958" s="12"/>
      <c r="S2958" s="250"/>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row>
    <row r="2959" spans="15:56" x14ac:dyDescent="0.35">
      <c r="O2959" s="12"/>
      <c r="P2959" s="12"/>
      <c r="Q2959" s="12"/>
      <c r="S2959" s="250"/>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row>
    <row r="2960" spans="15:56" x14ac:dyDescent="0.35">
      <c r="O2960" s="12"/>
      <c r="P2960" s="12"/>
      <c r="Q2960" s="12"/>
      <c r="S2960" s="250"/>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row>
    <row r="2961" spans="15:56" x14ac:dyDescent="0.35">
      <c r="O2961" s="12"/>
      <c r="P2961" s="12"/>
      <c r="Q2961" s="12"/>
      <c r="S2961" s="250"/>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row>
    <row r="2962" spans="15:56" x14ac:dyDescent="0.35">
      <c r="O2962" s="12"/>
      <c r="P2962" s="12"/>
      <c r="Q2962" s="12"/>
      <c r="S2962" s="250"/>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row>
    <row r="2963" spans="15:56" x14ac:dyDescent="0.35">
      <c r="O2963" s="12"/>
      <c r="P2963" s="12"/>
      <c r="Q2963" s="12"/>
      <c r="S2963" s="250"/>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row>
    <row r="2964" spans="15:56" x14ac:dyDescent="0.35">
      <c r="O2964" s="12"/>
      <c r="P2964" s="12"/>
      <c r="Q2964" s="12"/>
      <c r="S2964" s="250"/>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row>
    <row r="2965" spans="15:56" x14ac:dyDescent="0.35">
      <c r="O2965" s="12"/>
      <c r="P2965" s="12"/>
      <c r="Q2965" s="12"/>
      <c r="S2965" s="250"/>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row>
    <row r="2966" spans="15:56" x14ac:dyDescent="0.35">
      <c r="O2966" s="12"/>
      <c r="P2966" s="12"/>
      <c r="Q2966" s="12"/>
      <c r="S2966" s="250"/>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row>
    <row r="2967" spans="15:56" x14ac:dyDescent="0.35">
      <c r="O2967" s="12"/>
      <c r="P2967" s="12"/>
      <c r="Q2967" s="12"/>
      <c r="S2967" s="250"/>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row>
    <row r="2968" spans="15:56" x14ac:dyDescent="0.35">
      <c r="O2968" s="12"/>
      <c r="P2968" s="12"/>
      <c r="Q2968" s="12"/>
      <c r="S2968" s="250"/>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row>
    <row r="2969" spans="15:56" x14ac:dyDescent="0.35">
      <c r="O2969" s="12"/>
      <c r="P2969" s="12"/>
      <c r="Q2969" s="12"/>
      <c r="S2969" s="250"/>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row>
    <row r="2970" spans="15:56" x14ac:dyDescent="0.35">
      <c r="O2970" s="12"/>
      <c r="P2970" s="12"/>
      <c r="Q2970" s="12"/>
      <c r="S2970" s="250"/>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row>
    <row r="2971" spans="15:56" x14ac:dyDescent="0.35">
      <c r="O2971" s="12"/>
      <c r="P2971" s="12"/>
      <c r="Q2971" s="12"/>
      <c r="S2971" s="250"/>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row>
    <row r="2972" spans="15:56" x14ac:dyDescent="0.35">
      <c r="O2972" s="12"/>
      <c r="P2972" s="12"/>
      <c r="Q2972" s="12"/>
      <c r="S2972" s="250"/>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row>
    <row r="2973" spans="15:56" x14ac:dyDescent="0.35">
      <c r="O2973" s="12"/>
      <c r="P2973" s="12"/>
      <c r="Q2973" s="12"/>
      <c r="S2973" s="250"/>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row>
    <row r="2974" spans="15:56" x14ac:dyDescent="0.35">
      <c r="O2974" s="12"/>
      <c r="P2974" s="12"/>
      <c r="Q2974" s="12"/>
      <c r="S2974" s="250"/>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row>
    <row r="2975" spans="15:56" x14ac:dyDescent="0.35">
      <c r="O2975" s="12"/>
      <c r="P2975" s="12"/>
      <c r="Q2975" s="12"/>
      <c r="S2975" s="250"/>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row>
    <row r="2976" spans="15:56" x14ac:dyDescent="0.35">
      <c r="O2976" s="12"/>
      <c r="P2976" s="12"/>
      <c r="Q2976" s="12"/>
      <c r="S2976" s="250"/>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row>
    <row r="2977" spans="15:56" x14ac:dyDescent="0.35">
      <c r="O2977" s="12"/>
      <c r="P2977" s="12"/>
      <c r="Q2977" s="12"/>
      <c r="S2977" s="250"/>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row>
    <row r="2978" spans="15:56" x14ac:dyDescent="0.35">
      <c r="O2978" s="12"/>
      <c r="P2978" s="12"/>
      <c r="Q2978" s="12"/>
      <c r="S2978" s="250"/>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row>
    <row r="2979" spans="15:56" x14ac:dyDescent="0.35">
      <c r="O2979" s="12"/>
      <c r="P2979" s="12"/>
      <c r="Q2979" s="12"/>
      <c r="S2979" s="250"/>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row>
    <row r="2980" spans="15:56" x14ac:dyDescent="0.35">
      <c r="O2980" s="12"/>
      <c r="P2980" s="12"/>
      <c r="Q2980" s="12"/>
      <c r="S2980" s="250"/>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row>
    <row r="2981" spans="15:56" x14ac:dyDescent="0.35">
      <c r="O2981" s="12"/>
      <c r="P2981" s="12"/>
      <c r="Q2981" s="12"/>
      <c r="S2981" s="250"/>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row>
    <row r="2982" spans="15:56" x14ac:dyDescent="0.35">
      <c r="O2982" s="12"/>
      <c r="P2982" s="12"/>
      <c r="Q2982" s="12"/>
      <c r="S2982" s="250"/>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row>
    <row r="2983" spans="15:56" x14ac:dyDescent="0.35">
      <c r="O2983" s="12"/>
      <c r="P2983" s="12"/>
      <c r="Q2983" s="12"/>
      <c r="S2983" s="250"/>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row>
    <row r="2984" spans="15:56" x14ac:dyDescent="0.35">
      <c r="O2984" s="12"/>
      <c r="P2984" s="12"/>
      <c r="Q2984" s="12"/>
      <c r="S2984" s="250"/>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row>
    <row r="2985" spans="15:56" x14ac:dyDescent="0.35">
      <c r="O2985" s="12"/>
      <c r="P2985" s="12"/>
      <c r="Q2985" s="12"/>
      <c r="S2985" s="250"/>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row>
    <row r="2986" spans="15:56" x14ac:dyDescent="0.35">
      <c r="O2986" s="12"/>
      <c r="P2986" s="12"/>
      <c r="Q2986" s="12"/>
      <c r="S2986" s="250"/>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row>
    <row r="2987" spans="15:56" x14ac:dyDescent="0.35">
      <c r="O2987" s="12"/>
      <c r="P2987" s="12"/>
      <c r="Q2987" s="12"/>
      <c r="S2987" s="250"/>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row>
    <row r="2988" spans="15:56" x14ac:dyDescent="0.35">
      <c r="O2988" s="12"/>
      <c r="P2988" s="12"/>
      <c r="Q2988" s="12"/>
      <c r="S2988" s="250"/>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row>
    <row r="2989" spans="15:56" x14ac:dyDescent="0.35">
      <c r="O2989" s="12"/>
      <c r="P2989" s="12"/>
      <c r="Q2989" s="12"/>
      <c r="S2989" s="250"/>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row>
    <row r="2990" spans="15:56" x14ac:dyDescent="0.35">
      <c r="O2990" s="12"/>
      <c r="P2990" s="12"/>
      <c r="Q2990" s="12"/>
      <c r="S2990" s="250"/>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row>
    <row r="2991" spans="15:56" x14ac:dyDescent="0.35">
      <c r="O2991" s="12"/>
      <c r="P2991" s="12"/>
      <c r="Q2991" s="12"/>
      <c r="S2991" s="250"/>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row>
    <row r="2992" spans="15:56" x14ac:dyDescent="0.35">
      <c r="O2992" s="12"/>
      <c r="P2992" s="12"/>
      <c r="Q2992" s="12"/>
      <c r="S2992" s="250"/>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row>
    <row r="2993" spans="15:56" x14ac:dyDescent="0.35">
      <c r="O2993" s="12"/>
      <c r="P2993" s="12"/>
      <c r="Q2993" s="12"/>
      <c r="S2993" s="250"/>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row>
    <row r="2994" spans="15:56" x14ac:dyDescent="0.35">
      <c r="O2994" s="12"/>
      <c r="P2994" s="12"/>
      <c r="Q2994" s="12"/>
      <c r="S2994" s="250"/>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row>
    <row r="2995" spans="15:56" x14ac:dyDescent="0.35">
      <c r="O2995" s="12"/>
      <c r="P2995" s="12"/>
      <c r="Q2995" s="12"/>
      <c r="S2995" s="250"/>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row>
    <row r="2996" spans="15:56" x14ac:dyDescent="0.35">
      <c r="O2996" s="12"/>
      <c r="P2996" s="12"/>
      <c r="Q2996" s="12"/>
      <c r="S2996" s="250"/>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row>
    <row r="2997" spans="15:56" x14ac:dyDescent="0.35">
      <c r="O2997" s="12"/>
      <c r="P2997" s="12"/>
      <c r="Q2997" s="12"/>
      <c r="S2997" s="250"/>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row>
    <row r="2998" spans="15:56" x14ac:dyDescent="0.35">
      <c r="O2998" s="12"/>
      <c r="P2998" s="12"/>
      <c r="Q2998" s="12"/>
      <c r="S2998" s="250"/>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row>
    <row r="2999" spans="15:56" x14ac:dyDescent="0.35">
      <c r="O2999" s="12"/>
      <c r="P2999" s="12"/>
      <c r="Q2999" s="12"/>
      <c r="S2999" s="250"/>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row>
    <row r="3000" spans="15:56" x14ac:dyDescent="0.35">
      <c r="O3000" s="12"/>
      <c r="P3000" s="12"/>
      <c r="Q3000" s="12"/>
      <c r="S3000" s="250"/>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row>
    <row r="3001" spans="15:56" x14ac:dyDescent="0.35">
      <c r="O3001" s="12"/>
      <c r="P3001" s="12"/>
      <c r="Q3001" s="12"/>
      <c r="S3001" s="250"/>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row>
    <row r="3002" spans="15:56" x14ac:dyDescent="0.35">
      <c r="O3002" s="12"/>
      <c r="P3002" s="12"/>
      <c r="Q3002" s="12"/>
      <c r="S3002" s="250"/>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row>
    <row r="3003" spans="15:56" x14ac:dyDescent="0.35">
      <c r="O3003" s="12"/>
      <c r="P3003" s="12"/>
      <c r="Q3003" s="12"/>
      <c r="S3003" s="250"/>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row>
    <row r="3004" spans="15:56" x14ac:dyDescent="0.35">
      <c r="O3004" s="12"/>
      <c r="P3004" s="12"/>
      <c r="Q3004" s="12"/>
      <c r="S3004" s="250"/>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row>
    <row r="3005" spans="15:56" x14ac:dyDescent="0.35">
      <c r="O3005" s="12"/>
      <c r="P3005" s="12"/>
      <c r="Q3005" s="12"/>
      <c r="S3005" s="250"/>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row>
    <row r="3006" spans="15:56" x14ac:dyDescent="0.35">
      <c r="O3006" s="12"/>
      <c r="P3006" s="12"/>
      <c r="Q3006" s="12"/>
      <c r="S3006" s="250"/>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row>
    <row r="3007" spans="15:56" x14ac:dyDescent="0.35">
      <c r="O3007" s="12"/>
      <c r="P3007" s="12"/>
      <c r="Q3007" s="12"/>
      <c r="S3007" s="250"/>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row>
    <row r="3008" spans="15:56" x14ac:dyDescent="0.35">
      <c r="O3008" s="12"/>
      <c r="P3008" s="12"/>
      <c r="Q3008" s="12"/>
      <c r="S3008" s="250"/>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row>
    <row r="3009" spans="15:56" x14ac:dyDescent="0.35">
      <c r="O3009" s="12"/>
      <c r="P3009" s="12"/>
      <c r="Q3009" s="12"/>
      <c r="S3009" s="250"/>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row>
    <row r="3010" spans="15:56" x14ac:dyDescent="0.35">
      <c r="O3010" s="12"/>
      <c r="P3010" s="12"/>
      <c r="Q3010" s="12"/>
      <c r="S3010" s="250"/>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row>
    <row r="3011" spans="15:56" x14ac:dyDescent="0.35">
      <c r="O3011" s="12"/>
      <c r="P3011" s="12"/>
      <c r="Q3011" s="12"/>
      <c r="S3011" s="250"/>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row>
    <row r="3012" spans="15:56" x14ac:dyDescent="0.35">
      <c r="O3012" s="12"/>
      <c r="P3012" s="12"/>
      <c r="Q3012" s="12"/>
      <c r="S3012" s="250"/>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row>
    <row r="3013" spans="15:56" x14ac:dyDescent="0.35">
      <c r="O3013" s="12"/>
      <c r="P3013" s="12"/>
      <c r="Q3013" s="12"/>
      <c r="S3013" s="250"/>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row>
    <row r="3014" spans="15:56" x14ac:dyDescent="0.35">
      <c r="O3014" s="12"/>
      <c r="P3014" s="12"/>
      <c r="Q3014" s="12"/>
      <c r="S3014" s="250"/>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row>
    <row r="3015" spans="15:56" x14ac:dyDescent="0.35">
      <c r="O3015" s="12"/>
      <c r="P3015" s="12"/>
      <c r="Q3015" s="12"/>
      <c r="S3015" s="250"/>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row>
    <row r="3016" spans="15:56" x14ac:dyDescent="0.35">
      <c r="O3016" s="12"/>
      <c r="P3016" s="12"/>
      <c r="Q3016" s="12"/>
      <c r="S3016" s="250"/>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c r="AV3016" s="12"/>
      <c r="AW3016" s="12"/>
      <c r="AX3016" s="12"/>
      <c r="AY3016" s="12"/>
      <c r="AZ3016" s="12"/>
      <c r="BA3016" s="12"/>
      <c r="BB3016" s="12"/>
      <c r="BC3016" s="12"/>
      <c r="BD3016" s="12"/>
    </row>
    <row r="3017" spans="15:56" x14ac:dyDescent="0.35">
      <c r="O3017" s="12"/>
      <c r="P3017" s="12"/>
      <c r="Q3017" s="12"/>
      <c r="S3017" s="250"/>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row>
    <row r="3018" spans="15:56" x14ac:dyDescent="0.35">
      <c r="O3018" s="12"/>
      <c r="P3018" s="12"/>
      <c r="Q3018" s="12"/>
      <c r="S3018" s="250"/>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row>
    <row r="3019" spans="15:56" x14ac:dyDescent="0.35">
      <c r="O3019" s="12"/>
      <c r="P3019" s="12"/>
      <c r="Q3019" s="12"/>
      <c r="S3019" s="250"/>
      <c r="AA3019" s="12"/>
      <c r="AB3019" s="12"/>
      <c r="AC3019" s="12"/>
      <c r="AD3019" s="12"/>
      <c r="AE3019" s="12"/>
      <c r="AF3019" s="12"/>
      <c r="AG3019" s="12"/>
      <c r="AH3019" s="12"/>
      <c r="AI3019" s="12"/>
      <c r="AJ3019" s="12"/>
      <c r="AK3019" s="12"/>
      <c r="AL3019" s="12"/>
      <c r="AM3019" s="12"/>
      <c r="AN3019" s="12"/>
      <c r="AO3019" s="12"/>
      <c r="AP3019" s="12"/>
      <c r="AQ3019" s="12"/>
      <c r="AR3019" s="12"/>
      <c r="AS3019" s="12"/>
      <c r="AT3019" s="12"/>
      <c r="AU3019" s="12"/>
      <c r="AV3019" s="12"/>
      <c r="AW3019" s="12"/>
      <c r="AX3019" s="12"/>
      <c r="AY3019" s="12"/>
      <c r="AZ3019" s="12"/>
      <c r="BA3019" s="12"/>
      <c r="BB3019" s="12"/>
      <c r="BC3019" s="12"/>
      <c r="BD3019" s="12"/>
    </row>
    <row r="3020" spans="15:56" x14ac:dyDescent="0.35">
      <c r="O3020" s="12"/>
      <c r="P3020" s="12"/>
      <c r="Q3020" s="12"/>
      <c r="S3020" s="250"/>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row>
    <row r="3021" spans="15:56" x14ac:dyDescent="0.35">
      <c r="O3021" s="12"/>
      <c r="P3021" s="12"/>
      <c r="Q3021" s="12"/>
      <c r="S3021" s="250"/>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row>
    <row r="3022" spans="15:56" x14ac:dyDescent="0.35">
      <c r="O3022" s="12"/>
      <c r="P3022" s="12"/>
      <c r="Q3022" s="12"/>
      <c r="S3022" s="250"/>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row>
    <row r="3023" spans="15:56" x14ac:dyDescent="0.35">
      <c r="O3023" s="12"/>
      <c r="P3023" s="12"/>
      <c r="Q3023" s="12"/>
      <c r="S3023" s="250"/>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row>
    <row r="3024" spans="15:56" x14ac:dyDescent="0.35">
      <c r="O3024" s="12"/>
      <c r="P3024" s="12"/>
      <c r="Q3024" s="12"/>
      <c r="S3024" s="250"/>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row>
    <row r="3025" spans="15:56" x14ac:dyDescent="0.35">
      <c r="O3025" s="12"/>
      <c r="P3025" s="12"/>
      <c r="Q3025" s="12"/>
      <c r="S3025" s="250"/>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row>
    <row r="3026" spans="15:56" x14ac:dyDescent="0.35">
      <c r="O3026" s="12"/>
      <c r="P3026" s="12"/>
      <c r="Q3026" s="12"/>
      <c r="S3026" s="250"/>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row>
    <row r="3027" spans="15:56" x14ac:dyDescent="0.35">
      <c r="O3027" s="12"/>
      <c r="P3027" s="12"/>
      <c r="Q3027" s="12"/>
      <c r="S3027" s="250"/>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row>
    <row r="3028" spans="15:56" x14ac:dyDescent="0.35">
      <c r="O3028" s="12"/>
      <c r="P3028" s="12"/>
      <c r="Q3028" s="12"/>
      <c r="S3028" s="250"/>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row>
    <row r="3029" spans="15:56" x14ac:dyDescent="0.35">
      <c r="O3029" s="12"/>
      <c r="P3029" s="12"/>
      <c r="Q3029" s="12"/>
      <c r="S3029" s="250"/>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row>
    <row r="3030" spans="15:56" x14ac:dyDescent="0.35">
      <c r="O3030" s="12"/>
      <c r="P3030" s="12"/>
      <c r="Q3030" s="12"/>
      <c r="S3030" s="250"/>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row>
    <row r="3031" spans="15:56" x14ac:dyDescent="0.35">
      <c r="O3031" s="12"/>
      <c r="P3031" s="12"/>
      <c r="Q3031" s="12"/>
      <c r="S3031" s="250"/>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row>
    <row r="3032" spans="15:56" x14ac:dyDescent="0.35">
      <c r="O3032" s="12"/>
      <c r="P3032" s="12"/>
      <c r="Q3032" s="12"/>
      <c r="S3032" s="250"/>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row>
    <row r="3033" spans="15:56" x14ac:dyDescent="0.35">
      <c r="O3033" s="12"/>
      <c r="P3033" s="12"/>
      <c r="Q3033" s="12"/>
      <c r="S3033" s="250"/>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row>
    <row r="3034" spans="15:56" x14ac:dyDescent="0.35">
      <c r="O3034" s="12"/>
      <c r="P3034" s="12"/>
      <c r="Q3034" s="12"/>
      <c r="S3034" s="250"/>
      <c r="AA3034" s="12"/>
      <c r="AB3034" s="12"/>
      <c r="AC3034" s="12"/>
      <c r="AD3034" s="12"/>
      <c r="AE3034" s="12"/>
      <c r="AF3034" s="12"/>
      <c r="AG3034" s="12"/>
      <c r="AH3034" s="12"/>
      <c r="AI3034" s="12"/>
      <c r="AJ3034" s="12"/>
      <c r="AK3034" s="12"/>
      <c r="AL3034" s="12"/>
      <c r="AM3034" s="12"/>
      <c r="AN3034" s="12"/>
      <c r="AO3034" s="12"/>
      <c r="AP3034" s="12"/>
      <c r="AQ3034" s="12"/>
      <c r="AR3034" s="12"/>
      <c r="AS3034" s="12"/>
      <c r="AT3034" s="12"/>
      <c r="AU3034" s="12"/>
      <c r="AV3034" s="12"/>
      <c r="AW3034" s="12"/>
      <c r="AX3034" s="12"/>
      <c r="AY3034" s="12"/>
      <c r="AZ3034" s="12"/>
      <c r="BA3034" s="12"/>
      <c r="BB3034" s="12"/>
      <c r="BC3034" s="12"/>
      <c r="BD3034" s="12"/>
    </row>
    <row r="3035" spans="15:56" x14ac:dyDescent="0.35">
      <c r="O3035" s="12"/>
      <c r="P3035" s="12"/>
      <c r="Q3035" s="12"/>
      <c r="S3035" s="250"/>
      <c r="AA3035" s="12"/>
      <c r="AB3035" s="12"/>
      <c r="AC3035" s="12"/>
      <c r="AD3035" s="12"/>
      <c r="AE3035" s="12"/>
      <c r="AF3035" s="12"/>
      <c r="AG3035" s="12"/>
      <c r="AH3035" s="12"/>
      <c r="AI3035" s="12"/>
      <c r="AJ3035" s="12"/>
      <c r="AK3035" s="12"/>
      <c r="AL3035" s="12"/>
      <c r="AM3035" s="12"/>
      <c r="AN3035" s="12"/>
      <c r="AO3035" s="12"/>
      <c r="AP3035" s="12"/>
      <c r="AQ3035" s="12"/>
      <c r="AR3035" s="12"/>
      <c r="AS3035" s="12"/>
      <c r="AT3035" s="12"/>
      <c r="AU3035" s="12"/>
      <c r="AV3035" s="12"/>
      <c r="AW3035" s="12"/>
      <c r="AX3035" s="12"/>
      <c r="AY3035" s="12"/>
      <c r="AZ3035" s="12"/>
      <c r="BA3035" s="12"/>
      <c r="BB3035" s="12"/>
      <c r="BC3035" s="12"/>
      <c r="BD3035" s="12"/>
    </row>
    <row r="3036" spans="15:56" x14ac:dyDescent="0.35">
      <c r="O3036" s="12"/>
      <c r="P3036" s="12"/>
      <c r="Q3036" s="12"/>
      <c r="S3036" s="250"/>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c r="AV3036" s="12"/>
      <c r="AW3036" s="12"/>
      <c r="AX3036" s="12"/>
      <c r="AY3036" s="12"/>
      <c r="AZ3036" s="12"/>
      <c r="BA3036" s="12"/>
      <c r="BB3036" s="12"/>
      <c r="BC3036" s="12"/>
      <c r="BD3036" s="12"/>
    </row>
    <row r="3037" spans="15:56" x14ac:dyDescent="0.35">
      <c r="O3037" s="12"/>
      <c r="P3037" s="12"/>
      <c r="Q3037" s="12"/>
      <c r="S3037" s="250"/>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row>
    <row r="3038" spans="15:56" x14ac:dyDescent="0.35">
      <c r="O3038" s="12"/>
      <c r="P3038" s="12"/>
      <c r="Q3038" s="12"/>
      <c r="S3038" s="250"/>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row>
    <row r="3039" spans="15:56" x14ac:dyDescent="0.35">
      <c r="O3039" s="12"/>
      <c r="P3039" s="12"/>
      <c r="Q3039" s="12"/>
      <c r="S3039" s="250"/>
      <c r="AA3039" s="12"/>
      <c r="AB3039" s="12"/>
      <c r="AC3039" s="12"/>
      <c r="AD3039" s="12"/>
      <c r="AE3039" s="12"/>
      <c r="AF3039" s="12"/>
      <c r="AG3039" s="12"/>
      <c r="AH3039" s="12"/>
      <c r="AI3039" s="12"/>
      <c r="AJ3039" s="12"/>
      <c r="AK3039" s="12"/>
      <c r="AL3039" s="12"/>
      <c r="AM3039" s="12"/>
      <c r="AN3039" s="12"/>
      <c r="AO3039" s="12"/>
      <c r="AP3039" s="12"/>
      <c r="AQ3039" s="12"/>
      <c r="AR3039" s="12"/>
      <c r="AS3039" s="12"/>
      <c r="AT3039" s="12"/>
      <c r="AU3039" s="12"/>
      <c r="AV3039" s="12"/>
      <c r="AW3039" s="12"/>
      <c r="AX3039" s="12"/>
      <c r="AY3039" s="12"/>
      <c r="AZ3039" s="12"/>
      <c r="BA3039" s="12"/>
      <c r="BB3039" s="12"/>
      <c r="BC3039" s="12"/>
      <c r="BD3039" s="12"/>
    </row>
    <row r="3040" spans="15:56" x14ac:dyDescent="0.35">
      <c r="O3040" s="12"/>
      <c r="P3040" s="12"/>
      <c r="Q3040" s="12"/>
      <c r="S3040" s="250"/>
      <c r="AA3040" s="12"/>
      <c r="AB3040" s="12"/>
      <c r="AC3040" s="12"/>
      <c r="AD3040" s="12"/>
      <c r="AE3040" s="12"/>
      <c r="AF3040" s="12"/>
      <c r="AG3040" s="12"/>
      <c r="AH3040" s="12"/>
      <c r="AI3040" s="12"/>
      <c r="AJ3040" s="12"/>
      <c r="AK3040" s="12"/>
      <c r="AL3040" s="12"/>
      <c r="AM3040" s="12"/>
      <c r="AN3040" s="12"/>
      <c r="AO3040" s="12"/>
      <c r="AP3040" s="12"/>
      <c r="AQ3040" s="12"/>
      <c r="AR3040" s="12"/>
      <c r="AS3040" s="12"/>
      <c r="AT3040" s="12"/>
      <c r="AU3040" s="12"/>
      <c r="AV3040" s="12"/>
      <c r="AW3040" s="12"/>
      <c r="AX3040" s="12"/>
      <c r="AY3040" s="12"/>
      <c r="AZ3040" s="12"/>
      <c r="BA3040" s="12"/>
      <c r="BB3040" s="12"/>
      <c r="BC3040" s="12"/>
      <c r="BD3040" s="12"/>
    </row>
    <row r="3041" spans="15:56" x14ac:dyDescent="0.35">
      <c r="O3041" s="12"/>
      <c r="P3041" s="12"/>
      <c r="Q3041" s="12"/>
      <c r="S3041" s="250"/>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row>
    <row r="3042" spans="15:56" x14ac:dyDescent="0.35">
      <c r="O3042" s="12"/>
      <c r="P3042" s="12"/>
      <c r="Q3042" s="12"/>
      <c r="S3042" s="250"/>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row>
    <row r="3043" spans="15:56" x14ac:dyDescent="0.35">
      <c r="O3043" s="12"/>
      <c r="P3043" s="12"/>
      <c r="Q3043" s="12"/>
      <c r="S3043" s="250"/>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row>
    <row r="3044" spans="15:56" x14ac:dyDescent="0.35">
      <c r="O3044" s="12"/>
      <c r="P3044" s="12"/>
      <c r="Q3044" s="12"/>
      <c r="S3044" s="250"/>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row>
    <row r="3045" spans="15:56" x14ac:dyDescent="0.35">
      <c r="O3045" s="12"/>
      <c r="P3045" s="12"/>
      <c r="Q3045" s="12"/>
      <c r="S3045" s="250"/>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row>
    <row r="3046" spans="15:56" x14ac:dyDescent="0.35">
      <c r="O3046" s="12"/>
      <c r="P3046" s="12"/>
      <c r="Q3046" s="12"/>
      <c r="S3046" s="250"/>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row>
    <row r="3047" spans="15:56" x14ac:dyDescent="0.35">
      <c r="O3047" s="12"/>
      <c r="P3047" s="12"/>
      <c r="Q3047" s="12"/>
      <c r="S3047" s="250"/>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row>
    <row r="3048" spans="15:56" x14ac:dyDescent="0.35">
      <c r="O3048" s="12"/>
      <c r="P3048" s="12"/>
      <c r="Q3048" s="12"/>
      <c r="S3048" s="250"/>
      <c r="AA3048" s="12"/>
      <c r="AB3048" s="12"/>
      <c r="AC3048" s="12"/>
      <c r="AD3048" s="12"/>
      <c r="AE3048" s="12"/>
      <c r="AF3048" s="12"/>
      <c r="AG3048" s="12"/>
      <c r="AH3048" s="12"/>
      <c r="AI3048" s="12"/>
      <c r="AJ3048" s="12"/>
      <c r="AK3048" s="12"/>
      <c r="AL3048" s="12"/>
      <c r="AM3048" s="12"/>
      <c r="AN3048" s="12"/>
      <c r="AO3048" s="12"/>
      <c r="AP3048" s="12"/>
      <c r="AQ3048" s="12"/>
      <c r="AR3048" s="12"/>
      <c r="AS3048" s="12"/>
      <c r="AT3048" s="12"/>
      <c r="AU3048" s="12"/>
      <c r="AV3048" s="12"/>
      <c r="AW3048" s="12"/>
      <c r="AX3048" s="12"/>
      <c r="AY3048" s="12"/>
      <c r="AZ3048" s="12"/>
      <c r="BA3048" s="12"/>
      <c r="BB3048" s="12"/>
      <c r="BC3048" s="12"/>
      <c r="BD3048" s="12"/>
    </row>
    <row r="3049" spans="15:56" x14ac:dyDescent="0.35">
      <c r="O3049" s="12"/>
      <c r="P3049" s="12"/>
      <c r="Q3049" s="12"/>
      <c r="S3049" s="250"/>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row>
    <row r="3050" spans="15:56" x14ac:dyDescent="0.35">
      <c r="O3050" s="12"/>
      <c r="P3050" s="12"/>
      <c r="Q3050" s="12"/>
      <c r="S3050" s="250"/>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row>
    <row r="3051" spans="15:56" x14ac:dyDescent="0.35">
      <c r="O3051" s="12"/>
      <c r="P3051" s="12"/>
      <c r="Q3051" s="12"/>
      <c r="S3051" s="250"/>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row>
    <row r="3052" spans="15:56" x14ac:dyDescent="0.35">
      <c r="O3052" s="12"/>
      <c r="P3052" s="12"/>
      <c r="Q3052" s="12"/>
      <c r="S3052" s="250"/>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row>
    <row r="3053" spans="15:56" x14ac:dyDescent="0.35">
      <c r="O3053" s="12"/>
      <c r="P3053" s="12"/>
      <c r="Q3053" s="12"/>
      <c r="S3053" s="250"/>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row>
    <row r="3054" spans="15:56" x14ac:dyDescent="0.35">
      <c r="O3054" s="12"/>
      <c r="P3054" s="12"/>
      <c r="Q3054" s="12"/>
      <c r="S3054" s="250"/>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row>
    <row r="3055" spans="15:56" x14ac:dyDescent="0.35">
      <c r="O3055" s="12"/>
      <c r="P3055" s="12"/>
      <c r="Q3055" s="12"/>
      <c r="S3055" s="250"/>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row>
    <row r="3056" spans="15:56" x14ac:dyDescent="0.35">
      <c r="O3056" s="12"/>
      <c r="P3056" s="12"/>
      <c r="Q3056" s="12"/>
      <c r="S3056" s="250"/>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row>
    <row r="3057" spans="15:56" x14ac:dyDescent="0.35">
      <c r="O3057" s="12"/>
      <c r="P3057" s="12"/>
      <c r="Q3057" s="12"/>
      <c r="S3057" s="250"/>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row>
    <row r="3058" spans="15:56" x14ac:dyDescent="0.35">
      <c r="O3058" s="12"/>
      <c r="P3058" s="12"/>
      <c r="Q3058" s="12"/>
      <c r="S3058" s="250"/>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row>
    <row r="3059" spans="15:56" x14ac:dyDescent="0.35">
      <c r="O3059" s="12"/>
      <c r="P3059" s="12"/>
      <c r="Q3059" s="12"/>
      <c r="S3059" s="250"/>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row>
    <row r="3060" spans="15:56" x14ac:dyDescent="0.35">
      <c r="O3060" s="12"/>
      <c r="P3060" s="12"/>
      <c r="Q3060" s="12"/>
      <c r="S3060" s="250"/>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row>
    <row r="3061" spans="15:56" x14ac:dyDescent="0.35">
      <c r="O3061" s="12"/>
      <c r="P3061" s="12"/>
      <c r="Q3061" s="12"/>
      <c r="S3061" s="250"/>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row>
    <row r="3062" spans="15:56" x14ac:dyDescent="0.35">
      <c r="O3062" s="12"/>
      <c r="P3062" s="12"/>
      <c r="Q3062" s="12"/>
      <c r="S3062" s="250"/>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row>
    <row r="3063" spans="15:56" x14ac:dyDescent="0.35">
      <c r="O3063" s="12"/>
      <c r="P3063" s="12"/>
      <c r="Q3063" s="12"/>
      <c r="S3063" s="250"/>
      <c r="AA3063" s="12"/>
      <c r="AB3063" s="12"/>
      <c r="AC3063" s="12"/>
      <c r="AD3063" s="12"/>
      <c r="AE3063" s="12"/>
      <c r="AF3063" s="12"/>
      <c r="AG3063" s="12"/>
      <c r="AH3063" s="12"/>
      <c r="AI3063" s="12"/>
      <c r="AJ3063" s="12"/>
      <c r="AK3063" s="12"/>
      <c r="AL3063" s="12"/>
      <c r="AM3063" s="12"/>
      <c r="AN3063" s="12"/>
      <c r="AO3063" s="12"/>
      <c r="AP3063" s="12"/>
      <c r="AQ3063" s="12"/>
      <c r="AR3063" s="12"/>
      <c r="AS3063" s="12"/>
      <c r="AT3063" s="12"/>
      <c r="AU3063" s="12"/>
      <c r="AV3063" s="12"/>
      <c r="AW3063" s="12"/>
      <c r="AX3063" s="12"/>
      <c r="AY3063" s="12"/>
      <c r="AZ3063" s="12"/>
      <c r="BA3063" s="12"/>
      <c r="BB3063" s="12"/>
      <c r="BC3063" s="12"/>
      <c r="BD3063" s="12"/>
    </row>
    <row r="3064" spans="15:56" x14ac:dyDescent="0.35">
      <c r="O3064" s="12"/>
      <c r="P3064" s="12"/>
      <c r="Q3064" s="12"/>
      <c r="S3064" s="250"/>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row>
    <row r="3065" spans="15:56" x14ac:dyDescent="0.35">
      <c r="O3065" s="12"/>
      <c r="P3065" s="12"/>
      <c r="Q3065" s="12"/>
      <c r="S3065" s="250"/>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row>
    <row r="3066" spans="15:56" x14ac:dyDescent="0.35">
      <c r="O3066" s="12"/>
      <c r="P3066" s="12"/>
      <c r="Q3066" s="12"/>
      <c r="S3066" s="250"/>
      <c r="AA3066" s="12"/>
      <c r="AB3066" s="12"/>
      <c r="AC3066" s="12"/>
      <c r="AD3066" s="12"/>
      <c r="AE3066" s="12"/>
      <c r="AF3066" s="12"/>
      <c r="AG3066" s="12"/>
      <c r="AH3066" s="12"/>
      <c r="AI3066" s="12"/>
      <c r="AJ3066" s="12"/>
      <c r="AK3066" s="12"/>
      <c r="AL3066" s="12"/>
      <c r="AM3066" s="12"/>
      <c r="AN3066" s="12"/>
      <c r="AO3066" s="12"/>
      <c r="AP3066" s="12"/>
      <c r="AQ3066" s="12"/>
      <c r="AR3066" s="12"/>
      <c r="AS3066" s="12"/>
      <c r="AT3066" s="12"/>
      <c r="AU3066" s="12"/>
      <c r="AV3066" s="12"/>
      <c r="AW3066" s="12"/>
      <c r="AX3066" s="12"/>
      <c r="AY3066" s="12"/>
      <c r="AZ3066" s="12"/>
      <c r="BA3066" s="12"/>
      <c r="BB3066" s="12"/>
      <c r="BC3066" s="12"/>
      <c r="BD3066" s="12"/>
    </row>
    <row r="3067" spans="15:56" x14ac:dyDescent="0.35">
      <c r="O3067" s="12"/>
      <c r="P3067" s="12"/>
      <c r="Q3067" s="12"/>
      <c r="S3067" s="250"/>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row>
    <row r="3068" spans="15:56" x14ac:dyDescent="0.35">
      <c r="O3068" s="12"/>
      <c r="P3068" s="12"/>
      <c r="Q3068" s="12"/>
      <c r="S3068" s="250"/>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row>
    <row r="3069" spans="15:56" x14ac:dyDescent="0.35">
      <c r="O3069" s="12"/>
      <c r="P3069" s="12"/>
      <c r="Q3069" s="12"/>
      <c r="S3069" s="250"/>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row>
    <row r="3070" spans="15:56" x14ac:dyDescent="0.35">
      <c r="O3070" s="12"/>
      <c r="P3070" s="12"/>
      <c r="Q3070" s="12"/>
      <c r="S3070" s="250"/>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row>
    <row r="3071" spans="15:56" x14ac:dyDescent="0.35">
      <c r="O3071" s="12"/>
      <c r="P3071" s="12"/>
      <c r="Q3071" s="12"/>
      <c r="S3071" s="250"/>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row>
    <row r="3072" spans="15:56" x14ac:dyDescent="0.35">
      <c r="O3072" s="12"/>
      <c r="P3072" s="12"/>
      <c r="Q3072" s="12"/>
      <c r="S3072" s="250"/>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row>
    <row r="3073" spans="15:56" x14ac:dyDescent="0.35">
      <c r="O3073" s="12"/>
      <c r="P3073" s="12"/>
      <c r="Q3073" s="12"/>
      <c r="S3073" s="250"/>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row>
    <row r="3074" spans="15:56" x14ac:dyDescent="0.35">
      <c r="O3074" s="12"/>
      <c r="P3074" s="12"/>
      <c r="Q3074" s="12"/>
      <c r="S3074" s="250"/>
      <c r="AA3074" s="12"/>
      <c r="AB3074" s="12"/>
      <c r="AC3074" s="12"/>
      <c r="AD3074" s="12"/>
      <c r="AE3074" s="12"/>
      <c r="AF3074" s="12"/>
      <c r="AG3074" s="12"/>
      <c r="AH3074" s="12"/>
      <c r="AI3074" s="12"/>
      <c r="AJ3074" s="12"/>
      <c r="AK3074" s="12"/>
      <c r="AL3074" s="12"/>
      <c r="AM3074" s="12"/>
      <c r="AN3074" s="12"/>
      <c r="AO3074" s="12"/>
      <c r="AP3074" s="12"/>
      <c r="AQ3074" s="12"/>
      <c r="AR3074" s="12"/>
      <c r="AS3074" s="12"/>
      <c r="AT3074" s="12"/>
      <c r="AU3074" s="12"/>
      <c r="AV3074" s="12"/>
      <c r="AW3074" s="12"/>
      <c r="AX3074" s="12"/>
      <c r="AY3074" s="12"/>
      <c r="AZ3074" s="12"/>
      <c r="BA3074" s="12"/>
      <c r="BB3074" s="12"/>
      <c r="BC3074" s="12"/>
      <c r="BD3074" s="12"/>
    </row>
    <row r="3075" spans="15:56" x14ac:dyDescent="0.35">
      <c r="O3075" s="12"/>
      <c r="P3075" s="12"/>
      <c r="Q3075" s="12"/>
      <c r="S3075" s="250"/>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c r="AV3075" s="12"/>
      <c r="AW3075" s="12"/>
      <c r="AX3075" s="12"/>
      <c r="AY3075" s="12"/>
      <c r="AZ3075" s="12"/>
      <c r="BA3075" s="12"/>
      <c r="BB3075" s="12"/>
      <c r="BC3075" s="12"/>
      <c r="BD3075" s="12"/>
    </row>
    <row r="3076" spans="15:56" x14ac:dyDescent="0.35">
      <c r="O3076" s="12"/>
      <c r="P3076" s="12"/>
      <c r="Q3076" s="12"/>
      <c r="S3076" s="250"/>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row>
    <row r="3077" spans="15:56" x14ac:dyDescent="0.35">
      <c r="O3077" s="12"/>
      <c r="P3077" s="12"/>
      <c r="Q3077" s="12"/>
      <c r="S3077" s="250"/>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c r="AV3077" s="12"/>
      <c r="AW3077" s="12"/>
      <c r="AX3077" s="12"/>
      <c r="AY3077" s="12"/>
      <c r="AZ3077" s="12"/>
      <c r="BA3077" s="12"/>
      <c r="BB3077" s="12"/>
      <c r="BC3077" s="12"/>
      <c r="BD3077" s="12"/>
    </row>
    <row r="3078" spans="15:56" x14ac:dyDescent="0.35">
      <c r="O3078" s="12"/>
      <c r="P3078" s="12"/>
      <c r="Q3078" s="12"/>
      <c r="S3078" s="250"/>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row>
    <row r="3079" spans="15:56" x14ac:dyDescent="0.35">
      <c r="O3079" s="12"/>
      <c r="P3079" s="12"/>
      <c r="Q3079" s="12"/>
      <c r="S3079" s="250"/>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row>
    <row r="3080" spans="15:56" x14ac:dyDescent="0.35">
      <c r="O3080" s="12"/>
      <c r="P3080" s="12"/>
      <c r="Q3080" s="12"/>
      <c r="S3080" s="250"/>
      <c r="AA3080" s="12"/>
      <c r="AB3080" s="12"/>
      <c r="AC3080" s="12"/>
      <c r="AD3080" s="12"/>
      <c r="AE3080" s="12"/>
      <c r="AF3080" s="12"/>
      <c r="AG3080" s="12"/>
      <c r="AH3080" s="12"/>
      <c r="AI3080" s="12"/>
      <c r="AJ3080" s="12"/>
      <c r="AK3080" s="12"/>
      <c r="AL3080" s="12"/>
      <c r="AM3080" s="12"/>
      <c r="AN3080" s="12"/>
      <c r="AO3080" s="12"/>
      <c r="AP3080" s="12"/>
      <c r="AQ3080" s="12"/>
      <c r="AR3080" s="12"/>
      <c r="AS3080" s="12"/>
      <c r="AT3080" s="12"/>
      <c r="AU3080" s="12"/>
      <c r="AV3080" s="12"/>
      <c r="AW3080" s="12"/>
      <c r="AX3080" s="12"/>
      <c r="AY3080" s="12"/>
      <c r="AZ3080" s="12"/>
      <c r="BA3080" s="12"/>
      <c r="BB3080" s="12"/>
      <c r="BC3080" s="12"/>
      <c r="BD3080" s="12"/>
    </row>
    <row r="3081" spans="15:56" x14ac:dyDescent="0.35">
      <c r="O3081" s="12"/>
      <c r="P3081" s="12"/>
      <c r="Q3081" s="12"/>
      <c r="S3081" s="250"/>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row>
    <row r="3082" spans="15:56" x14ac:dyDescent="0.35">
      <c r="O3082" s="12"/>
      <c r="P3082" s="12"/>
      <c r="Q3082" s="12"/>
      <c r="S3082" s="250"/>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row>
    <row r="3083" spans="15:56" x14ac:dyDescent="0.35">
      <c r="O3083" s="12"/>
      <c r="P3083" s="12"/>
      <c r="Q3083" s="12"/>
      <c r="S3083" s="250"/>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row>
    <row r="3084" spans="15:56" x14ac:dyDescent="0.35">
      <c r="O3084" s="12"/>
      <c r="P3084" s="12"/>
      <c r="Q3084" s="12"/>
      <c r="S3084" s="250"/>
      <c r="AA3084" s="12"/>
      <c r="AB3084" s="12"/>
      <c r="AC3084" s="12"/>
      <c r="AD3084" s="12"/>
      <c r="AE3084" s="12"/>
      <c r="AF3084" s="12"/>
      <c r="AG3084" s="12"/>
      <c r="AH3084" s="12"/>
      <c r="AI3084" s="12"/>
      <c r="AJ3084" s="12"/>
      <c r="AK3084" s="12"/>
      <c r="AL3084" s="12"/>
      <c r="AM3084" s="12"/>
      <c r="AN3084" s="12"/>
      <c r="AO3084" s="12"/>
      <c r="AP3084" s="12"/>
      <c r="AQ3084" s="12"/>
      <c r="AR3084" s="12"/>
      <c r="AS3084" s="12"/>
      <c r="AT3084" s="12"/>
      <c r="AU3084" s="12"/>
      <c r="AV3084" s="12"/>
      <c r="AW3084" s="12"/>
      <c r="AX3084" s="12"/>
      <c r="AY3084" s="12"/>
      <c r="AZ3084" s="12"/>
      <c r="BA3084" s="12"/>
      <c r="BB3084" s="12"/>
      <c r="BC3084" s="12"/>
      <c r="BD3084" s="12"/>
    </row>
    <row r="3085" spans="15:56" x14ac:dyDescent="0.35">
      <c r="O3085" s="12"/>
      <c r="P3085" s="12"/>
      <c r="Q3085" s="12"/>
      <c r="S3085" s="250"/>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row>
    <row r="3086" spans="15:56" x14ac:dyDescent="0.35">
      <c r="O3086" s="12"/>
      <c r="P3086" s="12"/>
      <c r="Q3086" s="12"/>
      <c r="S3086" s="250"/>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row>
    <row r="3087" spans="15:56" x14ac:dyDescent="0.35">
      <c r="O3087" s="12"/>
      <c r="P3087" s="12"/>
      <c r="Q3087" s="12"/>
      <c r="S3087" s="250"/>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row>
    <row r="3088" spans="15:56" x14ac:dyDescent="0.35">
      <c r="O3088" s="12"/>
      <c r="P3088" s="12"/>
      <c r="Q3088" s="12"/>
      <c r="S3088" s="250"/>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row>
    <row r="3089" spans="15:56" x14ac:dyDescent="0.35">
      <c r="O3089" s="12"/>
      <c r="P3089" s="12"/>
      <c r="Q3089" s="12"/>
      <c r="S3089" s="250"/>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row>
    <row r="3090" spans="15:56" x14ac:dyDescent="0.35">
      <c r="O3090" s="12"/>
      <c r="P3090" s="12"/>
      <c r="Q3090" s="12"/>
      <c r="S3090" s="250"/>
      <c r="AA3090" s="12"/>
      <c r="AB3090" s="12"/>
      <c r="AC3090" s="12"/>
      <c r="AD3090" s="12"/>
      <c r="AE3090" s="12"/>
      <c r="AF3090" s="12"/>
      <c r="AG3090" s="12"/>
      <c r="AH3090" s="12"/>
      <c r="AI3090" s="12"/>
      <c r="AJ3090" s="12"/>
      <c r="AK3090" s="12"/>
      <c r="AL3090" s="12"/>
      <c r="AM3090" s="12"/>
      <c r="AN3090" s="12"/>
      <c r="AO3090" s="12"/>
      <c r="AP3090" s="12"/>
      <c r="AQ3090" s="12"/>
      <c r="AR3090" s="12"/>
      <c r="AS3090" s="12"/>
      <c r="AT3090" s="12"/>
      <c r="AU3090" s="12"/>
      <c r="AV3090" s="12"/>
      <c r="AW3090" s="12"/>
      <c r="AX3090" s="12"/>
      <c r="AY3090" s="12"/>
      <c r="AZ3090" s="12"/>
      <c r="BA3090" s="12"/>
      <c r="BB3090" s="12"/>
      <c r="BC3090" s="12"/>
      <c r="BD3090" s="12"/>
    </row>
    <row r="3091" spans="15:56" x14ac:dyDescent="0.35">
      <c r="O3091" s="12"/>
      <c r="P3091" s="12"/>
      <c r="Q3091" s="12"/>
      <c r="S3091" s="250"/>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row>
    <row r="3092" spans="15:56" x14ac:dyDescent="0.35">
      <c r="O3092" s="12"/>
      <c r="P3092" s="12"/>
      <c r="Q3092" s="12"/>
      <c r="S3092" s="250"/>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c r="AV3092" s="12"/>
      <c r="AW3092" s="12"/>
      <c r="AX3092" s="12"/>
      <c r="AY3092" s="12"/>
      <c r="AZ3092" s="12"/>
      <c r="BA3092" s="12"/>
      <c r="BB3092" s="12"/>
      <c r="BC3092" s="12"/>
      <c r="BD3092" s="12"/>
    </row>
    <row r="3093" spans="15:56" x14ac:dyDescent="0.35">
      <c r="O3093" s="12"/>
      <c r="P3093" s="12"/>
      <c r="Q3093" s="12"/>
      <c r="S3093" s="250"/>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row>
    <row r="3094" spans="15:56" x14ac:dyDescent="0.35">
      <c r="O3094" s="12"/>
      <c r="P3094" s="12"/>
      <c r="Q3094" s="12"/>
      <c r="S3094" s="250"/>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row>
    <row r="3095" spans="15:56" x14ac:dyDescent="0.35">
      <c r="O3095" s="12"/>
      <c r="P3095" s="12"/>
      <c r="Q3095" s="12"/>
      <c r="S3095" s="250"/>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row>
    <row r="3096" spans="15:56" x14ac:dyDescent="0.35">
      <c r="O3096" s="12"/>
      <c r="P3096" s="12"/>
      <c r="Q3096" s="12"/>
      <c r="S3096" s="250"/>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row>
    <row r="3097" spans="15:56" x14ac:dyDescent="0.35">
      <c r="O3097" s="12"/>
      <c r="P3097" s="12"/>
      <c r="Q3097" s="12"/>
      <c r="S3097" s="250"/>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row>
    <row r="3098" spans="15:56" x14ac:dyDescent="0.35">
      <c r="O3098" s="12"/>
      <c r="P3098" s="12"/>
      <c r="Q3098" s="12"/>
      <c r="S3098" s="250"/>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row>
    <row r="3099" spans="15:56" x14ac:dyDescent="0.35">
      <c r="O3099" s="12"/>
      <c r="P3099" s="12"/>
      <c r="Q3099" s="12"/>
      <c r="S3099" s="250"/>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row>
    <row r="3100" spans="15:56" x14ac:dyDescent="0.35">
      <c r="O3100" s="12"/>
      <c r="P3100" s="12"/>
      <c r="Q3100" s="12"/>
      <c r="S3100" s="250"/>
      <c r="AA3100" s="12"/>
      <c r="AB3100" s="12"/>
      <c r="AC3100" s="12"/>
      <c r="AD3100" s="12"/>
      <c r="AE3100" s="12"/>
      <c r="AF3100" s="12"/>
      <c r="AG3100" s="12"/>
      <c r="AH3100" s="12"/>
      <c r="AI3100" s="12"/>
      <c r="AJ3100" s="12"/>
      <c r="AK3100" s="12"/>
      <c r="AL3100" s="12"/>
      <c r="AM3100" s="12"/>
      <c r="AN3100" s="12"/>
      <c r="AO3100" s="12"/>
      <c r="AP3100" s="12"/>
      <c r="AQ3100" s="12"/>
      <c r="AR3100" s="12"/>
      <c r="AS3100" s="12"/>
      <c r="AT3100" s="12"/>
      <c r="AU3100" s="12"/>
      <c r="AV3100" s="12"/>
      <c r="AW3100" s="12"/>
      <c r="AX3100" s="12"/>
      <c r="AY3100" s="12"/>
      <c r="AZ3100" s="12"/>
      <c r="BA3100" s="12"/>
      <c r="BB3100" s="12"/>
      <c r="BC3100" s="12"/>
      <c r="BD3100" s="12"/>
    </row>
    <row r="3101" spans="15:56" x14ac:dyDescent="0.35">
      <c r="O3101" s="12"/>
      <c r="P3101" s="12"/>
      <c r="Q3101" s="12"/>
      <c r="S3101" s="250"/>
      <c r="AA3101" s="12"/>
      <c r="AB3101" s="12"/>
      <c r="AC3101" s="12"/>
      <c r="AD3101" s="12"/>
      <c r="AE3101" s="12"/>
      <c r="AF3101" s="12"/>
      <c r="AG3101" s="12"/>
      <c r="AH3101" s="12"/>
      <c r="AI3101" s="12"/>
      <c r="AJ3101" s="12"/>
      <c r="AK3101" s="12"/>
      <c r="AL3101" s="12"/>
      <c r="AM3101" s="12"/>
      <c r="AN3101" s="12"/>
      <c r="AO3101" s="12"/>
      <c r="AP3101" s="12"/>
      <c r="AQ3101" s="12"/>
      <c r="AR3101" s="12"/>
      <c r="AS3101" s="12"/>
      <c r="AT3101" s="12"/>
      <c r="AU3101" s="12"/>
      <c r="AV3101" s="12"/>
      <c r="AW3101" s="12"/>
      <c r="AX3101" s="12"/>
      <c r="AY3101" s="12"/>
      <c r="AZ3101" s="12"/>
      <c r="BA3101" s="12"/>
      <c r="BB3101" s="12"/>
      <c r="BC3101" s="12"/>
      <c r="BD3101" s="12"/>
    </row>
    <row r="3102" spans="15:56" x14ac:dyDescent="0.35">
      <c r="O3102" s="12"/>
      <c r="P3102" s="12"/>
      <c r="Q3102" s="12"/>
      <c r="S3102" s="250"/>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row>
    <row r="3103" spans="15:56" x14ac:dyDescent="0.35">
      <c r="O3103" s="12"/>
      <c r="P3103" s="12"/>
      <c r="Q3103" s="12"/>
      <c r="S3103" s="250"/>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row>
    <row r="3104" spans="15:56" x14ac:dyDescent="0.35">
      <c r="O3104" s="12"/>
      <c r="P3104" s="12"/>
      <c r="Q3104" s="12"/>
      <c r="S3104" s="250"/>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row>
    <row r="3105" spans="15:56" x14ac:dyDescent="0.35">
      <c r="O3105" s="12"/>
      <c r="P3105" s="12"/>
      <c r="Q3105" s="12"/>
      <c r="S3105" s="250"/>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row>
    <row r="3106" spans="15:56" x14ac:dyDescent="0.35">
      <c r="O3106" s="12"/>
      <c r="P3106" s="12"/>
      <c r="Q3106" s="12"/>
      <c r="S3106" s="250"/>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row>
    <row r="3107" spans="15:56" x14ac:dyDescent="0.35">
      <c r="O3107" s="12"/>
      <c r="P3107" s="12"/>
      <c r="Q3107" s="12"/>
      <c r="S3107" s="250"/>
      <c r="AA3107" s="12"/>
      <c r="AB3107" s="12"/>
      <c r="AC3107" s="12"/>
      <c r="AD3107" s="12"/>
      <c r="AE3107" s="12"/>
      <c r="AF3107" s="12"/>
      <c r="AG3107" s="12"/>
      <c r="AH3107" s="12"/>
      <c r="AI3107" s="12"/>
      <c r="AJ3107" s="12"/>
      <c r="AK3107" s="12"/>
      <c r="AL3107" s="12"/>
      <c r="AM3107" s="12"/>
      <c r="AN3107" s="12"/>
      <c r="AO3107" s="12"/>
      <c r="AP3107" s="12"/>
      <c r="AQ3107" s="12"/>
      <c r="AR3107" s="12"/>
      <c r="AS3107" s="12"/>
      <c r="AT3107" s="12"/>
      <c r="AU3107" s="12"/>
      <c r="AV3107" s="12"/>
      <c r="AW3107" s="12"/>
      <c r="AX3107" s="12"/>
      <c r="AY3107" s="12"/>
      <c r="AZ3107" s="12"/>
      <c r="BA3107" s="12"/>
      <c r="BB3107" s="12"/>
      <c r="BC3107" s="12"/>
      <c r="BD3107" s="12"/>
    </row>
    <row r="3108" spans="15:56" x14ac:dyDescent="0.35">
      <c r="O3108" s="12"/>
      <c r="P3108" s="12"/>
      <c r="Q3108" s="12"/>
      <c r="S3108" s="250"/>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row>
    <row r="3109" spans="15:56" x14ac:dyDescent="0.35">
      <c r="O3109" s="12"/>
      <c r="P3109" s="12"/>
      <c r="Q3109" s="12"/>
      <c r="S3109" s="250"/>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row>
    <row r="3110" spans="15:56" x14ac:dyDescent="0.35">
      <c r="O3110" s="12"/>
      <c r="P3110" s="12"/>
      <c r="Q3110" s="12"/>
      <c r="S3110" s="250"/>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row>
    <row r="3111" spans="15:56" x14ac:dyDescent="0.35">
      <c r="O3111" s="12"/>
      <c r="P3111" s="12"/>
      <c r="Q3111" s="12"/>
      <c r="S3111" s="250"/>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row>
    <row r="3112" spans="15:56" x14ac:dyDescent="0.35">
      <c r="O3112" s="12"/>
      <c r="P3112" s="12"/>
      <c r="Q3112" s="12"/>
      <c r="S3112" s="250"/>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row>
    <row r="3113" spans="15:56" x14ac:dyDescent="0.35">
      <c r="O3113" s="12"/>
      <c r="P3113" s="12"/>
      <c r="Q3113" s="12"/>
      <c r="S3113" s="250"/>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row>
    <row r="3114" spans="15:56" x14ac:dyDescent="0.35">
      <c r="O3114" s="12"/>
      <c r="P3114" s="12"/>
      <c r="Q3114" s="12"/>
      <c r="S3114" s="250"/>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row>
    <row r="3115" spans="15:56" x14ac:dyDescent="0.35">
      <c r="O3115" s="12"/>
      <c r="P3115" s="12"/>
      <c r="Q3115" s="12"/>
      <c r="S3115" s="250"/>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row>
    <row r="3116" spans="15:56" x14ac:dyDescent="0.35">
      <c r="O3116" s="12"/>
      <c r="P3116" s="12"/>
      <c r="Q3116" s="12"/>
      <c r="S3116" s="250"/>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row>
    <row r="3117" spans="15:56" x14ac:dyDescent="0.35">
      <c r="O3117" s="12"/>
      <c r="P3117" s="12"/>
      <c r="Q3117" s="12"/>
      <c r="S3117" s="250"/>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row>
    <row r="3118" spans="15:56" x14ac:dyDescent="0.35">
      <c r="O3118" s="12"/>
      <c r="P3118" s="12"/>
      <c r="Q3118" s="12"/>
      <c r="S3118" s="250"/>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row>
    <row r="3119" spans="15:56" x14ac:dyDescent="0.35">
      <c r="O3119" s="12"/>
      <c r="P3119" s="12"/>
      <c r="Q3119" s="12"/>
      <c r="S3119" s="250"/>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row>
    <row r="3120" spans="15:56" x14ac:dyDescent="0.35">
      <c r="O3120" s="12"/>
      <c r="P3120" s="12"/>
      <c r="Q3120" s="12"/>
      <c r="S3120" s="250"/>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row>
    <row r="3121" spans="15:56" x14ac:dyDescent="0.35">
      <c r="O3121" s="12"/>
      <c r="P3121" s="12"/>
      <c r="Q3121" s="12"/>
      <c r="S3121" s="250"/>
      <c r="AA3121" s="12"/>
      <c r="AB3121" s="12"/>
      <c r="AC3121" s="12"/>
      <c r="AD3121" s="12"/>
      <c r="AE3121" s="12"/>
      <c r="AF3121" s="12"/>
      <c r="AG3121" s="12"/>
      <c r="AH3121" s="12"/>
      <c r="AI3121" s="12"/>
      <c r="AJ3121" s="12"/>
      <c r="AK3121" s="12"/>
      <c r="AL3121" s="12"/>
      <c r="AM3121" s="12"/>
      <c r="AN3121" s="12"/>
      <c r="AO3121" s="12"/>
      <c r="AP3121" s="12"/>
      <c r="AQ3121" s="12"/>
      <c r="AR3121" s="12"/>
      <c r="AS3121" s="12"/>
      <c r="AT3121" s="12"/>
      <c r="AU3121" s="12"/>
      <c r="AV3121" s="12"/>
      <c r="AW3121" s="12"/>
      <c r="AX3121" s="12"/>
      <c r="AY3121" s="12"/>
      <c r="AZ3121" s="12"/>
      <c r="BA3121" s="12"/>
      <c r="BB3121" s="12"/>
      <c r="BC3121" s="12"/>
      <c r="BD3121" s="12"/>
    </row>
    <row r="3122" spans="15:56" x14ac:dyDescent="0.35">
      <c r="O3122" s="12"/>
      <c r="P3122" s="12"/>
      <c r="Q3122" s="12"/>
      <c r="S3122" s="250"/>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row>
    <row r="3123" spans="15:56" x14ac:dyDescent="0.35">
      <c r="O3123" s="12"/>
      <c r="P3123" s="12"/>
      <c r="Q3123" s="12"/>
      <c r="S3123" s="250"/>
      <c r="AA3123" s="12"/>
      <c r="AB3123" s="12"/>
      <c r="AC3123" s="12"/>
      <c r="AD3123" s="12"/>
      <c r="AE3123" s="12"/>
      <c r="AF3123" s="12"/>
      <c r="AG3123" s="12"/>
      <c r="AH3123" s="12"/>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row>
    <row r="3124" spans="15:56" x14ac:dyDescent="0.35">
      <c r="O3124" s="12"/>
      <c r="P3124" s="12"/>
      <c r="Q3124" s="12"/>
      <c r="S3124" s="250"/>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row>
    <row r="3125" spans="15:56" x14ac:dyDescent="0.35">
      <c r="O3125" s="12"/>
      <c r="P3125" s="12"/>
      <c r="Q3125" s="12"/>
      <c r="S3125" s="250"/>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row>
    <row r="3126" spans="15:56" x14ac:dyDescent="0.35">
      <c r="O3126" s="12"/>
      <c r="P3126" s="12"/>
      <c r="Q3126" s="12"/>
      <c r="S3126" s="250"/>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row>
    <row r="3127" spans="15:56" x14ac:dyDescent="0.35">
      <c r="O3127" s="12"/>
      <c r="P3127" s="12"/>
      <c r="Q3127" s="12"/>
      <c r="S3127" s="250"/>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row>
    <row r="3128" spans="15:56" x14ac:dyDescent="0.35">
      <c r="O3128" s="12"/>
      <c r="P3128" s="12"/>
      <c r="Q3128" s="12"/>
      <c r="S3128" s="250"/>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row>
    <row r="3129" spans="15:56" x14ac:dyDescent="0.35">
      <c r="O3129" s="12"/>
      <c r="P3129" s="12"/>
      <c r="Q3129" s="12"/>
      <c r="S3129" s="250"/>
      <c r="AA3129" s="12"/>
      <c r="AB3129" s="12"/>
      <c r="AC3129" s="12"/>
      <c r="AD3129" s="12"/>
      <c r="AE3129" s="12"/>
      <c r="AF3129" s="12"/>
      <c r="AG3129" s="12"/>
      <c r="AH3129" s="12"/>
      <c r="AI3129" s="12"/>
      <c r="AJ3129" s="12"/>
      <c r="AK3129" s="12"/>
      <c r="AL3129" s="12"/>
      <c r="AM3129" s="12"/>
      <c r="AN3129" s="12"/>
      <c r="AO3129" s="12"/>
      <c r="AP3129" s="12"/>
      <c r="AQ3129" s="12"/>
      <c r="AR3129" s="12"/>
      <c r="AS3129" s="12"/>
      <c r="AT3129" s="12"/>
      <c r="AU3129" s="12"/>
      <c r="AV3129" s="12"/>
      <c r="AW3129" s="12"/>
      <c r="AX3129" s="12"/>
      <c r="AY3129" s="12"/>
      <c r="AZ3129" s="12"/>
      <c r="BA3129" s="12"/>
      <c r="BB3129" s="12"/>
      <c r="BC3129" s="12"/>
      <c r="BD3129" s="12"/>
    </row>
    <row r="3130" spans="15:56" x14ac:dyDescent="0.35">
      <c r="O3130" s="12"/>
      <c r="P3130" s="12"/>
      <c r="Q3130" s="12"/>
      <c r="S3130" s="250"/>
      <c r="AA3130" s="12"/>
      <c r="AB3130" s="12"/>
      <c r="AC3130" s="12"/>
      <c r="AD3130" s="12"/>
      <c r="AE3130" s="12"/>
      <c r="AF3130" s="12"/>
      <c r="AG3130" s="12"/>
      <c r="AH3130" s="12"/>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row>
    <row r="3131" spans="15:56" x14ac:dyDescent="0.35">
      <c r="O3131" s="12"/>
      <c r="P3131" s="12"/>
      <c r="Q3131" s="12"/>
      <c r="S3131" s="250"/>
      <c r="AA3131" s="12"/>
      <c r="AB3131" s="12"/>
      <c r="AC3131" s="12"/>
      <c r="AD3131" s="12"/>
      <c r="AE3131" s="12"/>
      <c r="AF3131" s="12"/>
      <c r="AG3131" s="12"/>
      <c r="AH3131" s="12"/>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row>
    <row r="3132" spans="15:56" x14ac:dyDescent="0.35">
      <c r="O3132" s="12"/>
      <c r="P3132" s="12"/>
      <c r="Q3132" s="12"/>
      <c r="S3132" s="250"/>
      <c r="AA3132" s="12"/>
      <c r="AB3132" s="12"/>
      <c r="AC3132" s="12"/>
      <c r="AD3132" s="12"/>
      <c r="AE3132" s="12"/>
      <c r="AF3132" s="12"/>
      <c r="AG3132" s="12"/>
      <c r="AH3132" s="12"/>
      <c r="AI3132" s="12"/>
      <c r="AJ3132" s="12"/>
      <c r="AK3132" s="12"/>
      <c r="AL3132" s="12"/>
      <c r="AM3132" s="12"/>
      <c r="AN3132" s="12"/>
      <c r="AO3132" s="12"/>
      <c r="AP3132" s="12"/>
      <c r="AQ3132" s="12"/>
      <c r="AR3132" s="12"/>
      <c r="AS3132" s="12"/>
      <c r="AT3132" s="12"/>
      <c r="AU3132" s="12"/>
      <c r="AV3132" s="12"/>
      <c r="AW3132" s="12"/>
      <c r="AX3132" s="12"/>
      <c r="AY3132" s="12"/>
      <c r="AZ3132" s="12"/>
      <c r="BA3132" s="12"/>
      <c r="BB3132" s="12"/>
      <c r="BC3132" s="12"/>
      <c r="BD3132" s="12"/>
    </row>
    <row r="3133" spans="15:56" x14ac:dyDescent="0.35">
      <c r="O3133" s="12"/>
      <c r="P3133" s="12"/>
      <c r="Q3133" s="12"/>
      <c r="S3133" s="250"/>
      <c r="AA3133" s="12"/>
      <c r="AB3133" s="12"/>
      <c r="AC3133" s="12"/>
      <c r="AD3133" s="12"/>
      <c r="AE3133" s="12"/>
      <c r="AF3133" s="12"/>
      <c r="AG3133" s="12"/>
      <c r="AH3133" s="12"/>
      <c r="AI3133" s="12"/>
      <c r="AJ3133" s="12"/>
      <c r="AK3133" s="12"/>
      <c r="AL3133" s="12"/>
      <c r="AM3133" s="12"/>
      <c r="AN3133" s="12"/>
      <c r="AO3133" s="12"/>
      <c r="AP3133" s="12"/>
      <c r="AQ3133" s="12"/>
      <c r="AR3133" s="12"/>
      <c r="AS3133" s="12"/>
      <c r="AT3133" s="12"/>
      <c r="AU3133" s="12"/>
      <c r="AV3133" s="12"/>
      <c r="AW3133" s="12"/>
      <c r="AX3133" s="12"/>
      <c r="AY3133" s="12"/>
      <c r="AZ3133" s="12"/>
      <c r="BA3133" s="12"/>
      <c r="BB3133" s="12"/>
      <c r="BC3133" s="12"/>
      <c r="BD3133" s="12"/>
    </row>
    <row r="3134" spans="15:56" x14ac:dyDescent="0.35">
      <c r="O3134" s="12"/>
      <c r="P3134" s="12"/>
      <c r="Q3134" s="12"/>
      <c r="S3134" s="250"/>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row>
    <row r="3135" spans="15:56" x14ac:dyDescent="0.35">
      <c r="O3135" s="12"/>
      <c r="P3135" s="12"/>
      <c r="Q3135" s="12"/>
      <c r="S3135" s="250"/>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c r="AV3135" s="12"/>
      <c r="AW3135" s="12"/>
      <c r="AX3135" s="12"/>
      <c r="AY3135" s="12"/>
      <c r="AZ3135" s="12"/>
      <c r="BA3135" s="12"/>
      <c r="BB3135" s="12"/>
      <c r="BC3135" s="12"/>
      <c r="BD3135" s="12"/>
    </row>
    <row r="3136" spans="15:56" x14ac:dyDescent="0.35">
      <c r="O3136" s="12"/>
      <c r="P3136" s="12"/>
      <c r="Q3136" s="12"/>
      <c r="S3136" s="250"/>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row>
    <row r="3137" spans="15:56" x14ac:dyDescent="0.35">
      <c r="O3137" s="12"/>
      <c r="P3137" s="12"/>
      <c r="Q3137" s="12"/>
      <c r="S3137" s="250"/>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row>
    <row r="3138" spans="15:56" x14ac:dyDescent="0.35">
      <c r="O3138" s="12"/>
      <c r="P3138" s="12"/>
      <c r="Q3138" s="12"/>
      <c r="S3138" s="250"/>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c r="AV3138" s="12"/>
      <c r="AW3138" s="12"/>
      <c r="AX3138" s="12"/>
      <c r="AY3138" s="12"/>
      <c r="AZ3138" s="12"/>
      <c r="BA3138" s="12"/>
      <c r="BB3138" s="12"/>
      <c r="BC3138" s="12"/>
      <c r="BD3138" s="12"/>
    </row>
    <row r="3139" spans="15:56" x14ac:dyDescent="0.35">
      <c r="O3139" s="12"/>
      <c r="P3139" s="12"/>
      <c r="Q3139" s="12"/>
      <c r="S3139" s="250"/>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row>
    <row r="3140" spans="15:56" x14ac:dyDescent="0.35">
      <c r="O3140" s="12"/>
      <c r="P3140" s="12"/>
      <c r="Q3140" s="12"/>
      <c r="S3140" s="250"/>
      <c r="AA3140" s="12"/>
      <c r="AB3140" s="12"/>
      <c r="AC3140" s="12"/>
      <c r="AD3140" s="12"/>
      <c r="AE3140" s="12"/>
      <c r="AF3140" s="12"/>
      <c r="AG3140" s="12"/>
      <c r="AH3140" s="12"/>
      <c r="AI3140" s="12"/>
      <c r="AJ3140" s="12"/>
      <c r="AK3140" s="12"/>
      <c r="AL3140" s="12"/>
      <c r="AM3140" s="12"/>
      <c r="AN3140" s="12"/>
      <c r="AO3140" s="12"/>
      <c r="AP3140" s="12"/>
      <c r="AQ3140" s="12"/>
      <c r="AR3140" s="12"/>
      <c r="AS3140" s="12"/>
      <c r="AT3140" s="12"/>
      <c r="AU3140" s="12"/>
      <c r="AV3140" s="12"/>
      <c r="AW3140" s="12"/>
      <c r="AX3140" s="12"/>
      <c r="AY3140" s="12"/>
      <c r="AZ3140" s="12"/>
      <c r="BA3140" s="12"/>
      <c r="BB3140" s="12"/>
      <c r="BC3140" s="12"/>
      <c r="BD3140" s="12"/>
    </row>
    <row r="3141" spans="15:56" x14ac:dyDescent="0.35">
      <c r="O3141" s="12"/>
      <c r="P3141" s="12"/>
      <c r="Q3141" s="12"/>
      <c r="S3141" s="250"/>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row>
    <row r="3142" spans="15:56" x14ac:dyDescent="0.35">
      <c r="O3142" s="12"/>
      <c r="P3142" s="12"/>
      <c r="Q3142" s="12"/>
      <c r="S3142" s="250"/>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row>
    <row r="3143" spans="15:56" x14ac:dyDescent="0.35">
      <c r="O3143" s="12"/>
      <c r="P3143" s="12"/>
      <c r="Q3143" s="12"/>
      <c r="S3143" s="250"/>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c r="AV3143" s="12"/>
      <c r="AW3143" s="12"/>
      <c r="AX3143" s="12"/>
      <c r="AY3143" s="12"/>
      <c r="AZ3143" s="12"/>
      <c r="BA3143" s="12"/>
      <c r="BB3143" s="12"/>
      <c r="BC3143" s="12"/>
      <c r="BD3143" s="12"/>
    </row>
    <row r="3144" spans="15:56" x14ac:dyDescent="0.35">
      <c r="O3144" s="12"/>
      <c r="P3144" s="12"/>
      <c r="Q3144" s="12"/>
      <c r="S3144" s="250"/>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row>
    <row r="3145" spans="15:56" x14ac:dyDescent="0.35">
      <c r="O3145" s="12"/>
      <c r="P3145" s="12"/>
      <c r="Q3145" s="12"/>
      <c r="S3145" s="250"/>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row>
    <row r="3146" spans="15:56" x14ac:dyDescent="0.35">
      <c r="O3146" s="12"/>
      <c r="P3146" s="12"/>
      <c r="Q3146" s="12"/>
      <c r="S3146" s="250"/>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row>
    <row r="3147" spans="15:56" x14ac:dyDescent="0.35">
      <c r="O3147" s="12"/>
      <c r="P3147" s="12"/>
      <c r="Q3147" s="12"/>
      <c r="S3147" s="250"/>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row>
    <row r="3148" spans="15:56" x14ac:dyDescent="0.35">
      <c r="O3148" s="12"/>
      <c r="P3148" s="12"/>
      <c r="Q3148" s="12"/>
      <c r="S3148" s="250"/>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row>
    <row r="3149" spans="15:56" x14ac:dyDescent="0.35">
      <c r="O3149" s="12"/>
      <c r="P3149" s="12"/>
      <c r="Q3149" s="12"/>
      <c r="S3149" s="250"/>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row>
    <row r="3150" spans="15:56" x14ac:dyDescent="0.35">
      <c r="O3150" s="12"/>
      <c r="P3150" s="12"/>
      <c r="Q3150" s="12"/>
      <c r="S3150" s="250"/>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row>
    <row r="3151" spans="15:56" x14ac:dyDescent="0.35">
      <c r="O3151" s="12"/>
      <c r="P3151" s="12"/>
      <c r="Q3151" s="12"/>
      <c r="S3151" s="250"/>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row>
    <row r="3152" spans="15:56" x14ac:dyDescent="0.35">
      <c r="O3152" s="12"/>
      <c r="P3152" s="12"/>
      <c r="Q3152" s="12"/>
      <c r="S3152" s="250"/>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row>
    <row r="3153" spans="15:56" x14ac:dyDescent="0.35">
      <c r="O3153" s="12"/>
      <c r="P3153" s="12"/>
      <c r="Q3153" s="12"/>
      <c r="S3153" s="250"/>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row>
    <row r="3154" spans="15:56" x14ac:dyDescent="0.35">
      <c r="O3154" s="12"/>
      <c r="P3154" s="12"/>
      <c r="Q3154" s="12"/>
      <c r="S3154" s="250"/>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row>
    <row r="3155" spans="15:56" x14ac:dyDescent="0.35">
      <c r="O3155" s="12"/>
      <c r="P3155" s="12"/>
      <c r="Q3155" s="12"/>
      <c r="S3155" s="250"/>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row>
    <row r="3156" spans="15:56" x14ac:dyDescent="0.35">
      <c r="O3156" s="12"/>
      <c r="P3156" s="12"/>
      <c r="Q3156" s="12"/>
      <c r="S3156" s="250"/>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row>
    <row r="3157" spans="15:56" x14ac:dyDescent="0.35">
      <c r="O3157" s="12"/>
      <c r="P3157" s="12"/>
      <c r="Q3157" s="12"/>
      <c r="S3157" s="250"/>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row>
    <row r="3158" spans="15:56" x14ac:dyDescent="0.35">
      <c r="O3158" s="12"/>
      <c r="P3158" s="12"/>
      <c r="Q3158" s="12"/>
      <c r="S3158" s="250"/>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row>
    <row r="3159" spans="15:56" x14ac:dyDescent="0.35">
      <c r="O3159" s="12"/>
      <c r="P3159" s="12"/>
      <c r="Q3159" s="12"/>
      <c r="S3159" s="250"/>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row>
    <row r="3160" spans="15:56" x14ac:dyDescent="0.35">
      <c r="O3160" s="12"/>
      <c r="P3160" s="12"/>
      <c r="Q3160" s="12"/>
      <c r="S3160" s="250"/>
      <c r="AA3160" s="12"/>
      <c r="AB3160" s="12"/>
      <c r="AC3160" s="12"/>
      <c r="AD3160" s="12"/>
      <c r="AE3160" s="12"/>
      <c r="AF3160" s="12"/>
      <c r="AG3160" s="12"/>
      <c r="AH3160" s="12"/>
      <c r="AI3160" s="12"/>
      <c r="AJ3160" s="12"/>
      <c r="AK3160" s="12"/>
      <c r="AL3160" s="12"/>
      <c r="AM3160" s="12"/>
      <c r="AN3160" s="12"/>
      <c r="AO3160" s="12"/>
      <c r="AP3160" s="12"/>
      <c r="AQ3160" s="12"/>
      <c r="AR3160" s="12"/>
      <c r="AS3160" s="12"/>
      <c r="AT3160" s="12"/>
      <c r="AU3160" s="12"/>
      <c r="AV3160" s="12"/>
      <c r="AW3160" s="12"/>
      <c r="AX3160" s="12"/>
      <c r="AY3160" s="12"/>
      <c r="AZ3160" s="12"/>
      <c r="BA3160" s="12"/>
      <c r="BB3160" s="12"/>
      <c r="BC3160" s="12"/>
      <c r="BD3160" s="12"/>
    </row>
    <row r="3161" spans="15:56" x14ac:dyDescent="0.35">
      <c r="O3161" s="12"/>
      <c r="P3161" s="12"/>
      <c r="Q3161" s="12"/>
      <c r="S3161" s="250"/>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row>
    <row r="3162" spans="15:56" x14ac:dyDescent="0.35">
      <c r="O3162" s="12"/>
      <c r="P3162" s="12"/>
      <c r="Q3162" s="12"/>
      <c r="S3162" s="250"/>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row>
    <row r="3163" spans="15:56" x14ac:dyDescent="0.35">
      <c r="O3163" s="12"/>
      <c r="P3163" s="12"/>
      <c r="Q3163" s="12"/>
      <c r="S3163" s="250"/>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row>
    <row r="3164" spans="15:56" x14ac:dyDescent="0.35">
      <c r="O3164" s="12"/>
      <c r="P3164" s="12"/>
      <c r="Q3164" s="12"/>
      <c r="S3164" s="250"/>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c r="AV3164" s="12"/>
      <c r="AW3164" s="12"/>
      <c r="AX3164" s="12"/>
      <c r="AY3164" s="12"/>
      <c r="AZ3164" s="12"/>
      <c r="BA3164" s="12"/>
      <c r="BB3164" s="12"/>
      <c r="BC3164" s="12"/>
      <c r="BD3164" s="12"/>
    </row>
    <row r="3165" spans="15:56" x14ac:dyDescent="0.35">
      <c r="O3165" s="12"/>
      <c r="P3165" s="12"/>
      <c r="Q3165" s="12"/>
      <c r="S3165" s="250"/>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row>
    <row r="3166" spans="15:56" x14ac:dyDescent="0.35">
      <c r="O3166" s="12"/>
      <c r="P3166" s="12"/>
      <c r="Q3166" s="12"/>
      <c r="S3166" s="250"/>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row>
    <row r="3167" spans="15:56" x14ac:dyDescent="0.35">
      <c r="O3167" s="12"/>
      <c r="P3167" s="12"/>
      <c r="Q3167" s="12"/>
      <c r="S3167" s="250"/>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row>
    <row r="3168" spans="15:56" x14ac:dyDescent="0.35">
      <c r="O3168" s="12"/>
      <c r="P3168" s="12"/>
      <c r="Q3168" s="12"/>
      <c r="S3168" s="250"/>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row>
    <row r="3169" spans="15:56" x14ac:dyDescent="0.35">
      <c r="O3169" s="12"/>
      <c r="P3169" s="12"/>
      <c r="Q3169" s="12"/>
      <c r="S3169" s="250"/>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c r="AV3169" s="12"/>
      <c r="AW3169" s="12"/>
      <c r="AX3169" s="12"/>
      <c r="AY3169" s="12"/>
      <c r="AZ3169" s="12"/>
      <c r="BA3169" s="12"/>
      <c r="BB3169" s="12"/>
      <c r="BC3169" s="12"/>
      <c r="BD3169" s="12"/>
    </row>
    <row r="3170" spans="15:56" x14ac:dyDescent="0.35">
      <c r="O3170" s="12"/>
      <c r="P3170" s="12"/>
      <c r="Q3170" s="12"/>
      <c r="S3170" s="250"/>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row>
    <row r="3171" spans="15:56" x14ac:dyDescent="0.35">
      <c r="O3171" s="12"/>
      <c r="P3171" s="12"/>
      <c r="Q3171" s="12"/>
      <c r="S3171" s="250"/>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row>
    <row r="3172" spans="15:56" x14ac:dyDescent="0.35">
      <c r="O3172" s="12"/>
      <c r="P3172" s="12"/>
      <c r="Q3172" s="12"/>
      <c r="S3172" s="250"/>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row>
    <row r="3173" spans="15:56" x14ac:dyDescent="0.35">
      <c r="O3173" s="12"/>
      <c r="P3173" s="12"/>
      <c r="Q3173" s="12"/>
      <c r="S3173" s="250"/>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row>
    <row r="3174" spans="15:56" x14ac:dyDescent="0.35">
      <c r="O3174" s="12"/>
      <c r="P3174" s="12"/>
      <c r="Q3174" s="12"/>
      <c r="S3174" s="250"/>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row>
    <row r="3175" spans="15:56" x14ac:dyDescent="0.35">
      <c r="O3175" s="12"/>
      <c r="P3175" s="12"/>
      <c r="Q3175" s="12"/>
      <c r="S3175" s="250"/>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row>
    <row r="3176" spans="15:56" x14ac:dyDescent="0.35">
      <c r="O3176" s="12"/>
      <c r="P3176" s="12"/>
      <c r="Q3176" s="12"/>
      <c r="S3176" s="250"/>
      <c r="AA3176" s="12"/>
      <c r="AB3176" s="12"/>
      <c r="AC3176" s="12"/>
      <c r="AD3176" s="12"/>
      <c r="AE3176" s="12"/>
      <c r="AF3176" s="12"/>
      <c r="AG3176" s="12"/>
      <c r="AH3176" s="12"/>
      <c r="AI3176" s="12"/>
      <c r="AJ3176" s="12"/>
      <c r="AK3176" s="12"/>
      <c r="AL3176" s="12"/>
      <c r="AM3176" s="12"/>
      <c r="AN3176" s="12"/>
      <c r="AO3176" s="12"/>
      <c r="AP3176" s="12"/>
      <c r="AQ3176" s="12"/>
      <c r="AR3176" s="12"/>
      <c r="AS3176" s="12"/>
      <c r="AT3176" s="12"/>
      <c r="AU3176" s="12"/>
      <c r="AV3176" s="12"/>
      <c r="AW3176" s="12"/>
      <c r="AX3176" s="12"/>
      <c r="AY3176" s="12"/>
      <c r="AZ3176" s="12"/>
      <c r="BA3176" s="12"/>
      <c r="BB3176" s="12"/>
      <c r="BC3176" s="12"/>
      <c r="BD3176" s="12"/>
    </row>
    <row r="3177" spans="15:56" x14ac:dyDescent="0.35">
      <c r="O3177" s="12"/>
      <c r="P3177" s="12"/>
      <c r="Q3177" s="12"/>
      <c r="S3177" s="250"/>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row>
    <row r="3178" spans="15:56" x14ac:dyDescent="0.35">
      <c r="O3178" s="12"/>
      <c r="P3178" s="12"/>
      <c r="Q3178" s="12"/>
      <c r="S3178" s="250"/>
      <c r="AA3178" s="12"/>
      <c r="AB3178" s="12"/>
      <c r="AC3178" s="12"/>
      <c r="AD3178" s="12"/>
      <c r="AE3178" s="12"/>
      <c r="AF3178" s="12"/>
      <c r="AG3178" s="12"/>
      <c r="AH3178" s="12"/>
      <c r="AI3178" s="12"/>
      <c r="AJ3178" s="12"/>
      <c r="AK3178" s="12"/>
      <c r="AL3178" s="12"/>
      <c r="AM3178" s="12"/>
      <c r="AN3178" s="12"/>
      <c r="AO3178" s="12"/>
      <c r="AP3178" s="12"/>
      <c r="AQ3178" s="12"/>
      <c r="AR3178" s="12"/>
      <c r="AS3178" s="12"/>
      <c r="AT3178" s="12"/>
      <c r="AU3178" s="12"/>
      <c r="AV3178" s="12"/>
      <c r="AW3178" s="12"/>
      <c r="AX3178" s="12"/>
      <c r="AY3178" s="12"/>
      <c r="AZ3178" s="12"/>
      <c r="BA3178" s="12"/>
      <c r="BB3178" s="12"/>
      <c r="BC3178" s="12"/>
      <c r="BD3178" s="12"/>
    </row>
    <row r="3179" spans="15:56" x14ac:dyDescent="0.35">
      <c r="O3179" s="12"/>
      <c r="P3179" s="12"/>
      <c r="Q3179" s="12"/>
      <c r="S3179" s="250"/>
      <c r="AA3179" s="12"/>
      <c r="AB3179" s="12"/>
      <c r="AC3179" s="12"/>
      <c r="AD3179" s="12"/>
      <c r="AE3179" s="12"/>
      <c r="AF3179" s="12"/>
      <c r="AG3179" s="12"/>
      <c r="AH3179" s="12"/>
      <c r="AI3179" s="12"/>
      <c r="AJ3179" s="12"/>
      <c r="AK3179" s="12"/>
      <c r="AL3179" s="12"/>
      <c r="AM3179" s="12"/>
      <c r="AN3179" s="12"/>
      <c r="AO3179" s="12"/>
      <c r="AP3179" s="12"/>
      <c r="AQ3179" s="12"/>
      <c r="AR3179" s="12"/>
      <c r="AS3179" s="12"/>
      <c r="AT3179" s="12"/>
      <c r="AU3179" s="12"/>
      <c r="AV3179" s="12"/>
      <c r="AW3179" s="12"/>
      <c r="AX3179" s="12"/>
      <c r="AY3179" s="12"/>
      <c r="AZ3179" s="12"/>
      <c r="BA3179" s="12"/>
      <c r="BB3179" s="12"/>
      <c r="BC3179" s="12"/>
      <c r="BD3179" s="12"/>
    </row>
    <row r="3180" spans="15:56" x14ac:dyDescent="0.35">
      <c r="O3180" s="12"/>
      <c r="P3180" s="12"/>
      <c r="Q3180" s="12"/>
      <c r="S3180" s="250"/>
      <c r="AA3180" s="12"/>
      <c r="AB3180" s="12"/>
      <c r="AC3180" s="12"/>
      <c r="AD3180" s="12"/>
      <c r="AE3180" s="12"/>
      <c r="AF3180" s="12"/>
      <c r="AG3180" s="12"/>
      <c r="AH3180" s="12"/>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row>
    <row r="3181" spans="15:56" x14ac:dyDescent="0.35">
      <c r="O3181" s="12"/>
      <c r="P3181" s="12"/>
      <c r="Q3181" s="12"/>
      <c r="S3181" s="250"/>
      <c r="AA3181" s="12"/>
      <c r="AB3181" s="12"/>
      <c r="AC3181" s="12"/>
      <c r="AD3181" s="12"/>
      <c r="AE3181" s="12"/>
      <c r="AF3181" s="12"/>
      <c r="AG3181" s="12"/>
      <c r="AH3181" s="12"/>
      <c r="AI3181" s="12"/>
      <c r="AJ3181" s="12"/>
      <c r="AK3181" s="12"/>
      <c r="AL3181" s="12"/>
      <c r="AM3181" s="12"/>
      <c r="AN3181" s="12"/>
      <c r="AO3181" s="12"/>
      <c r="AP3181" s="12"/>
      <c r="AQ3181" s="12"/>
      <c r="AR3181" s="12"/>
      <c r="AS3181" s="12"/>
      <c r="AT3181" s="12"/>
      <c r="AU3181" s="12"/>
      <c r="AV3181" s="12"/>
      <c r="AW3181" s="12"/>
      <c r="AX3181" s="12"/>
      <c r="AY3181" s="12"/>
      <c r="AZ3181" s="12"/>
      <c r="BA3181" s="12"/>
      <c r="BB3181" s="12"/>
      <c r="BC3181" s="12"/>
      <c r="BD3181" s="12"/>
    </row>
    <row r="3182" spans="15:56" x14ac:dyDescent="0.35">
      <c r="O3182" s="12"/>
      <c r="P3182" s="12"/>
      <c r="Q3182" s="12"/>
      <c r="S3182" s="250"/>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row>
    <row r="3183" spans="15:56" x14ac:dyDescent="0.35">
      <c r="O3183" s="12"/>
      <c r="P3183" s="12"/>
      <c r="Q3183" s="12"/>
      <c r="S3183" s="250"/>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row>
    <row r="3184" spans="15:56" x14ac:dyDescent="0.35">
      <c r="O3184" s="12"/>
      <c r="P3184" s="12"/>
      <c r="Q3184" s="12"/>
      <c r="S3184" s="250"/>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row>
    <row r="3185" spans="15:56" x14ac:dyDescent="0.35">
      <c r="O3185" s="12"/>
      <c r="P3185" s="12"/>
      <c r="Q3185" s="12"/>
      <c r="S3185" s="250"/>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row>
    <row r="3186" spans="15:56" x14ac:dyDescent="0.35">
      <c r="O3186" s="12"/>
      <c r="P3186" s="12"/>
      <c r="Q3186" s="12"/>
      <c r="S3186" s="250"/>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row>
    <row r="3187" spans="15:56" x14ac:dyDescent="0.35">
      <c r="O3187" s="12"/>
      <c r="P3187" s="12"/>
      <c r="Q3187" s="12"/>
      <c r="S3187" s="250"/>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row>
    <row r="3188" spans="15:56" x14ac:dyDescent="0.35">
      <c r="O3188" s="12"/>
      <c r="P3188" s="12"/>
      <c r="Q3188" s="12"/>
      <c r="S3188" s="250"/>
      <c r="AA3188" s="12"/>
      <c r="AB3188" s="12"/>
      <c r="AC3188" s="12"/>
      <c r="AD3188" s="12"/>
      <c r="AE3188" s="12"/>
      <c r="AF3188" s="12"/>
      <c r="AG3188" s="12"/>
      <c r="AH3188" s="12"/>
      <c r="AI3188" s="12"/>
      <c r="AJ3188" s="12"/>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row>
    <row r="3189" spans="15:56" x14ac:dyDescent="0.35">
      <c r="O3189" s="12"/>
      <c r="P3189" s="12"/>
      <c r="Q3189" s="12"/>
      <c r="S3189" s="250"/>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row>
    <row r="3190" spans="15:56" x14ac:dyDescent="0.35">
      <c r="O3190" s="12"/>
      <c r="P3190" s="12"/>
      <c r="Q3190" s="12"/>
      <c r="S3190" s="250"/>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row>
    <row r="3191" spans="15:56" x14ac:dyDescent="0.35">
      <c r="O3191" s="12"/>
      <c r="P3191" s="12"/>
      <c r="Q3191" s="12"/>
      <c r="S3191" s="250"/>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row>
    <row r="3192" spans="15:56" x14ac:dyDescent="0.35">
      <c r="O3192" s="12"/>
      <c r="P3192" s="12"/>
      <c r="Q3192" s="12"/>
      <c r="S3192" s="250"/>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row>
    <row r="3193" spans="15:56" x14ac:dyDescent="0.35">
      <c r="O3193" s="12"/>
      <c r="P3193" s="12"/>
      <c r="Q3193" s="12"/>
      <c r="S3193" s="250"/>
      <c r="AA3193" s="12"/>
      <c r="AB3193" s="12"/>
      <c r="AC3193" s="12"/>
      <c r="AD3193" s="12"/>
      <c r="AE3193" s="12"/>
      <c r="AF3193" s="12"/>
      <c r="AG3193" s="12"/>
      <c r="AH3193" s="12"/>
      <c r="AI3193" s="12"/>
      <c r="AJ3193" s="12"/>
      <c r="AK3193" s="12"/>
      <c r="AL3193" s="12"/>
      <c r="AM3193" s="12"/>
      <c r="AN3193" s="12"/>
      <c r="AO3193" s="12"/>
      <c r="AP3193" s="12"/>
      <c r="AQ3193" s="12"/>
      <c r="AR3193" s="12"/>
      <c r="AS3193" s="12"/>
      <c r="AT3193" s="12"/>
      <c r="AU3193" s="12"/>
      <c r="AV3193" s="12"/>
      <c r="AW3193" s="12"/>
      <c r="AX3193" s="12"/>
      <c r="AY3193" s="12"/>
      <c r="AZ3193" s="12"/>
      <c r="BA3193" s="12"/>
      <c r="BB3193" s="12"/>
      <c r="BC3193" s="12"/>
      <c r="BD3193" s="12"/>
    </row>
    <row r="3194" spans="15:56" x14ac:dyDescent="0.35">
      <c r="O3194" s="12"/>
      <c r="P3194" s="12"/>
      <c r="Q3194" s="12"/>
      <c r="S3194" s="250"/>
      <c r="AA3194" s="12"/>
      <c r="AB3194" s="12"/>
      <c r="AC3194" s="12"/>
      <c r="AD3194" s="12"/>
      <c r="AE3194" s="12"/>
      <c r="AF3194" s="12"/>
      <c r="AG3194" s="12"/>
      <c r="AH3194" s="12"/>
      <c r="AI3194" s="12"/>
      <c r="AJ3194" s="12"/>
      <c r="AK3194" s="12"/>
      <c r="AL3194" s="12"/>
      <c r="AM3194" s="12"/>
      <c r="AN3194" s="12"/>
      <c r="AO3194" s="12"/>
      <c r="AP3194" s="12"/>
      <c r="AQ3194" s="12"/>
      <c r="AR3194" s="12"/>
      <c r="AS3194" s="12"/>
      <c r="AT3194" s="12"/>
      <c r="AU3194" s="12"/>
      <c r="AV3194" s="12"/>
      <c r="AW3194" s="12"/>
      <c r="AX3194" s="12"/>
      <c r="AY3194" s="12"/>
      <c r="AZ3194" s="12"/>
      <c r="BA3194" s="12"/>
      <c r="BB3194" s="12"/>
      <c r="BC3194" s="12"/>
      <c r="BD3194" s="12"/>
    </row>
    <row r="3195" spans="15:56" x14ac:dyDescent="0.35">
      <c r="O3195" s="12"/>
      <c r="P3195" s="12"/>
      <c r="Q3195" s="12"/>
      <c r="S3195" s="250"/>
      <c r="AA3195" s="12"/>
      <c r="AB3195" s="12"/>
      <c r="AC3195" s="12"/>
      <c r="AD3195" s="12"/>
      <c r="AE3195" s="12"/>
      <c r="AF3195" s="12"/>
      <c r="AG3195" s="12"/>
      <c r="AH3195" s="12"/>
      <c r="AI3195" s="12"/>
      <c r="AJ3195" s="12"/>
      <c r="AK3195" s="12"/>
      <c r="AL3195" s="12"/>
      <c r="AM3195" s="12"/>
      <c r="AN3195" s="12"/>
      <c r="AO3195" s="12"/>
      <c r="AP3195" s="12"/>
      <c r="AQ3195" s="12"/>
      <c r="AR3195" s="12"/>
      <c r="AS3195" s="12"/>
      <c r="AT3195" s="12"/>
      <c r="AU3195" s="12"/>
      <c r="AV3195" s="12"/>
      <c r="AW3195" s="12"/>
      <c r="AX3195" s="12"/>
      <c r="AY3195" s="12"/>
      <c r="AZ3195" s="12"/>
      <c r="BA3195" s="12"/>
      <c r="BB3195" s="12"/>
      <c r="BC3195" s="12"/>
      <c r="BD3195" s="12"/>
    </row>
    <row r="3196" spans="15:56" x14ac:dyDescent="0.35">
      <c r="O3196" s="12"/>
      <c r="P3196" s="12"/>
      <c r="Q3196" s="12"/>
      <c r="S3196" s="250"/>
      <c r="AA3196" s="12"/>
      <c r="AB3196" s="12"/>
      <c r="AC3196" s="12"/>
      <c r="AD3196" s="12"/>
      <c r="AE3196" s="12"/>
      <c r="AF3196" s="12"/>
      <c r="AG3196" s="12"/>
      <c r="AH3196" s="12"/>
      <c r="AI3196" s="12"/>
      <c r="AJ3196" s="12"/>
      <c r="AK3196" s="12"/>
      <c r="AL3196" s="12"/>
      <c r="AM3196" s="12"/>
      <c r="AN3196" s="12"/>
      <c r="AO3196" s="12"/>
      <c r="AP3196" s="12"/>
      <c r="AQ3196" s="12"/>
      <c r="AR3196" s="12"/>
      <c r="AS3196" s="12"/>
      <c r="AT3196" s="12"/>
      <c r="AU3196" s="12"/>
      <c r="AV3196" s="12"/>
      <c r="AW3196" s="12"/>
      <c r="AX3196" s="12"/>
      <c r="AY3196" s="12"/>
      <c r="AZ3196" s="12"/>
      <c r="BA3196" s="12"/>
      <c r="BB3196" s="12"/>
      <c r="BC3196" s="12"/>
      <c r="BD3196" s="12"/>
    </row>
    <row r="3197" spans="15:56" x14ac:dyDescent="0.35">
      <c r="O3197" s="12"/>
      <c r="P3197" s="12"/>
      <c r="Q3197" s="12"/>
      <c r="S3197" s="250"/>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row>
    <row r="3198" spans="15:56" x14ac:dyDescent="0.35">
      <c r="O3198" s="12"/>
      <c r="P3198" s="12"/>
      <c r="Q3198" s="12"/>
      <c r="S3198" s="250"/>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row>
    <row r="3199" spans="15:56" x14ac:dyDescent="0.35">
      <c r="O3199" s="12"/>
      <c r="P3199" s="12"/>
      <c r="Q3199" s="12"/>
      <c r="S3199" s="250"/>
      <c r="AA3199" s="12"/>
      <c r="AB3199" s="12"/>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row>
    <row r="3200" spans="15:56" x14ac:dyDescent="0.35">
      <c r="O3200" s="12"/>
      <c r="P3200" s="12"/>
      <c r="Q3200" s="12"/>
      <c r="S3200" s="250"/>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row>
    <row r="3201" spans="15:56" x14ac:dyDescent="0.35">
      <c r="O3201" s="12"/>
      <c r="P3201" s="12"/>
      <c r="Q3201" s="12"/>
      <c r="S3201" s="250"/>
      <c r="AA3201" s="12"/>
      <c r="AB3201" s="12"/>
      <c r="AC3201" s="12"/>
      <c r="AD3201" s="12"/>
      <c r="AE3201" s="12"/>
      <c r="AF3201" s="12"/>
      <c r="AG3201" s="12"/>
      <c r="AH3201" s="12"/>
      <c r="AI3201" s="12"/>
      <c r="AJ3201" s="12"/>
      <c r="AK3201" s="12"/>
      <c r="AL3201" s="12"/>
      <c r="AM3201" s="12"/>
      <c r="AN3201" s="12"/>
      <c r="AO3201" s="12"/>
      <c r="AP3201" s="12"/>
      <c r="AQ3201" s="12"/>
      <c r="AR3201" s="12"/>
      <c r="AS3201" s="12"/>
      <c r="AT3201" s="12"/>
      <c r="AU3201" s="12"/>
      <c r="AV3201" s="12"/>
      <c r="AW3201" s="12"/>
      <c r="AX3201" s="12"/>
      <c r="AY3201" s="12"/>
      <c r="AZ3201" s="12"/>
      <c r="BA3201" s="12"/>
      <c r="BB3201" s="12"/>
      <c r="BC3201" s="12"/>
      <c r="BD3201" s="12"/>
    </row>
    <row r="3202" spans="15:56" x14ac:dyDescent="0.35">
      <c r="O3202" s="12"/>
      <c r="P3202" s="12"/>
      <c r="Q3202" s="12"/>
      <c r="S3202" s="250"/>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row>
    <row r="3203" spans="15:56" x14ac:dyDescent="0.35">
      <c r="O3203" s="12"/>
      <c r="P3203" s="12"/>
      <c r="Q3203" s="12"/>
      <c r="S3203" s="250"/>
      <c r="AA3203" s="12"/>
      <c r="AB3203" s="12"/>
      <c r="AC3203" s="12"/>
      <c r="AD3203" s="12"/>
      <c r="AE3203" s="12"/>
      <c r="AF3203" s="12"/>
      <c r="AG3203" s="12"/>
      <c r="AH3203" s="12"/>
      <c r="AI3203" s="12"/>
      <c r="AJ3203" s="12"/>
      <c r="AK3203" s="12"/>
      <c r="AL3203" s="12"/>
      <c r="AM3203" s="12"/>
      <c r="AN3203" s="12"/>
      <c r="AO3203" s="12"/>
      <c r="AP3203" s="12"/>
      <c r="AQ3203" s="12"/>
      <c r="AR3203" s="12"/>
      <c r="AS3203" s="12"/>
      <c r="AT3203" s="12"/>
      <c r="AU3203" s="12"/>
      <c r="AV3203" s="12"/>
      <c r="AW3203" s="12"/>
      <c r="AX3203" s="12"/>
      <c r="AY3203" s="12"/>
      <c r="AZ3203" s="12"/>
      <c r="BA3203" s="12"/>
      <c r="BB3203" s="12"/>
      <c r="BC3203" s="12"/>
      <c r="BD3203" s="12"/>
    </row>
    <row r="3204" spans="15:56" x14ac:dyDescent="0.35">
      <c r="O3204" s="12"/>
      <c r="P3204" s="12"/>
      <c r="Q3204" s="12"/>
      <c r="S3204" s="250"/>
      <c r="AA3204" s="12"/>
      <c r="AB3204" s="12"/>
      <c r="AC3204" s="12"/>
      <c r="AD3204" s="12"/>
      <c r="AE3204" s="12"/>
      <c r="AF3204" s="12"/>
      <c r="AG3204" s="12"/>
      <c r="AH3204" s="12"/>
      <c r="AI3204" s="12"/>
      <c r="AJ3204" s="12"/>
      <c r="AK3204" s="12"/>
      <c r="AL3204" s="12"/>
      <c r="AM3204" s="12"/>
      <c r="AN3204" s="12"/>
      <c r="AO3204" s="12"/>
      <c r="AP3204" s="12"/>
      <c r="AQ3204" s="12"/>
      <c r="AR3204" s="12"/>
      <c r="AS3204" s="12"/>
      <c r="AT3204" s="12"/>
      <c r="AU3204" s="12"/>
      <c r="AV3204" s="12"/>
      <c r="AW3204" s="12"/>
      <c r="AX3204" s="12"/>
      <c r="AY3204" s="12"/>
      <c r="AZ3204" s="12"/>
      <c r="BA3204" s="12"/>
      <c r="BB3204" s="12"/>
      <c r="BC3204" s="12"/>
      <c r="BD3204" s="12"/>
    </row>
    <row r="3205" spans="15:56" x14ac:dyDescent="0.35">
      <c r="O3205" s="12"/>
      <c r="P3205" s="12"/>
      <c r="Q3205" s="12"/>
      <c r="S3205" s="250"/>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row>
    <row r="3206" spans="15:56" x14ac:dyDescent="0.35">
      <c r="O3206" s="12"/>
      <c r="P3206" s="12"/>
      <c r="Q3206" s="12"/>
      <c r="S3206" s="250"/>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row>
    <row r="3207" spans="15:56" x14ac:dyDescent="0.35">
      <c r="O3207" s="12"/>
      <c r="P3207" s="12"/>
      <c r="Q3207" s="12"/>
      <c r="S3207" s="250"/>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row>
    <row r="3208" spans="15:56" x14ac:dyDescent="0.35">
      <c r="O3208" s="12"/>
      <c r="P3208" s="12"/>
      <c r="Q3208" s="12"/>
      <c r="S3208" s="250"/>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row>
    <row r="3209" spans="15:56" x14ac:dyDescent="0.35">
      <c r="O3209" s="12"/>
      <c r="P3209" s="12"/>
      <c r="Q3209" s="12"/>
      <c r="S3209" s="250"/>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row>
    <row r="3210" spans="15:56" x14ac:dyDescent="0.35">
      <c r="O3210" s="12"/>
      <c r="P3210" s="12"/>
      <c r="Q3210" s="12"/>
      <c r="S3210" s="250"/>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row>
    <row r="3211" spans="15:56" x14ac:dyDescent="0.35">
      <c r="O3211" s="12"/>
      <c r="P3211" s="12"/>
      <c r="Q3211" s="12"/>
      <c r="S3211" s="250"/>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row>
    <row r="3212" spans="15:56" x14ac:dyDescent="0.35">
      <c r="O3212" s="12"/>
      <c r="P3212" s="12"/>
      <c r="Q3212" s="12"/>
      <c r="S3212" s="250"/>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row>
    <row r="3213" spans="15:56" x14ac:dyDescent="0.35">
      <c r="O3213" s="12"/>
      <c r="P3213" s="12"/>
      <c r="Q3213" s="12"/>
      <c r="S3213" s="250"/>
      <c r="AA3213" s="12"/>
      <c r="AB3213" s="12"/>
      <c r="AC3213" s="12"/>
      <c r="AD3213" s="12"/>
      <c r="AE3213" s="12"/>
      <c r="AF3213" s="12"/>
      <c r="AG3213" s="12"/>
      <c r="AH3213" s="12"/>
      <c r="AI3213" s="12"/>
      <c r="AJ3213" s="12"/>
      <c r="AK3213" s="12"/>
      <c r="AL3213" s="12"/>
      <c r="AM3213" s="12"/>
      <c r="AN3213" s="12"/>
      <c r="AO3213" s="12"/>
      <c r="AP3213" s="12"/>
      <c r="AQ3213" s="12"/>
      <c r="AR3213" s="12"/>
      <c r="AS3213" s="12"/>
      <c r="AT3213" s="12"/>
      <c r="AU3213" s="12"/>
      <c r="AV3213" s="12"/>
      <c r="AW3213" s="12"/>
      <c r="AX3213" s="12"/>
      <c r="AY3213" s="12"/>
      <c r="AZ3213" s="12"/>
      <c r="BA3213" s="12"/>
      <c r="BB3213" s="12"/>
      <c r="BC3213" s="12"/>
      <c r="BD3213" s="12"/>
    </row>
    <row r="3214" spans="15:56" x14ac:dyDescent="0.35">
      <c r="O3214" s="12"/>
      <c r="P3214" s="12"/>
      <c r="Q3214" s="12"/>
      <c r="S3214" s="250"/>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row>
    <row r="3215" spans="15:56" x14ac:dyDescent="0.35">
      <c r="O3215" s="12"/>
      <c r="P3215" s="12"/>
      <c r="Q3215" s="12"/>
      <c r="S3215" s="250"/>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row>
    <row r="3216" spans="15:56" x14ac:dyDescent="0.35">
      <c r="O3216" s="12"/>
      <c r="P3216" s="12"/>
      <c r="Q3216" s="12"/>
      <c r="S3216" s="250"/>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c r="AV3216" s="12"/>
      <c r="AW3216" s="12"/>
      <c r="AX3216" s="12"/>
      <c r="AY3216" s="12"/>
      <c r="AZ3216" s="12"/>
      <c r="BA3216" s="12"/>
      <c r="BB3216" s="12"/>
      <c r="BC3216" s="12"/>
      <c r="BD3216" s="12"/>
    </row>
    <row r="3217" spans="15:56" x14ac:dyDescent="0.35">
      <c r="O3217" s="12"/>
      <c r="P3217" s="12"/>
      <c r="Q3217" s="12"/>
      <c r="S3217" s="250"/>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row>
    <row r="3218" spans="15:56" x14ac:dyDescent="0.35">
      <c r="O3218" s="12"/>
      <c r="P3218" s="12"/>
      <c r="Q3218" s="12"/>
      <c r="S3218" s="250"/>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row>
    <row r="3219" spans="15:56" x14ac:dyDescent="0.35">
      <c r="O3219" s="12"/>
      <c r="P3219" s="12"/>
      <c r="Q3219" s="12"/>
      <c r="S3219" s="250"/>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row>
    <row r="3220" spans="15:56" x14ac:dyDescent="0.35">
      <c r="O3220" s="12"/>
      <c r="P3220" s="12"/>
      <c r="Q3220" s="12"/>
      <c r="S3220" s="250"/>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row>
    <row r="3221" spans="15:56" x14ac:dyDescent="0.35">
      <c r="O3221" s="12"/>
      <c r="P3221" s="12"/>
      <c r="Q3221" s="12"/>
      <c r="S3221" s="250"/>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row>
    <row r="3222" spans="15:56" x14ac:dyDescent="0.35">
      <c r="O3222" s="12"/>
      <c r="P3222" s="12"/>
      <c r="Q3222" s="12"/>
      <c r="S3222" s="250"/>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row>
    <row r="3223" spans="15:56" x14ac:dyDescent="0.35">
      <c r="O3223" s="12"/>
      <c r="P3223" s="12"/>
      <c r="Q3223" s="12"/>
      <c r="S3223" s="250"/>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row>
    <row r="3224" spans="15:56" x14ac:dyDescent="0.35">
      <c r="O3224" s="12"/>
      <c r="P3224" s="12"/>
      <c r="Q3224" s="12"/>
      <c r="S3224" s="250"/>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row>
    <row r="3225" spans="15:56" x14ac:dyDescent="0.35">
      <c r="O3225" s="12"/>
      <c r="P3225" s="12"/>
      <c r="Q3225" s="12"/>
      <c r="S3225" s="250"/>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row>
    <row r="3226" spans="15:56" x14ac:dyDescent="0.35">
      <c r="O3226" s="12"/>
      <c r="P3226" s="12"/>
      <c r="Q3226" s="12"/>
      <c r="S3226" s="250"/>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c r="AV3226" s="12"/>
      <c r="AW3226" s="12"/>
      <c r="AX3226" s="12"/>
      <c r="AY3226" s="12"/>
      <c r="AZ3226" s="12"/>
      <c r="BA3226" s="12"/>
      <c r="BB3226" s="12"/>
      <c r="BC3226" s="12"/>
      <c r="BD3226" s="12"/>
    </row>
    <row r="3227" spans="15:56" x14ac:dyDescent="0.35">
      <c r="O3227" s="12"/>
      <c r="P3227" s="12"/>
      <c r="Q3227" s="12"/>
      <c r="S3227" s="250"/>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row>
    <row r="3228" spans="15:56" x14ac:dyDescent="0.35">
      <c r="O3228" s="12"/>
      <c r="P3228" s="12"/>
      <c r="Q3228" s="12"/>
      <c r="S3228" s="250"/>
      <c r="AA3228" s="12"/>
      <c r="AB3228" s="12"/>
      <c r="AC3228" s="12"/>
      <c r="AD3228" s="12"/>
      <c r="AE3228" s="12"/>
      <c r="AF3228" s="12"/>
      <c r="AG3228" s="12"/>
      <c r="AH3228" s="12"/>
      <c r="AI3228" s="12"/>
      <c r="AJ3228" s="12"/>
      <c r="AK3228" s="12"/>
      <c r="AL3228" s="12"/>
      <c r="AM3228" s="12"/>
      <c r="AN3228" s="12"/>
      <c r="AO3228" s="12"/>
      <c r="AP3228" s="12"/>
      <c r="AQ3228" s="12"/>
      <c r="AR3228" s="12"/>
      <c r="AS3228" s="12"/>
      <c r="AT3228" s="12"/>
      <c r="AU3228" s="12"/>
      <c r="AV3228" s="12"/>
      <c r="AW3228" s="12"/>
      <c r="AX3228" s="12"/>
      <c r="AY3228" s="12"/>
      <c r="AZ3228" s="12"/>
      <c r="BA3228" s="12"/>
      <c r="BB3228" s="12"/>
      <c r="BC3228" s="12"/>
      <c r="BD3228" s="12"/>
    </row>
    <row r="3229" spans="15:56" x14ac:dyDescent="0.35">
      <c r="O3229" s="12"/>
      <c r="P3229" s="12"/>
      <c r="Q3229" s="12"/>
      <c r="S3229" s="250"/>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row>
    <row r="3230" spans="15:56" x14ac:dyDescent="0.35">
      <c r="O3230" s="12"/>
      <c r="P3230" s="12"/>
      <c r="Q3230" s="12"/>
      <c r="S3230" s="250"/>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row>
    <row r="3231" spans="15:56" x14ac:dyDescent="0.35">
      <c r="O3231" s="12"/>
      <c r="P3231" s="12"/>
      <c r="Q3231" s="12"/>
      <c r="S3231" s="250"/>
      <c r="AA3231" s="12"/>
      <c r="AB3231" s="12"/>
      <c r="AC3231" s="12"/>
      <c r="AD3231" s="12"/>
      <c r="AE3231" s="12"/>
      <c r="AF3231" s="12"/>
      <c r="AG3231" s="12"/>
      <c r="AH3231" s="12"/>
      <c r="AI3231" s="12"/>
      <c r="AJ3231" s="12"/>
      <c r="AK3231" s="12"/>
      <c r="AL3231" s="12"/>
      <c r="AM3231" s="12"/>
      <c r="AN3231" s="12"/>
      <c r="AO3231" s="12"/>
      <c r="AP3231" s="12"/>
      <c r="AQ3231" s="12"/>
      <c r="AR3231" s="12"/>
      <c r="AS3231" s="12"/>
      <c r="AT3231" s="12"/>
      <c r="AU3231" s="12"/>
      <c r="AV3231" s="12"/>
      <c r="AW3231" s="12"/>
      <c r="AX3231" s="12"/>
      <c r="AY3231" s="12"/>
      <c r="AZ3231" s="12"/>
      <c r="BA3231" s="12"/>
      <c r="BB3231" s="12"/>
      <c r="BC3231" s="12"/>
      <c r="BD3231" s="12"/>
    </row>
    <row r="3232" spans="15:56" x14ac:dyDescent="0.35">
      <c r="O3232" s="12"/>
      <c r="P3232" s="12"/>
      <c r="Q3232" s="12"/>
      <c r="S3232" s="250"/>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row>
    <row r="3233" spans="15:56" x14ac:dyDescent="0.35">
      <c r="O3233" s="12"/>
      <c r="P3233" s="12"/>
      <c r="Q3233" s="12"/>
      <c r="S3233" s="250"/>
      <c r="AA3233" s="12"/>
      <c r="AB3233" s="12"/>
      <c r="AC3233" s="12"/>
      <c r="AD3233" s="12"/>
      <c r="AE3233" s="12"/>
      <c r="AF3233" s="12"/>
      <c r="AG3233" s="12"/>
      <c r="AH3233" s="12"/>
      <c r="AI3233" s="12"/>
      <c r="AJ3233" s="12"/>
      <c r="AK3233" s="12"/>
      <c r="AL3233" s="12"/>
      <c r="AM3233" s="12"/>
      <c r="AN3233" s="12"/>
      <c r="AO3233" s="12"/>
      <c r="AP3233" s="12"/>
      <c r="AQ3233" s="12"/>
      <c r="AR3233" s="12"/>
      <c r="AS3233" s="12"/>
      <c r="AT3233" s="12"/>
      <c r="AU3233" s="12"/>
      <c r="AV3233" s="12"/>
      <c r="AW3233" s="12"/>
      <c r="AX3233" s="12"/>
      <c r="AY3233" s="12"/>
      <c r="AZ3233" s="12"/>
      <c r="BA3233" s="12"/>
      <c r="BB3233" s="12"/>
      <c r="BC3233" s="12"/>
      <c r="BD3233" s="12"/>
    </row>
    <row r="3234" spans="15:56" x14ac:dyDescent="0.35">
      <c r="O3234" s="12"/>
      <c r="P3234" s="12"/>
      <c r="Q3234" s="12"/>
      <c r="S3234" s="250"/>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row>
    <row r="3235" spans="15:56" x14ac:dyDescent="0.35">
      <c r="O3235" s="12"/>
      <c r="P3235" s="12"/>
      <c r="Q3235" s="12"/>
      <c r="S3235" s="250"/>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row>
    <row r="3236" spans="15:56" x14ac:dyDescent="0.35">
      <c r="O3236" s="12"/>
      <c r="P3236" s="12"/>
      <c r="Q3236" s="12"/>
      <c r="S3236" s="250"/>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row>
    <row r="3237" spans="15:56" x14ac:dyDescent="0.35">
      <c r="O3237" s="12"/>
      <c r="P3237" s="12"/>
      <c r="Q3237" s="12"/>
      <c r="S3237" s="250"/>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row>
    <row r="3238" spans="15:56" x14ac:dyDescent="0.35">
      <c r="O3238" s="12"/>
      <c r="P3238" s="12"/>
      <c r="Q3238" s="12"/>
      <c r="S3238" s="250"/>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row>
    <row r="3239" spans="15:56" x14ac:dyDescent="0.35">
      <c r="O3239" s="12"/>
      <c r="P3239" s="12"/>
      <c r="Q3239" s="12"/>
      <c r="S3239" s="250"/>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row>
    <row r="3240" spans="15:56" x14ac:dyDescent="0.35">
      <c r="O3240" s="12"/>
      <c r="P3240" s="12"/>
      <c r="Q3240" s="12"/>
      <c r="S3240" s="250"/>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row>
    <row r="3241" spans="15:56" x14ac:dyDescent="0.35">
      <c r="O3241" s="12"/>
      <c r="P3241" s="12"/>
      <c r="Q3241" s="12"/>
      <c r="S3241" s="250"/>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c r="AV3241" s="12"/>
      <c r="AW3241" s="12"/>
      <c r="AX3241" s="12"/>
      <c r="AY3241" s="12"/>
      <c r="AZ3241" s="12"/>
      <c r="BA3241" s="12"/>
      <c r="BB3241" s="12"/>
      <c r="BC3241" s="12"/>
      <c r="BD3241" s="12"/>
    </row>
    <row r="3242" spans="15:56" x14ac:dyDescent="0.35">
      <c r="O3242" s="12"/>
      <c r="P3242" s="12"/>
      <c r="Q3242" s="12"/>
      <c r="S3242" s="250"/>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2"/>
      <c r="AY3242" s="12"/>
      <c r="AZ3242" s="12"/>
      <c r="BA3242" s="12"/>
      <c r="BB3242" s="12"/>
      <c r="BC3242" s="12"/>
      <c r="BD3242" s="12"/>
    </row>
    <row r="3243" spans="15:56" x14ac:dyDescent="0.35">
      <c r="O3243" s="12"/>
      <c r="P3243" s="12"/>
      <c r="Q3243" s="12"/>
      <c r="S3243" s="250"/>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row>
    <row r="3244" spans="15:56" x14ac:dyDescent="0.35">
      <c r="O3244" s="12"/>
      <c r="P3244" s="12"/>
      <c r="Q3244" s="12"/>
      <c r="S3244" s="250"/>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row>
    <row r="3245" spans="15:56" x14ac:dyDescent="0.35">
      <c r="O3245" s="12"/>
      <c r="P3245" s="12"/>
      <c r="Q3245" s="12"/>
      <c r="S3245" s="250"/>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c r="AV3245" s="12"/>
      <c r="AW3245" s="12"/>
      <c r="AX3245" s="12"/>
      <c r="AY3245" s="12"/>
      <c r="AZ3245" s="12"/>
      <c r="BA3245" s="12"/>
      <c r="BB3245" s="12"/>
      <c r="BC3245" s="12"/>
      <c r="BD3245" s="12"/>
    </row>
    <row r="3246" spans="15:56" x14ac:dyDescent="0.35">
      <c r="O3246" s="12"/>
      <c r="P3246" s="12"/>
      <c r="Q3246" s="12"/>
      <c r="S3246" s="250"/>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row>
    <row r="3247" spans="15:56" x14ac:dyDescent="0.35">
      <c r="O3247" s="12"/>
      <c r="P3247" s="12"/>
      <c r="Q3247" s="12"/>
      <c r="S3247" s="250"/>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row>
    <row r="3248" spans="15:56" x14ac:dyDescent="0.35">
      <c r="O3248" s="12"/>
      <c r="P3248" s="12"/>
      <c r="Q3248" s="12"/>
      <c r="S3248" s="250"/>
      <c r="AA3248" s="12"/>
      <c r="AB3248" s="12"/>
      <c r="AC3248" s="12"/>
      <c r="AD3248" s="12"/>
      <c r="AE3248" s="12"/>
      <c r="AF3248" s="12"/>
      <c r="AG3248" s="12"/>
      <c r="AH3248" s="12"/>
      <c r="AI3248" s="12"/>
      <c r="AJ3248" s="12"/>
      <c r="AK3248" s="12"/>
      <c r="AL3248" s="12"/>
      <c r="AM3248" s="12"/>
      <c r="AN3248" s="12"/>
      <c r="AO3248" s="12"/>
      <c r="AP3248" s="12"/>
      <c r="AQ3248" s="12"/>
      <c r="AR3248" s="12"/>
      <c r="AS3248" s="12"/>
      <c r="AT3248" s="12"/>
      <c r="AU3248" s="12"/>
      <c r="AV3248" s="12"/>
      <c r="AW3248" s="12"/>
      <c r="AX3248" s="12"/>
      <c r="AY3248" s="12"/>
      <c r="AZ3248" s="12"/>
      <c r="BA3248" s="12"/>
      <c r="BB3248" s="12"/>
      <c r="BC3248" s="12"/>
      <c r="BD3248" s="12"/>
    </row>
    <row r="3249" spans="15:56" x14ac:dyDescent="0.35">
      <c r="O3249" s="12"/>
      <c r="P3249" s="12"/>
      <c r="Q3249" s="12"/>
      <c r="S3249" s="250"/>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row>
    <row r="3250" spans="15:56" x14ac:dyDescent="0.35">
      <c r="O3250" s="12"/>
      <c r="P3250" s="12"/>
      <c r="Q3250" s="12"/>
      <c r="S3250" s="250"/>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c r="AV3250" s="12"/>
      <c r="AW3250" s="12"/>
      <c r="AX3250" s="12"/>
      <c r="AY3250" s="12"/>
      <c r="AZ3250" s="12"/>
      <c r="BA3250" s="12"/>
      <c r="BB3250" s="12"/>
      <c r="BC3250" s="12"/>
      <c r="BD3250" s="12"/>
    </row>
    <row r="3251" spans="15:56" x14ac:dyDescent="0.35">
      <c r="O3251" s="12"/>
      <c r="P3251" s="12"/>
      <c r="Q3251" s="12"/>
      <c r="S3251" s="250"/>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2"/>
      <c r="AY3251" s="12"/>
      <c r="AZ3251" s="12"/>
      <c r="BA3251" s="12"/>
      <c r="BB3251" s="12"/>
      <c r="BC3251" s="12"/>
      <c r="BD3251" s="12"/>
    </row>
    <row r="3252" spans="15:56" x14ac:dyDescent="0.35">
      <c r="O3252" s="12"/>
      <c r="P3252" s="12"/>
      <c r="Q3252" s="12"/>
      <c r="S3252" s="250"/>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row>
    <row r="3253" spans="15:56" x14ac:dyDescent="0.35">
      <c r="O3253" s="12"/>
      <c r="P3253" s="12"/>
      <c r="Q3253" s="12"/>
      <c r="S3253" s="250"/>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row>
    <row r="3254" spans="15:56" x14ac:dyDescent="0.35">
      <c r="O3254" s="12"/>
      <c r="P3254" s="12"/>
      <c r="Q3254" s="12"/>
      <c r="S3254" s="250"/>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row>
    <row r="3255" spans="15:56" x14ac:dyDescent="0.35">
      <c r="O3255" s="12"/>
      <c r="P3255" s="12"/>
      <c r="Q3255" s="12"/>
      <c r="S3255" s="250"/>
      <c r="AA3255" s="12"/>
      <c r="AB3255" s="12"/>
      <c r="AC3255" s="12"/>
      <c r="AD3255" s="12"/>
      <c r="AE3255" s="12"/>
      <c r="AF3255" s="12"/>
      <c r="AG3255" s="12"/>
      <c r="AH3255" s="12"/>
      <c r="AI3255" s="12"/>
      <c r="AJ3255" s="12"/>
      <c r="AK3255" s="12"/>
      <c r="AL3255" s="12"/>
      <c r="AM3255" s="12"/>
      <c r="AN3255" s="12"/>
      <c r="AO3255" s="12"/>
      <c r="AP3255" s="12"/>
      <c r="AQ3255" s="12"/>
      <c r="AR3255" s="12"/>
      <c r="AS3255" s="12"/>
      <c r="AT3255" s="12"/>
      <c r="AU3255" s="12"/>
      <c r="AV3255" s="12"/>
      <c r="AW3255" s="12"/>
      <c r="AX3255" s="12"/>
      <c r="AY3255" s="12"/>
      <c r="AZ3255" s="12"/>
      <c r="BA3255" s="12"/>
      <c r="BB3255" s="12"/>
      <c r="BC3255" s="12"/>
      <c r="BD3255" s="12"/>
    </row>
    <row r="3256" spans="15:56" x14ac:dyDescent="0.35">
      <c r="O3256" s="12"/>
      <c r="P3256" s="12"/>
      <c r="Q3256" s="12"/>
      <c r="S3256" s="250"/>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c r="AV3256" s="12"/>
      <c r="AW3256" s="12"/>
      <c r="AX3256" s="12"/>
      <c r="AY3256" s="12"/>
      <c r="AZ3256" s="12"/>
      <c r="BA3256" s="12"/>
      <c r="BB3256" s="12"/>
      <c r="BC3256" s="12"/>
      <c r="BD3256" s="12"/>
    </row>
    <row r="3257" spans="15:56" x14ac:dyDescent="0.35">
      <c r="O3257" s="12"/>
      <c r="P3257" s="12"/>
      <c r="Q3257" s="12"/>
      <c r="S3257" s="250"/>
      <c r="AA3257" s="12"/>
      <c r="AB3257" s="12"/>
      <c r="AC3257" s="12"/>
      <c r="AD3257" s="12"/>
      <c r="AE3257" s="12"/>
      <c r="AF3257" s="12"/>
      <c r="AG3257" s="12"/>
      <c r="AH3257" s="12"/>
      <c r="AI3257" s="12"/>
      <c r="AJ3257" s="12"/>
      <c r="AK3257" s="12"/>
      <c r="AL3257" s="12"/>
      <c r="AM3257" s="12"/>
      <c r="AN3257" s="12"/>
      <c r="AO3257" s="12"/>
      <c r="AP3257" s="12"/>
      <c r="AQ3257" s="12"/>
      <c r="AR3257" s="12"/>
      <c r="AS3257" s="12"/>
      <c r="AT3257" s="12"/>
      <c r="AU3257" s="12"/>
      <c r="AV3257" s="12"/>
      <c r="AW3257" s="12"/>
      <c r="AX3257" s="12"/>
      <c r="AY3257" s="12"/>
      <c r="AZ3257" s="12"/>
      <c r="BA3257" s="12"/>
      <c r="BB3257" s="12"/>
      <c r="BC3257" s="12"/>
      <c r="BD3257" s="12"/>
    </row>
    <row r="3258" spans="15:56" x14ac:dyDescent="0.35">
      <c r="O3258" s="12"/>
      <c r="P3258" s="12"/>
      <c r="Q3258" s="12"/>
      <c r="S3258" s="250"/>
      <c r="AA3258" s="12"/>
      <c r="AB3258" s="12"/>
      <c r="AC3258" s="12"/>
      <c r="AD3258" s="12"/>
      <c r="AE3258" s="12"/>
      <c r="AF3258" s="12"/>
      <c r="AG3258" s="12"/>
      <c r="AH3258" s="12"/>
      <c r="AI3258" s="12"/>
      <c r="AJ3258" s="12"/>
      <c r="AK3258" s="12"/>
      <c r="AL3258" s="12"/>
      <c r="AM3258" s="12"/>
      <c r="AN3258" s="12"/>
      <c r="AO3258" s="12"/>
      <c r="AP3258" s="12"/>
      <c r="AQ3258" s="12"/>
      <c r="AR3258" s="12"/>
      <c r="AS3258" s="12"/>
      <c r="AT3258" s="12"/>
      <c r="AU3258" s="12"/>
      <c r="AV3258" s="12"/>
      <c r="AW3258" s="12"/>
      <c r="AX3258" s="12"/>
      <c r="AY3258" s="12"/>
      <c r="AZ3258" s="12"/>
      <c r="BA3258" s="12"/>
      <c r="BB3258" s="12"/>
      <c r="BC3258" s="12"/>
      <c r="BD3258" s="12"/>
    </row>
    <row r="3259" spans="15:56" x14ac:dyDescent="0.35">
      <c r="O3259" s="12"/>
      <c r="P3259" s="12"/>
      <c r="Q3259" s="12"/>
      <c r="S3259" s="250"/>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row>
    <row r="3260" spans="15:56" x14ac:dyDescent="0.35">
      <c r="O3260" s="12"/>
      <c r="P3260" s="12"/>
      <c r="Q3260" s="12"/>
      <c r="S3260" s="250"/>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row>
    <row r="3261" spans="15:56" x14ac:dyDescent="0.35">
      <c r="O3261" s="12"/>
      <c r="P3261" s="12"/>
      <c r="Q3261" s="12"/>
      <c r="S3261" s="250"/>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row>
    <row r="3262" spans="15:56" x14ac:dyDescent="0.35">
      <c r="O3262" s="12"/>
      <c r="P3262" s="12"/>
      <c r="Q3262" s="12"/>
      <c r="S3262" s="250"/>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row>
    <row r="3263" spans="15:56" x14ac:dyDescent="0.35">
      <c r="O3263" s="12"/>
      <c r="P3263" s="12"/>
      <c r="Q3263" s="12"/>
      <c r="S3263" s="250"/>
      <c r="AA3263" s="12"/>
      <c r="AB3263" s="12"/>
      <c r="AC3263" s="12"/>
      <c r="AD3263" s="12"/>
      <c r="AE3263" s="12"/>
      <c r="AF3263" s="12"/>
      <c r="AG3263" s="12"/>
      <c r="AH3263" s="12"/>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row>
    <row r="3264" spans="15:56" x14ac:dyDescent="0.35">
      <c r="O3264" s="12"/>
      <c r="P3264" s="12"/>
      <c r="Q3264" s="12"/>
      <c r="S3264" s="250"/>
      <c r="AA3264" s="12"/>
      <c r="AB3264" s="12"/>
      <c r="AC3264" s="12"/>
      <c r="AD3264" s="12"/>
      <c r="AE3264" s="12"/>
      <c r="AF3264" s="12"/>
      <c r="AG3264" s="12"/>
      <c r="AH3264" s="12"/>
      <c r="AI3264" s="12"/>
      <c r="AJ3264" s="12"/>
      <c r="AK3264" s="12"/>
      <c r="AL3264" s="12"/>
      <c r="AM3264" s="12"/>
      <c r="AN3264" s="12"/>
      <c r="AO3264" s="12"/>
      <c r="AP3264" s="12"/>
      <c r="AQ3264" s="12"/>
      <c r="AR3264" s="12"/>
      <c r="AS3264" s="12"/>
      <c r="AT3264" s="12"/>
      <c r="AU3264" s="12"/>
      <c r="AV3264" s="12"/>
      <c r="AW3264" s="12"/>
      <c r="AX3264" s="12"/>
      <c r="AY3264" s="12"/>
      <c r="AZ3264" s="12"/>
      <c r="BA3264" s="12"/>
      <c r="BB3264" s="12"/>
      <c r="BC3264" s="12"/>
      <c r="BD3264" s="12"/>
    </row>
    <row r="3265" spans="15:56" x14ac:dyDescent="0.35">
      <c r="O3265" s="12"/>
      <c r="P3265" s="12"/>
      <c r="Q3265" s="12"/>
      <c r="S3265" s="250"/>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c r="AV3265" s="12"/>
      <c r="AW3265" s="12"/>
      <c r="AX3265" s="12"/>
      <c r="AY3265" s="12"/>
      <c r="AZ3265" s="12"/>
      <c r="BA3265" s="12"/>
      <c r="BB3265" s="12"/>
      <c r="BC3265" s="12"/>
      <c r="BD3265" s="12"/>
    </row>
    <row r="3266" spans="15:56" x14ac:dyDescent="0.35">
      <c r="O3266" s="12"/>
      <c r="P3266" s="12"/>
      <c r="Q3266" s="12"/>
      <c r="S3266" s="250"/>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row>
    <row r="3267" spans="15:56" x14ac:dyDescent="0.35">
      <c r="O3267" s="12"/>
      <c r="P3267" s="12"/>
      <c r="Q3267" s="12"/>
      <c r="S3267" s="250"/>
      <c r="AA3267" s="12"/>
      <c r="AB3267" s="12"/>
      <c r="AC3267" s="12"/>
      <c r="AD3267" s="12"/>
      <c r="AE3267" s="12"/>
      <c r="AF3267" s="12"/>
      <c r="AG3267" s="12"/>
      <c r="AH3267" s="12"/>
      <c r="AI3267" s="12"/>
      <c r="AJ3267" s="12"/>
      <c r="AK3267" s="12"/>
      <c r="AL3267" s="12"/>
      <c r="AM3267" s="12"/>
      <c r="AN3267" s="12"/>
      <c r="AO3267" s="12"/>
      <c r="AP3267" s="12"/>
      <c r="AQ3267" s="12"/>
      <c r="AR3267" s="12"/>
      <c r="AS3267" s="12"/>
      <c r="AT3267" s="12"/>
      <c r="AU3267" s="12"/>
      <c r="AV3267" s="12"/>
      <c r="AW3267" s="12"/>
      <c r="AX3267" s="12"/>
      <c r="AY3267" s="12"/>
      <c r="AZ3267" s="12"/>
      <c r="BA3267" s="12"/>
      <c r="BB3267" s="12"/>
      <c r="BC3267" s="12"/>
      <c r="BD3267" s="12"/>
    </row>
    <row r="3268" spans="15:56" x14ac:dyDescent="0.35">
      <c r="O3268" s="12"/>
      <c r="P3268" s="12"/>
      <c r="Q3268" s="12"/>
      <c r="S3268" s="250"/>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row>
    <row r="3269" spans="15:56" x14ac:dyDescent="0.35">
      <c r="O3269" s="12"/>
      <c r="P3269" s="12"/>
      <c r="Q3269" s="12"/>
      <c r="S3269" s="250"/>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row>
    <row r="3270" spans="15:56" x14ac:dyDescent="0.35">
      <c r="O3270" s="12"/>
      <c r="P3270" s="12"/>
      <c r="Q3270" s="12"/>
      <c r="S3270" s="250"/>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row>
    <row r="3271" spans="15:56" x14ac:dyDescent="0.35">
      <c r="O3271" s="12"/>
      <c r="P3271" s="12"/>
      <c r="Q3271" s="12"/>
      <c r="S3271" s="250"/>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row>
    <row r="3272" spans="15:56" x14ac:dyDescent="0.35">
      <c r="O3272" s="12"/>
      <c r="P3272" s="12"/>
      <c r="Q3272" s="12"/>
      <c r="S3272" s="250"/>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row>
    <row r="3273" spans="15:56" x14ac:dyDescent="0.35">
      <c r="O3273" s="12"/>
      <c r="P3273" s="12"/>
      <c r="Q3273" s="12"/>
      <c r="S3273" s="250"/>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row>
    <row r="3274" spans="15:56" x14ac:dyDescent="0.35">
      <c r="O3274" s="12"/>
      <c r="P3274" s="12"/>
      <c r="Q3274" s="12"/>
      <c r="S3274" s="250"/>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2"/>
      <c r="AY3274" s="12"/>
      <c r="AZ3274" s="12"/>
      <c r="BA3274" s="12"/>
      <c r="BB3274" s="12"/>
      <c r="BC3274" s="12"/>
      <c r="BD3274" s="12"/>
    </row>
    <row r="3275" spans="15:56" x14ac:dyDescent="0.35">
      <c r="O3275" s="12"/>
      <c r="P3275" s="12"/>
      <c r="Q3275" s="12"/>
      <c r="S3275" s="250"/>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row>
    <row r="3276" spans="15:56" x14ac:dyDescent="0.35">
      <c r="O3276" s="12"/>
      <c r="P3276" s="12"/>
      <c r="Q3276" s="12"/>
      <c r="S3276" s="250"/>
      <c r="AA3276" s="12"/>
      <c r="AB3276" s="12"/>
      <c r="AC3276" s="12"/>
      <c r="AD3276" s="12"/>
      <c r="AE3276" s="12"/>
      <c r="AF3276" s="12"/>
      <c r="AG3276" s="12"/>
      <c r="AH3276" s="12"/>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row>
    <row r="3277" spans="15:56" x14ac:dyDescent="0.35">
      <c r="O3277" s="12"/>
      <c r="P3277" s="12"/>
      <c r="Q3277" s="12"/>
      <c r="S3277" s="250"/>
      <c r="AA3277" s="12"/>
      <c r="AB3277" s="12"/>
      <c r="AC3277" s="12"/>
      <c r="AD3277" s="12"/>
      <c r="AE3277" s="12"/>
      <c r="AF3277" s="12"/>
      <c r="AG3277" s="12"/>
      <c r="AH3277" s="12"/>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row>
    <row r="3278" spans="15:56" x14ac:dyDescent="0.35">
      <c r="O3278" s="12"/>
      <c r="P3278" s="12"/>
      <c r="Q3278" s="12"/>
      <c r="S3278" s="250"/>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row>
    <row r="3279" spans="15:56" x14ac:dyDescent="0.35">
      <c r="O3279" s="12"/>
      <c r="P3279" s="12"/>
      <c r="Q3279" s="12"/>
      <c r="S3279" s="250"/>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c r="AV3279" s="12"/>
      <c r="AW3279" s="12"/>
      <c r="AX3279" s="12"/>
      <c r="AY3279" s="12"/>
      <c r="AZ3279" s="12"/>
      <c r="BA3279" s="12"/>
      <c r="BB3279" s="12"/>
      <c r="BC3279" s="12"/>
      <c r="BD3279" s="12"/>
    </row>
    <row r="3280" spans="15:56" x14ac:dyDescent="0.35">
      <c r="O3280" s="12"/>
      <c r="P3280" s="12"/>
      <c r="Q3280" s="12"/>
      <c r="S3280" s="250"/>
      <c r="AA3280" s="12"/>
      <c r="AB3280" s="12"/>
      <c r="AC3280" s="12"/>
      <c r="AD3280" s="12"/>
      <c r="AE3280" s="12"/>
      <c r="AF3280" s="12"/>
      <c r="AG3280" s="12"/>
      <c r="AH3280" s="12"/>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row>
    <row r="3281" spans="15:56" x14ac:dyDescent="0.35">
      <c r="O3281" s="12"/>
      <c r="P3281" s="12"/>
      <c r="Q3281" s="12"/>
      <c r="S3281" s="250"/>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row>
    <row r="3282" spans="15:56" x14ac:dyDescent="0.35">
      <c r="O3282" s="12"/>
      <c r="P3282" s="12"/>
      <c r="Q3282" s="12"/>
      <c r="S3282" s="250"/>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c r="AV3282" s="12"/>
      <c r="AW3282" s="12"/>
      <c r="AX3282" s="12"/>
      <c r="AY3282" s="12"/>
      <c r="AZ3282" s="12"/>
      <c r="BA3282" s="12"/>
      <c r="BB3282" s="12"/>
      <c r="BC3282" s="12"/>
      <c r="BD3282" s="12"/>
    </row>
    <row r="3283" spans="15:56" x14ac:dyDescent="0.35">
      <c r="O3283" s="12"/>
      <c r="P3283" s="12"/>
      <c r="Q3283" s="12"/>
      <c r="S3283" s="250"/>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row>
    <row r="3284" spans="15:56" x14ac:dyDescent="0.35">
      <c r="O3284" s="12"/>
      <c r="P3284" s="12"/>
      <c r="Q3284" s="12"/>
      <c r="S3284" s="250"/>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row>
    <row r="3285" spans="15:56" x14ac:dyDescent="0.35">
      <c r="O3285" s="12"/>
      <c r="P3285" s="12"/>
      <c r="Q3285" s="12"/>
      <c r="S3285" s="250"/>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2"/>
      <c r="AY3285" s="12"/>
      <c r="AZ3285" s="12"/>
      <c r="BA3285" s="12"/>
      <c r="BB3285" s="12"/>
      <c r="BC3285" s="12"/>
      <c r="BD3285" s="12"/>
    </row>
    <row r="3286" spans="15:56" x14ac:dyDescent="0.35">
      <c r="O3286" s="12"/>
      <c r="P3286" s="12"/>
      <c r="Q3286" s="12"/>
      <c r="S3286" s="250"/>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row>
    <row r="3287" spans="15:56" x14ac:dyDescent="0.35">
      <c r="O3287" s="12"/>
      <c r="P3287" s="12"/>
      <c r="Q3287" s="12"/>
      <c r="S3287" s="250"/>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row>
    <row r="3288" spans="15:56" x14ac:dyDescent="0.35">
      <c r="O3288" s="12"/>
      <c r="P3288" s="12"/>
      <c r="Q3288" s="12"/>
      <c r="S3288" s="250"/>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row>
    <row r="3289" spans="15:56" x14ac:dyDescent="0.35">
      <c r="O3289" s="12"/>
      <c r="P3289" s="12"/>
      <c r="Q3289" s="12"/>
      <c r="S3289" s="250"/>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row>
    <row r="3290" spans="15:56" x14ac:dyDescent="0.35">
      <c r="O3290" s="12"/>
      <c r="P3290" s="12"/>
      <c r="Q3290" s="12"/>
      <c r="S3290" s="250"/>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row>
    <row r="3291" spans="15:56" x14ac:dyDescent="0.35">
      <c r="O3291" s="12"/>
      <c r="P3291" s="12"/>
      <c r="Q3291" s="12"/>
      <c r="S3291" s="250"/>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row>
    <row r="3292" spans="15:56" x14ac:dyDescent="0.35">
      <c r="O3292" s="12"/>
      <c r="P3292" s="12"/>
      <c r="Q3292" s="12"/>
      <c r="S3292" s="250"/>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row>
    <row r="3293" spans="15:56" x14ac:dyDescent="0.35">
      <c r="O3293" s="12"/>
      <c r="P3293" s="12"/>
      <c r="Q3293" s="12"/>
      <c r="S3293" s="250"/>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row>
    <row r="3294" spans="15:56" x14ac:dyDescent="0.35">
      <c r="O3294" s="12"/>
      <c r="P3294" s="12"/>
      <c r="Q3294" s="12"/>
      <c r="S3294" s="250"/>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row>
    <row r="3295" spans="15:56" x14ac:dyDescent="0.35">
      <c r="O3295" s="12"/>
      <c r="P3295" s="12"/>
      <c r="Q3295" s="12"/>
      <c r="S3295" s="250"/>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row>
    <row r="3296" spans="15:56" x14ac:dyDescent="0.35">
      <c r="O3296" s="12"/>
      <c r="P3296" s="12"/>
      <c r="Q3296" s="12"/>
      <c r="S3296" s="250"/>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row>
    <row r="3297" spans="15:56" x14ac:dyDescent="0.35">
      <c r="O3297" s="12"/>
      <c r="P3297" s="12"/>
      <c r="Q3297" s="12"/>
      <c r="S3297" s="250"/>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row>
    <row r="3298" spans="15:56" x14ac:dyDescent="0.35">
      <c r="O3298" s="12"/>
      <c r="P3298" s="12"/>
      <c r="Q3298" s="12"/>
      <c r="S3298" s="250"/>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row>
    <row r="3299" spans="15:56" x14ac:dyDescent="0.35">
      <c r="O3299" s="12"/>
      <c r="P3299" s="12"/>
      <c r="Q3299" s="12"/>
      <c r="S3299" s="250"/>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row>
    <row r="3300" spans="15:56" x14ac:dyDescent="0.35">
      <c r="O3300" s="12"/>
      <c r="P3300" s="12"/>
      <c r="Q3300" s="12"/>
      <c r="S3300" s="250"/>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row>
    <row r="3301" spans="15:56" x14ac:dyDescent="0.35">
      <c r="O3301" s="12"/>
      <c r="P3301" s="12"/>
      <c r="Q3301" s="12"/>
      <c r="S3301" s="250"/>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row>
    <row r="3302" spans="15:56" x14ac:dyDescent="0.35">
      <c r="O3302" s="12"/>
      <c r="P3302" s="12"/>
      <c r="Q3302" s="12"/>
      <c r="S3302" s="250"/>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row>
    <row r="3303" spans="15:56" x14ac:dyDescent="0.35">
      <c r="O3303" s="12"/>
      <c r="P3303" s="12"/>
      <c r="Q3303" s="12"/>
      <c r="S3303" s="250"/>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row>
    <row r="3304" spans="15:56" x14ac:dyDescent="0.35">
      <c r="O3304" s="12"/>
      <c r="P3304" s="12"/>
      <c r="Q3304" s="12"/>
      <c r="S3304" s="250"/>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row>
    <row r="3305" spans="15:56" x14ac:dyDescent="0.35">
      <c r="O3305" s="12"/>
      <c r="P3305" s="12"/>
      <c r="Q3305" s="12"/>
      <c r="S3305" s="250"/>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row>
    <row r="3306" spans="15:56" x14ac:dyDescent="0.35">
      <c r="O3306" s="12"/>
      <c r="P3306" s="12"/>
      <c r="Q3306" s="12"/>
      <c r="S3306" s="250"/>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row>
    <row r="3307" spans="15:56" x14ac:dyDescent="0.35">
      <c r="O3307" s="12"/>
      <c r="P3307" s="12"/>
      <c r="Q3307" s="12"/>
      <c r="S3307" s="250"/>
      <c r="AA3307" s="12"/>
      <c r="AB3307" s="12"/>
      <c r="AC3307" s="12"/>
      <c r="AD3307" s="12"/>
      <c r="AE3307" s="12"/>
      <c r="AF3307" s="12"/>
      <c r="AG3307" s="12"/>
      <c r="AH3307" s="12"/>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row>
    <row r="3308" spans="15:56" x14ac:dyDescent="0.35">
      <c r="O3308" s="12"/>
      <c r="P3308" s="12"/>
      <c r="Q3308" s="12"/>
      <c r="S3308" s="250"/>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row>
    <row r="3309" spans="15:56" x14ac:dyDescent="0.35">
      <c r="O3309" s="12"/>
      <c r="P3309" s="12"/>
      <c r="Q3309" s="12"/>
      <c r="S3309" s="250"/>
      <c r="AA3309" s="12"/>
      <c r="AB3309" s="12"/>
      <c r="AC3309" s="12"/>
      <c r="AD3309" s="12"/>
      <c r="AE3309" s="12"/>
      <c r="AF3309" s="12"/>
      <c r="AG3309" s="12"/>
      <c r="AH3309" s="12"/>
      <c r="AI3309" s="12"/>
      <c r="AJ3309" s="12"/>
      <c r="AK3309" s="12"/>
      <c r="AL3309" s="12"/>
      <c r="AM3309" s="12"/>
      <c r="AN3309" s="12"/>
      <c r="AO3309" s="12"/>
      <c r="AP3309" s="12"/>
      <c r="AQ3309" s="12"/>
      <c r="AR3309" s="12"/>
      <c r="AS3309" s="12"/>
      <c r="AT3309" s="12"/>
      <c r="AU3309" s="12"/>
      <c r="AV3309" s="12"/>
      <c r="AW3309" s="12"/>
      <c r="AX3309" s="12"/>
      <c r="AY3309" s="12"/>
      <c r="AZ3309" s="12"/>
      <c r="BA3309" s="12"/>
      <c r="BB3309" s="12"/>
      <c r="BC3309" s="12"/>
      <c r="BD3309" s="12"/>
    </row>
    <row r="3310" spans="15:56" x14ac:dyDescent="0.35">
      <c r="O3310" s="12"/>
      <c r="P3310" s="12"/>
      <c r="Q3310" s="12"/>
      <c r="S3310" s="250"/>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row>
    <row r="3311" spans="15:56" x14ac:dyDescent="0.35">
      <c r="O3311" s="12"/>
      <c r="P3311" s="12"/>
      <c r="Q3311" s="12"/>
      <c r="S3311" s="250"/>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row>
    <row r="3312" spans="15:56" x14ac:dyDescent="0.35">
      <c r="O3312" s="12"/>
      <c r="P3312" s="12"/>
      <c r="Q3312" s="12"/>
      <c r="S3312" s="250"/>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row>
    <row r="3313" spans="15:56" x14ac:dyDescent="0.35">
      <c r="O3313" s="12"/>
      <c r="P3313" s="12"/>
      <c r="Q3313" s="12"/>
      <c r="S3313" s="250"/>
      <c r="AA3313" s="12"/>
      <c r="AB3313" s="12"/>
      <c r="AC3313" s="12"/>
      <c r="AD3313" s="12"/>
      <c r="AE3313" s="12"/>
      <c r="AF3313" s="12"/>
      <c r="AG3313" s="12"/>
      <c r="AH3313" s="12"/>
      <c r="AI3313" s="12"/>
      <c r="AJ3313" s="12"/>
      <c r="AK3313" s="12"/>
      <c r="AL3313" s="12"/>
      <c r="AM3313" s="12"/>
      <c r="AN3313" s="12"/>
      <c r="AO3313" s="12"/>
      <c r="AP3313" s="12"/>
      <c r="AQ3313" s="12"/>
      <c r="AR3313" s="12"/>
      <c r="AS3313" s="12"/>
      <c r="AT3313" s="12"/>
      <c r="AU3313" s="12"/>
      <c r="AV3313" s="12"/>
      <c r="AW3313" s="12"/>
      <c r="AX3313" s="12"/>
      <c r="AY3313" s="12"/>
      <c r="AZ3313" s="12"/>
      <c r="BA3313" s="12"/>
      <c r="BB3313" s="12"/>
      <c r="BC3313" s="12"/>
      <c r="BD3313" s="12"/>
    </row>
    <row r="3314" spans="15:56" x14ac:dyDescent="0.35">
      <c r="O3314" s="12"/>
      <c r="P3314" s="12"/>
      <c r="Q3314" s="12"/>
      <c r="S3314" s="250"/>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row>
    <row r="3315" spans="15:56" x14ac:dyDescent="0.35">
      <c r="O3315" s="12"/>
      <c r="P3315" s="12"/>
      <c r="Q3315" s="12"/>
      <c r="S3315" s="250"/>
      <c r="AA3315" s="12"/>
      <c r="AB3315" s="12"/>
      <c r="AC3315" s="12"/>
      <c r="AD3315" s="12"/>
      <c r="AE3315" s="12"/>
      <c r="AF3315" s="12"/>
      <c r="AG3315" s="12"/>
      <c r="AH3315" s="12"/>
      <c r="AI3315" s="12"/>
      <c r="AJ3315" s="12"/>
      <c r="AK3315" s="12"/>
      <c r="AL3315" s="12"/>
      <c r="AM3315" s="12"/>
      <c r="AN3315" s="12"/>
      <c r="AO3315" s="12"/>
      <c r="AP3315" s="12"/>
      <c r="AQ3315" s="12"/>
      <c r="AR3315" s="12"/>
      <c r="AS3315" s="12"/>
      <c r="AT3315" s="12"/>
      <c r="AU3315" s="12"/>
      <c r="AV3315" s="12"/>
      <c r="AW3315" s="12"/>
      <c r="AX3315" s="12"/>
      <c r="AY3315" s="12"/>
      <c r="AZ3315" s="12"/>
      <c r="BA3315" s="12"/>
      <c r="BB3315" s="12"/>
      <c r="BC3315" s="12"/>
      <c r="BD3315" s="12"/>
    </row>
    <row r="3316" spans="15:56" x14ac:dyDescent="0.35">
      <c r="O3316" s="12"/>
      <c r="P3316" s="12"/>
      <c r="Q3316" s="12"/>
      <c r="S3316" s="250"/>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row>
    <row r="3317" spans="15:56" x14ac:dyDescent="0.35">
      <c r="O3317" s="12"/>
      <c r="P3317" s="12"/>
      <c r="Q3317" s="12"/>
      <c r="S3317" s="250"/>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row>
    <row r="3318" spans="15:56" x14ac:dyDescent="0.35">
      <c r="O3318" s="12"/>
      <c r="P3318" s="12"/>
      <c r="Q3318" s="12"/>
      <c r="S3318" s="250"/>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row>
    <row r="3319" spans="15:56" x14ac:dyDescent="0.35">
      <c r="O3319" s="12"/>
      <c r="P3319" s="12"/>
      <c r="Q3319" s="12"/>
      <c r="S3319" s="250"/>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row>
    <row r="3320" spans="15:56" x14ac:dyDescent="0.35">
      <c r="O3320" s="12"/>
      <c r="P3320" s="12"/>
      <c r="Q3320" s="12"/>
      <c r="S3320" s="250"/>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c r="AV3320" s="12"/>
      <c r="AW3320" s="12"/>
      <c r="AX3320" s="12"/>
      <c r="AY3320" s="12"/>
      <c r="AZ3320" s="12"/>
      <c r="BA3320" s="12"/>
      <c r="BB3320" s="12"/>
      <c r="BC3320" s="12"/>
      <c r="BD3320" s="12"/>
    </row>
    <row r="3321" spans="15:56" x14ac:dyDescent="0.35">
      <c r="O3321" s="12"/>
      <c r="P3321" s="12"/>
      <c r="Q3321" s="12"/>
      <c r="S3321" s="250"/>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row>
    <row r="3322" spans="15:56" x14ac:dyDescent="0.35">
      <c r="O3322" s="12"/>
      <c r="P3322" s="12"/>
      <c r="Q3322" s="12"/>
      <c r="S3322" s="250"/>
      <c r="AA3322" s="12"/>
      <c r="AB3322" s="12"/>
      <c r="AC3322" s="12"/>
      <c r="AD3322" s="12"/>
      <c r="AE3322" s="12"/>
      <c r="AF3322" s="12"/>
      <c r="AG3322" s="12"/>
      <c r="AH3322" s="12"/>
      <c r="AI3322" s="12"/>
      <c r="AJ3322" s="12"/>
      <c r="AK3322" s="12"/>
      <c r="AL3322" s="12"/>
      <c r="AM3322" s="12"/>
      <c r="AN3322" s="12"/>
      <c r="AO3322" s="12"/>
      <c r="AP3322" s="12"/>
      <c r="AQ3322" s="12"/>
      <c r="AR3322" s="12"/>
      <c r="AS3322" s="12"/>
      <c r="AT3322" s="12"/>
      <c r="AU3322" s="12"/>
      <c r="AV3322" s="12"/>
      <c r="AW3322" s="12"/>
      <c r="AX3322" s="12"/>
      <c r="AY3322" s="12"/>
      <c r="AZ3322" s="12"/>
      <c r="BA3322" s="12"/>
      <c r="BB3322" s="12"/>
      <c r="BC3322" s="12"/>
      <c r="BD3322" s="12"/>
    </row>
    <row r="3323" spans="15:56" x14ac:dyDescent="0.35">
      <c r="O3323" s="12"/>
      <c r="P3323" s="12"/>
      <c r="Q3323" s="12"/>
      <c r="S3323" s="250"/>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row>
    <row r="3324" spans="15:56" x14ac:dyDescent="0.35">
      <c r="O3324" s="12"/>
      <c r="P3324" s="12"/>
      <c r="Q3324" s="12"/>
      <c r="S3324" s="250"/>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row>
    <row r="3325" spans="15:56" x14ac:dyDescent="0.35">
      <c r="O3325" s="12"/>
      <c r="P3325" s="12"/>
      <c r="Q3325" s="12"/>
      <c r="S3325" s="250"/>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row>
    <row r="3326" spans="15:56" x14ac:dyDescent="0.35">
      <c r="O3326" s="12"/>
      <c r="P3326" s="12"/>
      <c r="Q3326" s="12"/>
      <c r="S3326" s="250"/>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row>
    <row r="3327" spans="15:56" x14ac:dyDescent="0.35">
      <c r="O3327" s="12"/>
      <c r="P3327" s="12"/>
      <c r="Q3327" s="12"/>
      <c r="S3327" s="250"/>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row>
    <row r="3328" spans="15:56" x14ac:dyDescent="0.35">
      <c r="O3328" s="12"/>
      <c r="P3328" s="12"/>
      <c r="Q3328" s="12"/>
      <c r="S3328" s="250"/>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row>
    <row r="3329" spans="15:56" x14ac:dyDescent="0.35">
      <c r="O3329" s="12"/>
      <c r="P3329" s="12"/>
      <c r="Q3329" s="12"/>
      <c r="S3329" s="250"/>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row>
    <row r="3330" spans="15:56" x14ac:dyDescent="0.35">
      <c r="O3330" s="12"/>
      <c r="P3330" s="12"/>
      <c r="Q3330" s="12"/>
      <c r="S3330" s="250"/>
      <c r="AA3330" s="12"/>
      <c r="AB3330" s="12"/>
      <c r="AC3330" s="12"/>
      <c r="AD3330" s="12"/>
      <c r="AE3330" s="12"/>
      <c r="AF3330" s="12"/>
      <c r="AG3330" s="12"/>
      <c r="AH3330" s="12"/>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row>
    <row r="3331" spans="15:56" x14ac:dyDescent="0.35">
      <c r="O3331" s="12"/>
      <c r="P3331" s="12"/>
      <c r="Q3331" s="12"/>
      <c r="S3331" s="250"/>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row>
    <row r="3332" spans="15:56" x14ac:dyDescent="0.35">
      <c r="O3332" s="12"/>
      <c r="P3332" s="12"/>
      <c r="Q3332" s="12"/>
      <c r="S3332" s="250"/>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row>
    <row r="3333" spans="15:56" x14ac:dyDescent="0.35">
      <c r="O3333" s="12"/>
      <c r="P3333" s="12"/>
      <c r="Q3333" s="12"/>
      <c r="S3333" s="250"/>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row>
    <row r="3334" spans="15:56" x14ac:dyDescent="0.35">
      <c r="O3334" s="12"/>
      <c r="P3334" s="12"/>
      <c r="Q3334" s="12"/>
      <c r="S3334" s="250"/>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row>
    <row r="3335" spans="15:56" x14ac:dyDescent="0.35">
      <c r="O3335" s="12"/>
      <c r="P3335" s="12"/>
      <c r="Q3335" s="12"/>
      <c r="S3335" s="250"/>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row>
    <row r="3336" spans="15:56" x14ac:dyDescent="0.35">
      <c r="O3336" s="12"/>
      <c r="P3336" s="12"/>
      <c r="Q3336" s="12"/>
      <c r="S3336" s="250"/>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row>
    <row r="3337" spans="15:56" x14ac:dyDescent="0.35">
      <c r="O3337" s="12"/>
      <c r="P3337" s="12"/>
      <c r="Q3337" s="12"/>
      <c r="S3337" s="250"/>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row>
    <row r="3338" spans="15:56" x14ac:dyDescent="0.35">
      <c r="O3338" s="12"/>
      <c r="P3338" s="12"/>
      <c r="Q3338" s="12"/>
      <c r="S3338" s="250"/>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c r="AV3338" s="12"/>
      <c r="AW3338" s="12"/>
      <c r="AX3338" s="12"/>
      <c r="AY3338" s="12"/>
      <c r="AZ3338" s="12"/>
      <c r="BA3338" s="12"/>
      <c r="BB3338" s="12"/>
      <c r="BC3338" s="12"/>
      <c r="BD3338" s="12"/>
    </row>
    <row r="3339" spans="15:56" x14ac:dyDescent="0.35">
      <c r="O3339" s="12"/>
      <c r="P3339" s="12"/>
      <c r="Q3339" s="12"/>
      <c r="S3339" s="250"/>
      <c r="AA3339" s="12"/>
      <c r="AB3339" s="12"/>
      <c r="AC3339" s="12"/>
      <c r="AD3339" s="12"/>
      <c r="AE3339" s="12"/>
      <c r="AF3339" s="12"/>
      <c r="AG3339" s="12"/>
      <c r="AH3339" s="12"/>
      <c r="AI3339" s="12"/>
      <c r="AJ3339" s="12"/>
      <c r="AK3339" s="12"/>
      <c r="AL3339" s="12"/>
      <c r="AM3339" s="12"/>
      <c r="AN3339" s="12"/>
      <c r="AO3339" s="12"/>
      <c r="AP3339" s="12"/>
      <c r="AQ3339" s="12"/>
      <c r="AR3339" s="12"/>
      <c r="AS3339" s="12"/>
      <c r="AT3339" s="12"/>
      <c r="AU3339" s="12"/>
      <c r="AV3339" s="12"/>
      <c r="AW3339" s="12"/>
      <c r="AX3339" s="12"/>
      <c r="AY3339" s="12"/>
      <c r="AZ3339" s="12"/>
      <c r="BA3339" s="12"/>
      <c r="BB3339" s="12"/>
      <c r="BC3339" s="12"/>
      <c r="BD3339" s="12"/>
    </row>
    <row r="3340" spans="15:56" x14ac:dyDescent="0.35">
      <c r="O3340" s="12"/>
      <c r="P3340" s="12"/>
      <c r="Q3340" s="12"/>
      <c r="S3340" s="250"/>
      <c r="AA3340" s="12"/>
      <c r="AB3340" s="12"/>
      <c r="AC3340" s="12"/>
      <c r="AD3340" s="12"/>
      <c r="AE3340" s="12"/>
      <c r="AF3340" s="12"/>
      <c r="AG3340" s="12"/>
      <c r="AH3340" s="12"/>
      <c r="AI3340" s="12"/>
      <c r="AJ3340" s="12"/>
      <c r="AK3340" s="12"/>
      <c r="AL3340" s="12"/>
      <c r="AM3340" s="12"/>
      <c r="AN3340" s="12"/>
      <c r="AO3340" s="12"/>
      <c r="AP3340" s="12"/>
      <c r="AQ3340" s="12"/>
      <c r="AR3340" s="12"/>
      <c r="AS3340" s="12"/>
      <c r="AT3340" s="12"/>
      <c r="AU3340" s="12"/>
      <c r="AV3340" s="12"/>
      <c r="AW3340" s="12"/>
      <c r="AX3340" s="12"/>
      <c r="AY3340" s="12"/>
      <c r="AZ3340" s="12"/>
      <c r="BA3340" s="12"/>
      <c r="BB3340" s="12"/>
      <c r="BC3340" s="12"/>
      <c r="BD3340" s="12"/>
    </row>
    <row r="3341" spans="15:56" x14ac:dyDescent="0.35">
      <c r="O3341" s="12"/>
      <c r="P3341" s="12"/>
      <c r="Q3341" s="12"/>
      <c r="S3341" s="250"/>
      <c r="AA3341" s="12"/>
      <c r="AB3341" s="12"/>
      <c r="AC3341" s="12"/>
      <c r="AD3341" s="12"/>
      <c r="AE3341" s="12"/>
      <c r="AF3341" s="12"/>
      <c r="AG3341" s="12"/>
      <c r="AH3341" s="12"/>
      <c r="AI3341" s="12"/>
      <c r="AJ3341" s="12"/>
      <c r="AK3341" s="12"/>
      <c r="AL3341" s="12"/>
      <c r="AM3341" s="12"/>
      <c r="AN3341" s="12"/>
      <c r="AO3341" s="12"/>
      <c r="AP3341" s="12"/>
      <c r="AQ3341" s="12"/>
      <c r="AR3341" s="12"/>
      <c r="AS3341" s="12"/>
      <c r="AT3341" s="12"/>
      <c r="AU3341" s="12"/>
      <c r="AV3341" s="12"/>
      <c r="AW3341" s="12"/>
      <c r="AX3341" s="12"/>
      <c r="AY3341" s="12"/>
      <c r="AZ3341" s="12"/>
      <c r="BA3341" s="12"/>
      <c r="BB3341" s="12"/>
      <c r="BC3341" s="12"/>
      <c r="BD3341" s="12"/>
    </row>
    <row r="3342" spans="15:56" x14ac:dyDescent="0.35">
      <c r="O3342" s="12"/>
      <c r="P3342" s="12"/>
      <c r="Q3342" s="12"/>
      <c r="S3342" s="250"/>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row>
    <row r="3343" spans="15:56" x14ac:dyDescent="0.35">
      <c r="O3343" s="12"/>
      <c r="P3343" s="12"/>
      <c r="Q3343" s="12"/>
      <c r="S3343" s="250"/>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row>
    <row r="3344" spans="15:56" x14ac:dyDescent="0.35">
      <c r="O3344" s="12"/>
      <c r="P3344" s="12"/>
      <c r="Q3344" s="12"/>
      <c r="S3344" s="250"/>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c r="AV3344" s="12"/>
      <c r="AW3344" s="12"/>
      <c r="AX3344" s="12"/>
      <c r="AY3344" s="12"/>
      <c r="AZ3344" s="12"/>
      <c r="BA3344" s="12"/>
      <c r="BB3344" s="12"/>
      <c r="BC3344" s="12"/>
      <c r="BD3344" s="12"/>
    </row>
    <row r="3345" spans="15:56" x14ac:dyDescent="0.35">
      <c r="O3345" s="12"/>
      <c r="P3345" s="12"/>
      <c r="Q3345" s="12"/>
      <c r="S3345" s="250"/>
      <c r="AA3345" s="12"/>
      <c r="AB3345" s="12"/>
      <c r="AC3345" s="12"/>
      <c r="AD3345" s="12"/>
      <c r="AE3345" s="12"/>
      <c r="AF3345" s="12"/>
      <c r="AG3345" s="12"/>
      <c r="AH3345" s="12"/>
      <c r="AI3345" s="12"/>
      <c r="AJ3345" s="12"/>
      <c r="AK3345" s="12"/>
      <c r="AL3345" s="12"/>
      <c r="AM3345" s="12"/>
      <c r="AN3345" s="12"/>
      <c r="AO3345" s="12"/>
      <c r="AP3345" s="12"/>
      <c r="AQ3345" s="12"/>
      <c r="AR3345" s="12"/>
      <c r="AS3345" s="12"/>
      <c r="AT3345" s="12"/>
      <c r="AU3345" s="12"/>
      <c r="AV3345" s="12"/>
      <c r="AW3345" s="12"/>
      <c r="AX3345" s="12"/>
      <c r="AY3345" s="12"/>
      <c r="AZ3345" s="12"/>
      <c r="BA3345" s="12"/>
      <c r="BB3345" s="12"/>
      <c r="BC3345" s="12"/>
      <c r="BD3345" s="12"/>
    </row>
    <row r="3346" spans="15:56" x14ac:dyDescent="0.35">
      <c r="O3346" s="12"/>
      <c r="P3346" s="12"/>
      <c r="Q3346" s="12"/>
      <c r="S3346" s="250"/>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row>
    <row r="3347" spans="15:56" x14ac:dyDescent="0.35">
      <c r="O3347" s="12"/>
      <c r="P3347" s="12"/>
      <c r="Q3347" s="12"/>
      <c r="S3347" s="250"/>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row>
    <row r="3348" spans="15:56" x14ac:dyDescent="0.35">
      <c r="O3348" s="12"/>
      <c r="P3348" s="12"/>
      <c r="Q3348" s="12"/>
      <c r="S3348" s="250"/>
      <c r="AA3348" s="12"/>
      <c r="AB3348" s="12"/>
      <c r="AC3348" s="12"/>
      <c r="AD3348" s="12"/>
      <c r="AE3348" s="12"/>
      <c r="AF3348" s="12"/>
      <c r="AG3348" s="12"/>
      <c r="AH3348" s="12"/>
      <c r="AI3348" s="12"/>
      <c r="AJ3348" s="12"/>
      <c r="AK3348" s="12"/>
      <c r="AL3348" s="12"/>
      <c r="AM3348" s="12"/>
      <c r="AN3348" s="12"/>
      <c r="AO3348" s="12"/>
      <c r="AP3348" s="12"/>
      <c r="AQ3348" s="12"/>
      <c r="AR3348" s="12"/>
      <c r="AS3348" s="12"/>
      <c r="AT3348" s="12"/>
      <c r="AU3348" s="12"/>
      <c r="AV3348" s="12"/>
      <c r="AW3348" s="12"/>
      <c r="AX3348" s="12"/>
      <c r="AY3348" s="12"/>
      <c r="AZ3348" s="12"/>
      <c r="BA3348" s="12"/>
      <c r="BB3348" s="12"/>
      <c r="BC3348" s="12"/>
      <c r="BD3348" s="12"/>
    </row>
    <row r="3349" spans="15:56" x14ac:dyDescent="0.35">
      <c r="O3349" s="12"/>
      <c r="P3349" s="12"/>
      <c r="Q3349" s="12"/>
      <c r="S3349" s="250"/>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row>
    <row r="3350" spans="15:56" x14ac:dyDescent="0.35">
      <c r="O3350" s="12"/>
      <c r="P3350" s="12"/>
      <c r="Q3350" s="12"/>
      <c r="S3350" s="250"/>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row>
    <row r="3351" spans="15:56" x14ac:dyDescent="0.35">
      <c r="O3351" s="12"/>
      <c r="P3351" s="12"/>
      <c r="Q3351" s="12"/>
      <c r="S3351" s="250"/>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row>
    <row r="3352" spans="15:56" x14ac:dyDescent="0.35">
      <c r="O3352" s="12"/>
      <c r="P3352" s="12"/>
      <c r="Q3352" s="12"/>
      <c r="S3352" s="250"/>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c r="AV3352" s="12"/>
      <c r="AW3352" s="12"/>
      <c r="AX3352" s="12"/>
      <c r="AY3352" s="12"/>
      <c r="AZ3352" s="12"/>
      <c r="BA3352" s="12"/>
      <c r="BB3352" s="12"/>
      <c r="BC3352" s="12"/>
      <c r="BD3352" s="12"/>
    </row>
    <row r="3353" spans="15:56" x14ac:dyDescent="0.35">
      <c r="O3353" s="12"/>
      <c r="P3353" s="12"/>
      <c r="Q3353" s="12"/>
      <c r="S3353" s="250"/>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row>
    <row r="3354" spans="15:56" x14ac:dyDescent="0.35">
      <c r="O3354" s="12"/>
      <c r="P3354" s="12"/>
      <c r="Q3354" s="12"/>
      <c r="S3354" s="250"/>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row>
    <row r="3355" spans="15:56" x14ac:dyDescent="0.35">
      <c r="O3355" s="12"/>
      <c r="P3355" s="12"/>
      <c r="Q3355" s="12"/>
      <c r="S3355" s="250"/>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row>
    <row r="3356" spans="15:56" x14ac:dyDescent="0.35">
      <c r="O3356" s="12"/>
      <c r="P3356" s="12"/>
      <c r="Q3356" s="12"/>
      <c r="S3356" s="250"/>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row>
    <row r="3357" spans="15:56" x14ac:dyDescent="0.35">
      <c r="O3357" s="12"/>
      <c r="P3357" s="12"/>
      <c r="Q3357" s="12"/>
      <c r="S3357" s="250"/>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row>
    <row r="3358" spans="15:56" x14ac:dyDescent="0.35">
      <c r="O3358" s="12"/>
      <c r="P3358" s="12"/>
      <c r="Q3358" s="12"/>
      <c r="S3358" s="250"/>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row>
    <row r="3359" spans="15:56" x14ac:dyDescent="0.35">
      <c r="O3359" s="12"/>
      <c r="P3359" s="12"/>
      <c r="Q3359" s="12"/>
      <c r="S3359" s="250"/>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row>
    <row r="3360" spans="15:56" x14ac:dyDescent="0.35">
      <c r="O3360" s="12"/>
      <c r="P3360" s="12"/>
      <c r="Q3360" s="12"/>
      <c r="S3360" s="250"/>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row>
    <row r="3361" spans="15:56" x14ac:dyDescent="0.35">
      <c r="O3361" s="12"/>
      <c r="P3361" s="12"/>
      <c r="Q3361" s="12"/>
      <c r="S3361" s="250"/>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row>
    <row r="3362" spans="15:56" x14ac:dyDescent="0.35">
      <c r="O3362" s="12"/>
      <c r="P3362" s="12"/>
      <c r="Q3362" s="12"/>
      <c r="S3362" s="250"/>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row>
    <row r="3363" spans="15:56" x14ac:dyDescent="0.35">
      <c r="O3363" s="12"/>
      <c r="P3363" s="12"/>
      <c r="Q3363" s="12"/>
      <c r="S3363" s="250"/>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row>
    <row r="3364" spans="15:56" x14ac:dyDescent="0.35">
      <c r="O3364" s="12"/>
      <c r="P3364" s="12"/>
      <c r="Q3364" s="12"/>
      <c r="S3364" s="250"/>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row>
    <row r="3365" spans="15:56" x14ac:dyDescent="0.35">
      <c r="O3365" s="12"/>
      <c r="P3365" s="12"/>
      <c r="Q3365" s="12"/>
      <c r="S3365" s="250"/>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row>
    <row r="3366" spans="15:56" x14ac:dyDescent="0.35">
      <c r="O3366" s="12"/>
      <c r="P3366" s="12"/>
      <c r="Q3366" s="12"/>
      <c r="S3366" s="250"/>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row>
    <row r="3367" spans="15:56" x14ac:dyDescent="0.35">
      <c r="O3367" s="12"/>
      <c r="P3367" s="12"/>
      <c r="Q3367" s="12"/>
      <c r="S3367" s="250"/>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row>
    <row r="3368" spans="15:56" x14ac:dyDescent="0.35">
      <c r="O3368" s="12"/>
      <c r="P3368" s="12"/>
      <c r="Q3368" s="12"/>
      <c r="S3368" s="250"/>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c r="AV3368" s="12"/>
      <c r="AW3368" s="12"/>
      <c r="AX3368" s="12"/>
      <c r="AY3368" s="12"/>
      <c r="AZ3368" s="12"/>
      <c r="BA3368" s="12"/>
      <c r="BB3368" s="12"/>
      <c r="BC3368" s="12"/>
      <c r="BD3368" s="12"/>
    </row>
    <row r="3369" spans="15:56" x14ac:dyDescent="0.35">
      <c r="O3369" s="12"/>
      <c r="P3369" s="12"/>
      <c r="Q3369" s="12"/>
      <c r="S3369" s="250"/>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2"/>
    </row>
    <row r="3370" spans="15:56" x14ac:dyDescent="0.35">
      <c r="O3370" s="12"/>
      <c r="P3370" s="12"/>
      <c r="Q3370" s="12"/>
      <c r="S3370" s="250"/>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row>
    <row r="3371" spans="15:56" x14ac:dyDescent="0.35">
      <c r="O3371" s="12"/>
      <c r="P3371" s="12"/>
      <c r="Q3371" s="12"/>
      <c r="S3371" s="250"/>
      <c r="AA3371" s="12"/>
      <c r="AB3371" s="12"/>
      <c r="AC3371" s="12"/>
      <c r="AD3371" s="12"/>
      <c r="AE3371" s="12"/>
      <c r="AF3371" s="12"/>
      <c r="AG3371" s="12"/>
      <c r="AH3371" s="12"/>
      <c r="AI3371" s="12"/>
      <c r="AJ3371" s="12"/>
      <c r="AK3371" s="12"/>
      <c r="AL3371" s="12"/>
      <c r="AM3371" s="12"/>
      <c r="AN3371" s="12"/>
      <c r="AO3371" s="12"/>
      <c r="AP3371" s="12"/>
      <c r="AQ3371" s="12"/>
      <c r="AR3371" s="12"/>
      <c r="AS3371" s="12"/>
      <c r="AT3371" s="12"/>
      <c r="AU3371" s="12"/>
      <c r="AV3371" s="12"/>
      <c r="AW3371" s="12"/>
      <c r="AX3371" s="12"/>
      <c r="AY3371" s="12"/>
      <c r="AZ3371" s="12"/>
      <c r="BA3371" s="12"/>
      <c r="BB3371" s="12"/>
      <c r="BC3371" s="12"/>
      <c r="BD3371" s="12"/>
    </row>
    <row r="3372" spans="15:56" x14ac:dyDescent="0.35">
      <c r="O3372" s="12"/>
      <c r="P3372" s="12"/>
      <c r="Q3372" s="12"/>
      <c r="S3372" s="250"/>
      <c r="AA3372" s="12"/>
      <c r="AB3372" s="12"/>
      <c r="AC3372" s="12"/>
      <c r="AD3372" s="12"/>
      <c r="AE3372" s="12"/>
      <c r="AF3372" s="12"/>
      <c r="AG3372" s="12"/>
      <c r="AH3372" s="12"/>
      <c r="AI3372" s="12"/>
      <c r="AJ3372" s="12"/>
      <c r="AK3372" s="12"/>
      <c r="AL3372" s="12"/>
      <c r="AM3372" s="12"/>
      <c r="AN3372" s="12"/>
      <c r="AO3372" s="12"/>
      <c r="AP3372" s="12"/>
      <c r="AQ3372" s="12"/>
      <c r="AR3372" s="12"/>
      <c r="AS3372" s="12"/>
      <c r="AT3372" s="12"/>
      <c r="AU3372" s="12"/>
      <c r="AV3372" s="12"/>
      <c r="AW3372" s="12"/>
      <c r="AX3372" s="12"/>
      <c r="AY3372" s="12"/>
      <c r="AZ3372" s="12"/>
      <c r="BA3372" s="12"/>
      <c r="BB3372" s="12"/>
      <c r="BC3372" s="12"/>
      <c r="BD3372" s="12"/>
    </row>
    <row r="3373" spans="15:56" x14ac:dyDescent="0.35">
      <c r="O3373" s="12"/>
      <c r="P3373" s="12"/>
      <c r="Q3373" s="12"/>
      <c r="S3373" s="250"/>
      <c r="AA3373" s="12"/>
      <c r="AB3373" s="12"/>
      <c r="AC3373" s="12"/>
      <c r="AD3373" s="12"/>
      <c r="AE3373" s="12"/>
      <c r="AF3373" s="12"/>
      <c r="AG3373" s="12"/>
      <c r="AH3373" s="12"/>
      <c r="AI3373" s="12"/>
      <c r="AJ3373" s="12"/>
      <c r="AK3373" s="12"/>
      <c r="AL3373" s="12"/>
      <c r="AM3373" s="12"/>
      <c r="AN3373" s="12"/>
      <c r="AO3373" s="12"/>
      <c r="AP3373" s="12"/>
      <c r="AQ3373" s="12"/>
      <c r="AR3373" s="12"/>
      <c r="AS3373" s="12"/>
      <c r="AT3373" s="12"/>
      <c r="AU3373" s="12"/>
      <c r="AV3373" s="12"/>
      <c r="AW3373" s="12"/>
      <c r="AX3373" s="12"/>
      <c r="AY3373" s="12"/>
      <c r="AZ3373" s="12"/>
      <c r="BA3373" s="12"/>
      <c r="BB3373" s="12"/>
      <c r="BC3373" s="12"/>
      <c r="BD3373" s="12"/>
    </row>
    <row r="3374" spans="15:56" x14ac:dyDescent="0.35">
      <c r="O3374" s="12"/>
      <c r="P3374" s="12"/>
      <c r="Q3374" s="12"/>
      <c r="S3374" s="250"/>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row>
    <row r="3375" spans="15:56" x14ac:dyDescent="0.35">
      <c r="O3375" s="12"/>
      <c r="P3375" s="12"/>
      <c r="Q3375" s="12"/>
      <c r="S3375" s="250"/>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row>
    <row r="3376" spans="15:56" x14ac:dyDescent="0.35">
      <c r="O3376" s="12"/>
      <c r="P3376" s="12"/>
      <c r="Q3376" s="12"/>
      <c r="S3376" s="250"/>
      <c r="AA3376" s="12"/>
      <c r="AB3376" s="12"/>
      <c r="AC3376" s="12"/>
      <c r="AD3376" s="12"/>
      <c r="AE3376" s="12"/>
      <c r="AF3376" s="12"/>
      <c r="AG3376" s="12"/>
      <c r="AH3376" s="12"/>
      <c r="AI3376" s="12"/>
      <c r="AJ3376" s="12"/>
      <c r="AK3376" s="12"/>
      <c r="AL3376" s="12"/>
      <c r="AM3376" s="12"/>
      <c r="AN3376" s="12"/>
      <c r="AO3376" s="12"/>
      <c r="AP3376" s="12"/>
      <c r="AQ3376" s="12"/>
      <c r="AR3376" s="12"/>
      <c r="AS3376" s="12"/>
      <c r="AT3376" s="12"/>
      <c r="AU3376" s="12"/>
      <c r="AV3376" s="12"/>
      <c r="AW3376" s="12"/>
      <c r="AX3376" s="12"/>
      <c r="AY3376" s="12"/>
      <c r="AZ3376" s="12"/>
      <c r="BA3376" s="12"/>
      <c r="BB3376" s="12"/>
      <c r="BC3376" s="12"/>
      <c r="BD3376" s="12"/>
    </row>
    <row r="3377" spans="15:56" x14ac:dyDescent="0.35">
      <c r="O3377" s="12"/>
      <c r="P3377" s="12"/>
      <c r="Q3377" s="12"/>
      <c r="S3377" s="250"/>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c r="AV3377" s="12"/>
      <c r="AW3377" s="12"/>
      <c r="AX3377" s="12"/>
      <c r="AY3377" s="12"/>
      <c r="AZ3377" s="12"/>
      <c r="BA3377" s="12"/>
      <c r="BB3377" s="12"/>
      <c r="BC3377" s="12"/>
      <c r="BD3377" s="12"/>
    </row>
    <row r="3378" spans="15:56" x14ac:dyDescent="0.35">
      <c r="O3378" s="12"/>
      <c r="P3378" s="12"/>
      <c r="Q3378" s="12"/>
      <c r="S3378" s="250"/>
      <c r="AA3378" s="12"/>
      <c r="AB3378" s="12"/>
      <c r="AC3378" s="12"/>
      <c r="AD3378" s="12"/>
      <c r="AE3378" s="12"/>
      <c r="AF3378" s="12"/>
      <c r="AG3378" s="12"/>
      <c r="AH3378" s="12"/>
      <c r="AI3378" s="12"/>
      <c r="AJ3378" s="12"/>
      <c r="AK3378" s="12"/>
      <c r="AL3378" s="12"/>
      <c r="AM3378" s="12"/>
      <c r="AN3378" s="12"/>
      <c r="AO3378" s="12"/>
      <c r="AP3378" s="12"/>
      <c r="AQ3378" s="12"/>
      <c r="AR3378" s="12"/>
      <c r="AS3378" s="12"/>
      <c r="AT3378" s="12"/>
      <c r="AU3378" s="12"/>
      <c r="AV3378" s="12"/>
      <c r="AW3378" s="12"/>
      <c r="AX3378" s="12"/>
      <c r="AY3378" s="12"/>
      <c r="AZ3378" s="12"/>
      <c r="BA3378" s="12"/>
      <c r="BB3378" s="12"/>
      <c r="BC3378" s="12"/>
      <c r="BD3378" s="12"/>
    </row>
    <row r="3379" spans="15:56" x14ac:dyDescent="0.35">
      <c r="O3379" s="12"/>
      <c r="P3379" s="12"/>
      <c r="Q3379" s="12"/>
      <c r="S3379" s="250"/>
      <c r="AA3379" s="12"/>
      <c r="AB3379" s="12"/>
      <c r="AC3379" s="12"/>
      <c r="AD3379" s="12"/>
      <c r="AE3379" s="12"/>
      <c r="AF3379" s="12"/>
      <c r="AG3379" s="12"/>
      <c r="AH3379" s="12"/>
      <c r="AI3379" s="12"/>
      <c r="AJ3379" s="12"/>
      <c r="AK3379" s="12"/>
      <c r="AL3379" s="12"/>
      <c r="AM3379" s="12"/>
      <c r="AN3379" s="12"/>
      <c r="AO3379" s="12"/>
      <c r="AP3379" s="12"/>
      <c r="AQ3379" s="12"/>
      <c r="AR3379" s="12"/>
      <c r="AS3379" s="12"/>
      <c r="AT3379" s="12"/>
      <c r="AU3379" s="12"/>
      <c r="AV3379" s="12"/>
      <c r="AW3379" s="12"/>
      <c r="AX3379" s="12"/>
      <c r="AY3379" s="12"/>
      <c r="AZ3379" s="12"/>
      <c r="BA3379" s="12"/>
      <c r="BB3379" s="12"/>
      <c r="BC3379" s="12"/>
      <c r="BD3379" s="12"/>
    </row>
    <row r="3380" spans="15:56" x14ac:dyDescent="0.35">
      <c r="O3380" s="12"/>
      <c r="P3380" s="12"/>
      <c r="Q3380" s="12"/>
      <c r="S3380" s="250"/>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row>
    <row r="3381" spans="15:56" x14ac:dyDescent="0.35">
      <c r="O3381" s="12"/>
      <c r="P3381" s="12"/>
      <c r="Q3381" s="12"/>
      <c r="S3381" s="250"/>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row>
    <row r="3382" spans="15:56" x14ac:dyDescent="0.35">
      <c r="O3382" s="12"/>
      <c r="P3382" s="12"/>
      <c r="Q3382" s="12"/>
      <c r="S3382" s="250"/>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row>
    <row r="3383" spans="15:56" x14ac:dyDescent="0.35">
      <c r="O3383" s="12"/>
      <c r="P3383" s="12"/>
      <c r="Q3383" s="12"/>
      <c r="S3383" s="250"/>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row>
    <row r="3384" spans="15:56" x14ac:dyDescent="0.35">
      <c r="O3384" s="12"/>
      <c r="P3384" s="12"/>
      <c r="Q3384" s="12"/>
      <c r="S3384" s="250"/>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row>
    <row r="3385" spans="15:56" x14ac:dyDescent="0.35">
      <c r="O3385" s="12"/>
      <c r="P3385" s="12"/>
      <c r="Q3385" s="12"/>
      <c r="S3385" s="250"/>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row>
    <row r="3386" spans="15:56" x14ac:dyDescent="0.35">
      <c r="O3386" s="12"/>
      <c r="P3386" s="12"/>
      <c r="Q3386" s="12"/>
      <c r="S3386" s="250"/>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row>
    <row r="3387" spans="15:56" x14ac:dyDescent="0.35">
      <c r="O3387" s="12"/>
      <c r="P3387" s="12"/>
      <c r="Q3387" s="12"/>
      <c r="S3387" s="250"/>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c r="AV3387" s="12"/>
      <c r="AW3387" s="12"/>
      <c r="AX3387" s="12"/>
      <c r="AY3387" s="12"/>
      <c r="AZ3387" s="12"/>
      <c r="BA3387" s="12"/>
      <c r="BB3387" s="12"/>
      <c r="BC3387" s="12"/>
      <c r="BD3387" s="12"/>
    </row>
    <row r="3388" spans="15:56" x14ac:dyDescent="0.35">
      <c r="O3388" s="12"/>
      <c r="P3388" s="12"/>
      <c r="Q3388" s="12"/>
      <c r="S3388" s="250"/>
      <c r="AA3388" s="12"/>
      <c r="AB3388" s="12"/>
      <c r="AC3388" s="12"/>
      <c r="AD3388" s="12"/>
      <c r="AE3388" s="12"/>
      <c r="AF3388" s="12"/>
      <c r="AG3388" s="12"/>
      <c r="AH3388" s="12"/>
      <c r="AI3388" s="12"/>
      <c r="AJ3388" s="12"/>
      <c r="AK3388" s="12"/>
      <c r="AL3388" s="12"/>
      <c r="AM3388" s="12"/>
      <c r="AN3388" s="12"/>
      <c r="AO3388" s="12"/>
      <c r="AP3388" s="12"/>
      <c r="AQ3388" s="12"/>
      <c r="AR3388" s="12"/>
      <c r="AS3388" s="12"/>
      <c r="AT3388" s="12"/>
      <c r="AU3388" s="12"/>
      <c r="AV3388" s="12"/>
      <c r="AW3388" s="12"/>
      <c r="AX3388" s="12"/>
      <c r="AY3388" s="12"/>
      <c r="AZ3388" s="12"/>
      <c r="BA3388" s="12"/>
      <c r="BB3388" s="12"/>
      <c r="BC3388" s="12"/>
      <c r="BD3388" s="12"/>
    </row>
    <row r="3389" spans="15:56" x14ac:dyDescent="0.35">
      <c r="O3389" s="12"/>
      <c r="P3389" s="12"/>
      <c r="Q3389" s="12"/>
      <c r="S3389" s="250"/>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2"/>
      <c r="AY3389" s="12"/>
      <c r="AZ3389" s="12"/>
      <c r="BA3389" s="12"/>
      <c r="BB3389" s="12"/>
      <c r="BC3389" s="12"/>
      <c r="BD3389" s="12"/>
    </row>
    <row r="3390" spans="15:56" x14ac:dyDescent="0.35">
      <c r="O3390" s="12"/>
      <c r="P3390" s="12"/>
      <c r="Q3390" s="12"/>
      <c r="S3390" s="250"/>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row>
    <row r="3391" spans="15:56" x14ac:dyDescent="0.35">
      <c r="O3391" s="12"/>
      <c r="P3391" s="12"/>
      <c r="Q3391" s="12"/>
      <c r="S3391" s="250"/>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row>
    <row r="3392" spans="15:56" x14ac:dyDescent="0.35">
      <c r="O3392" s="12"/>
      <c r="P3392" s="12"/>
      <c r="Q3392" s="12"/>
      <c r="S3392" s="250"/>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row>
    <row r="3393" spans="15:56" x14ac:dyDescent="0.35">
      <c r="O3393" s="12"/>
      <c r="P3393" s="12"/>
      <c r="Q3393" s="12"/>
      <c r="S3393" s="250"/>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c r="AZ3393" s="12"/>
      <c r="BA3393" s="12"/>
      <c r="BB3393" s="12"/>
      <c r="BC3393" s="12"/>
      <c r="BD3393" s="12"/>
    </row>
    <row r="3394" spans="15:56" x14ac:dyDescent="0.35">
      <c r="O3394" s="12"/>
      <c r="P3394" s="12"/>
      <c r="Q3394" s="12"/>
      <c r="S3394" s="250"/>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row>
    <row r="3395" spans="15:56" x14ac:dyDescent="0.35">
      <c r="O3395" s="12"/>
      <c r="P3395" s="12"/>
      <c r="Q3395" s="12"/>
      <c r="S3395" s="250"/>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row>
    <row r="3396" spans="15:56" x14ac:dyDescent="0.35">
      <c r="O3396" s="12"/>
      <c r="P3396" s="12"/>
      <c r="Q3396" s="12"/>
      <c r="S3396" s="250"/>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row>
    <row r="3397" spans="15:56" x14ac:dyDescent="0.35">
      <c r="O3397" s="12"/>
      <c r="P3397" s="12"/>
      <c r="Q3397" s="12"/>
      <c r="S3397" s="250"/>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row>
    <row r="3398" spans="15:56" x14ac:dyDescent="0.35">
      <c r="O3398" s="12"/>
      <c r="P3398" s="12"/>
      <c r="Q3398" s="12"/>
      <c r="S3398" s="250"/>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row>
    <row r="3399" spans="15:56" x14ac:dyDescent="0.35">
      <c r="O3399" s="12"/>
      <c r="P3399" s="12"/>
      <c r="Q3399" s="12"/>
      <c r="S3399" s="250"/>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2"/>
      <c r="AY3399" s="12"/>
      <c r="AZ3399" s="12"/>
      <c r="BA3399" s="12"/>
      <c r="BB3399" s="12"/>
      <c r="BC3399" s="12"/>
      <c r="BD3399" s="12"/>
    </row>
    <row r="3400" spans="15:56" x14ac:dyDescent="0.35">
      <c r="O3400" s="12"/>
      <c r="P3400" s="12"/>
      <c r="Q3400" s="12"/>
      <c r="S3400" s="250"/>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row>
    <row r="3401" spans="15:56" x14ac:dyDescent="0.35">
      <c r="O3401" s="12"/>
      <c r="P3401" s="12"/>
      <c r="Q3401" s="12"/>
      <c r="S3401" s="250"/>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2"/>
    </row>
    <row r="3402" spans="15:56" x14ac:dyDescent="0.35">
      <c r="O3402" s="12"/>
      <c r="P3402" s="12"/>
      <c r="Q3402" s="12"/>
      <c r="S3402" s="250"/>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c r="AV3402" s="12"/>
      <c r="AW3402" s="12"/>
      <c r="AX3402" s="12"/>
      <c r="AY3402" s="12"/>
      <c r="AZ3402" s="12"/>
      <c r="BA3402" s="12"/>
      <c r="BB3402" s="12"/>
      <c r="BC3402" s="12"/>
      <c r="BD3402" s="12"/>
    </row>
    <row r="3403" spans="15:56" x14ac:dyDescent="0.35">
      <c r="O3403" s="12"/>
      <c r="P3403" s="12"/>
      <c r="Q3403" s="12"/>
      <c r="S3403" s="250"/>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row>
    <row r="3404" spans="15:56" x14ac:dyDescent="0.35">
      <c r="O3404" s="12"/>
      <c r="P3404" s="12"/>
      <c r="Q3404" s="12"/>
      <c r="S3404" s="250"/>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row>
    <row r="3405" spans="15:56" x14ac:dyDescent="0.35">
      <c r="O3405" s="12"/>
      <c r="P3405" s="12"/>
      <c r="Q3405" s="12"/>
      <c r="S3405" s="250"/>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row>
    <row r="3406" spans="15:56" x14ac:dyDescent="0.35">
      <c r="O3406" s="12"/>
      <c r="P3406" s="12"/>
      <c r="Q3406" s="12"/>
      <c r="S3406" s="250"/>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row>
    <row r="3407" spans="15:56" x14ac:dyDescent="0.35">
      <c r="O3407" s="12"/>
      <c r="P3407" s="12"/>
      <c r="Q3407" s="12"/>
      <c r="S3407" s="250"/>
      <c r="AA3407" s="12"/>
      <c r="AB3407" s="12"/>
      <c r="AC3407" s="12"/>
      <c r="AD3407" s="12"/>
      <c r="AE3407" s="12"/>
      <c r="AF3407" s="12"/>
      <c r="AG3407" s="12"/>
      <c r="AH3407" s="12"/>
      <c r="AI3407" s="12"/>
      <c r="AJ3407" s="12"/>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row>
    <row r="3408" spans="15:56" x14ac:dyDescent="0.35">
      <c r="O3408" s="12"/>
      <c r="P3408" s="12"/>
      <c r="Q3408" s="12"/>
      <c r="S3408" s="250"/>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row>
    <row r="3409" spans="15:56" x14ac:dyDescent="0.35">
      <c r="O3409" s="12"/>
      <c r="P3409" s="12"/>
      <c r="Q3409" s="12"/>
      <c r="S3409" s="250"/>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row>
    <row r="3410" spans="15:56" x14ac:dyDescent="0.35">
      <c r="O3410" s="12"/>
      <c r="P3410" s="12"/>
      <c r="Q3410" s="12"/>
      <c r="S3410" s="250"/>
      <c r="AA3410" s="12"/>
      <c r="AB3410" s="12"/>
      <c r="AC3410" s="12"/>
      <c r="AD3410" s="12"/>
      <c r="AE3410" s="12"/>
      <c r="AF3410" s="12"/>
      <c r="AG3410" s="12"/>
      <c r="AH3410" s="12"/>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row>
    <row r="3411" spans="15:56" x14ac:dyDescent="0.35">
      <c r="O3411" s="12"/>
      <c r="P3411" s="12"/>
      <c r="Q3411" s="12"/>
      <c r="S3411" s="250"/>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row>
    <row r="3412" spans="15:56" x14ac:dyDescent="0.35">
      <c r="O3412" s="12"/>
      <c r="P3412" s="12"/>
      <c r="Q3412" s="12"/>
      <c r="S3412" s="250"/>
      <c r="AA3412" s="12"/>
      <c r="AB3412" s="12"/>
      <c r="AC3412" s="12"/>
      <c r="AD3412" s="12"/>
      <c r="AE3412" s="12"/>
      <c r="AF3412" s="12"/>
      <c r="AG3412" s="12"/>
      <c r="AH3412" s="12"/>
      <c r="AI3412" s="12"/>
      <c r="AJ3412" s="12"/>
      <c r="AK3412" s="12"/>
      <c r="AL3412" s="12"/>
      <c r="AM3412" s="12"/>
      <c r="AN3412" s="12"/>
      <c r="AO3412" s="12"/>
      <c r="AP3412" s="12"/>
      <c r="AQ3412" s="12"/>
      <c r="AR3412" s="12"/>
      <c r="AS3412" s="12"/>
      <c r="AT3412" s="12"/>
      <c r="AU3412" s="12"/>
      <c r="AV3412" s="12"/>
      <c r="AW3412" s="12"/>
      <c r="AX3412" s="12"/>
      <c r="AY3412" s="12"/>
      <c r="AZ3412" s="12"/>
      <c r="BA3412" s="12"/>
      <c r="BB3412" s="12"/>
      <c r="BC3412" s="12"/>
      <c r="BD3412" s="12"/>
    </row>
    <row r="3413" spans="15:56" x14ac:dyDescent="0.35">
      <c r="O3413" s="12"/>
      <c r="P3413" s="12"/>
      <c r="Q3413" s="12"/>
      <c r="S3413" s="250"/>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row>
    <row r="3414" spans="15:56" x14ac:dyDescent="0.35">
      <c r="O3414" s="12"/>
      <c r="P3414" s="12"/>
      <c r="Q3414" s="12"/>
      <c r="S3414" s="250"/>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row>
    <row r="3415" spans="15:56" x14ac:dyDescent="0.35">
      <c r="O3415" s="12"/>
      <c r="P3415" s="12"/>
      <c r="Q3415" s="12"/>
      <c r="S3415" s="250"/>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row>
    <row r="3416" spans="15:56" x14ac:dyDescent="0.35">
      <c r="O3416" s="12"/>
      <c r="P3416" s="12"/>
      <c r="Q3416" s="12"/>
      <c r="S3416" s="250"/>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row>
    <row r="3417" spans="15:56" x14ac:dyDescent="0.35">
      <c r="O3417" s="12"/>
      <c r="P3417" s="12"/>
      <c r="Q3417" s="12"/>
      <c r="S3417" s="250"/>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row>
    <row r="3418" spans="15:56" x14ac:dyDescent="0.35">
      <c r="O3418" s="12"/>
      <c r="P3418" s="12"/>
      <c r="Q3418" s="12"/>
      <c r="S3418" s="250"/>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row>
    <row r="3419" spans="15:56" x14ac:dyDescent="0.35">
      <c r="O3419" s="12"/>
      <c r="P3419" s="12"/>
      <c r="Q3419" s="12"/>
      <c r="S3419" s="250"/>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row>
    <row r="3420" spans="15:56" x14ac:dyDescent="0.35">
      <c r="O3420" s="12"/>
      <c r="P3420" s="12"/>
      <c r="Q3420" s="12"/>
      <c r="S3420" s="250"/>
      <c r="AA3420" s="12"/>
      <c r="AB3420" s="12"/>
      <c r="AC3420" s="12"/>
      <c r="AD3420" s="12"/>
      <c r="AE3420" s="12"/>
      <c r="AF3420" s="12"/>
      <c r="AG3420" s="12"/>
      <c r="AH3420" s="12"/>
      <c r="AI3420" s="12"/>
      <c r="AJ3420" s="12"/>
      <c r="AK3420" s="12"/>
      <c r="AL3420" s="12"/>
      <c r="AM3420" s="12"/>
      <c r="AN3420" s="12"/>
      <c r="AO3420" s="12"/>
      <c r="AP3420" s="12"/>
      <c r="AQ3420" s="12"/>
      <c r="AR3420" s="12"/>
      <c r="AS3420" s="12"/>
      <c r="AT3420" s="12"/>
      <c r="AU3420" s="12"/>
      <c r="AV3420" s="12"/>
      <c r="AW3420" s="12"/>
      <c r="AX3420" s="12"/>
      <c r="AY3420" s="12"/>
      <c r="AZ3420" s="12"/>
      <c r="BA3420" s="12"/>
      <c r="BB3420" s="12"/>
      <c r="BC3420" s="12"/>
      <c r="BD3420" s="12"/>
    </row>
    <row r="3421" spans="15:56" x14ac:dyDescent="0.35">
      <c r="O3421" s="12"/>
      <c r="P3421" s="12"/>
      <c r="Q3421" s="12"/>
      <c r="S3421" s="250"/>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c r="AV3421" s="12"/>
      <c r="AW3421" s="12"/>
      <c r="AX3421" s="12"/>
      <c r="AY3421" s="12"/>
      <c r="AZ3421" s="12"/>
      <c r="BA3421" s="12"/>
      <c r="BB3421" s="12"/>
      <c r="BC3421" s="12"/>
      <c r="BD3421" s="12"/>
    </row>
    <row r="3422" spans="15:56" x14ac:dyDescent="0.35">
      <c r="O3422" s="12"/>
      <c r="P3422" s="12"/>
      <c r="Q3422" s="12"/>
      <c r="S3422" s="250"/>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row>
    <row r="3423" spans="15:56" x14ac:dyDescent="0.35">
      <c r="O3423" s="12"/>
      <c r="P3423" s="12"/>
      <c r="Q3423" s="12"/>
      <c r="S3423" s="250"/>
      <c r="AA3423" s="12"/>
      <c r="AB3423" s="12"/>
      <c r="AC3423" s="12"/>
      <c r="AD3423" s="12"/>
      <c r="AE3423" s="12"/>
      <c r="AF3423" s="12"/>
      <c r="AG3423" s="12"/>
      <c r="AH3423" s="12"/>
      <c r="AI3423" s="12"/>
      <c r="AJ3423" s="12"/>
      <c r="AK3423" s="12"/>
      <c r="AL3423" s="12"/>
      <c r="AM3423" s="12"/>
      <c r="AN3423" s="12"/>
      <c r="AO3423" s="12"/>
      <c r="AP3423" s="12"/>
      <c r="AQ3423" s="12"/>
      <c r="AR3423" s="12"/>
      <c r="AS3423" s="12"/>
      <c r="AT3423" s="12"/>
      <c r="AU3423" s="12"/>
      <c r="AV3423" s="12"/>
      <c r="AW3423" s="12"/>
      <c r="AX3423" s="12"/>
      <c r="AY3423" s="12"/>
      <c r="AZ3423" s="12"/>
      <c r="BA3423" s="12"/>
      <c r="BB3423" s="12"/>
      <c r="BC3423" s="12"/>
      <c r="BD3423" s="12"/>
    </row>
    <row r="3424" spans="15:56" x14ac:dyDescent="0.35">
      <c r="O3424" s="12"/>
      <c r="P3424" s="12"/>
      <c r="Q3424" s="12"/>
      <c r="S3424" s="250"/>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row>
    <row r="3425" spans="15:56" x14ac:dyDescent="0.35">
      <c r="O3425" s="12"/>
      <c r="P3425" s="12"/>
      <c r="Q3425" s="12"/>
      <c r="S3425" s="250"/>
      <c r="AA3425" s="12"/>
      <c r="AB3425" s="12"/>
      <c r="AC3425" s="12"/>
      <c r="AD3425" s="12"/>
      <c r="AE3425" s="12"/>
      <c r="AF3425" s="12"/>
      <c r="AG3425" s="12"/>
      <c r="AH3425" s="12"/>
      <c r="AI3425" s="12"/>
      <c r="AJ3425" s="12"/>
      <c r="AK3425" s="12"/>
      <c r="AL3425" s="12"/>
      <c r="AM3425" s="12"/>
      <c r="AN3425" s="12"/>
      <c r="AO3425" s="12"/>
      <c r="AP3425" s="12"/>
      <c r="AQ3425" s="12"/>
      <c r="AR3425" s="12"/>
      <c r="AS3425" s="12"/>
      <c r="AT3425" s="12"/>
      <c r="AU3425" s="12"/>
      <c r="AV3425" s="12"/>
      <c r="AW3425" s="12"/>
      <c r="AX3425" s="12"/>
      <c r="AY3425" s="12"/>
      <c r="AZ3425" s="12"/>
      <c r="BA3425" s="12"/>
      <c r="BB3425" s="12"/>
      <c r="BC3425" s="12"/>
      <c r="BD3425" s="12"/>
    </row>
    <row r="3426" spans="15:56" x14ac:dyDescent="0.35">
      <c r="O3426" s="12"/>
      <c r="P3426" s="12"/>
      <c r="Q3426" s="12"/>
      <c r="S3426" s="250"/>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row>
    <row r="3427" spans="15:56" x14ac:dyDescent="0.35">
      <c r="O3427" s="12"/>
      <c r="P3427" s="12"/>
      <c r="Q3427" s="12"/>
      <c r="S3427" s="250"/>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row>
    <row r="3428" spans="15:56" x14ac:dyDescent="0.35">
      <c r="O3428" s="12"/>
      <c r="P3428" s="12"/>
      <c r="Q3428" s="12"/>
      <c r="S3428" s="250"/>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row>
    <row r="3429" spans="15:56" x14ac:dyDescent="0.35">
      <c r="O3429" s="12"/>
      <c r="P3429" s="12"/>
      <c r="Q3429" s="12"/>
      <c r="S3429" s="250"/>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row>
    <row r="3430" spans="15:56" x14ac:dyDescent="0.35">
      <c r="O3430" s="12"/>
      <c r="P3430" s="12"/>
      <c r="Q3430" s="12"/>
      <c r="S3430" s="250"/>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row>
    <row r="3431" spans="15:56" x14ac:dyDescent="0.35">
      <c r="O3431" s="12"/>
      <c r="P3431" s="12"/>
      <c r="Q3431" s="12"/>
      <c r="S3431" s="250"/>
      <c r="AA3431" s="12"/>
      <c r="AB3431" s="12"/>
      <c r="AC3431" s="12"/>
      <c r="AD3431" s="12"/>
      <c r="AE3431" s="12"/>
      <c r="AF3431" s="12"/>
      <c r="AG3431" s="12"/>
      <c r="AH3431" s="12"/>
      <c r="AI3431" s="12"/>
      <c r="AJ3431" s="12"/>
      <c r="AK3431" s="12"/>
      <c r="AL3431" s="12"/>
      <c r="AM3431" s="12"/>
      <c r="AN3431" s="12"/>
      <c r="AO3431" s="12"/>
      <c r="AP3431" s="12"/>
      <c r="AQ3431" s="12"/>
      <c r="AR3431" s="12"/>
      <c r="AS3431" s="12"/>
      <c r="AT3431" s="12"/>
      <c r="AU3431" s="12"/>
      <c r="AV3431" s="12"/>
      <c r="AW3431" s="12"/>
      <c r="AX3431" s="12"/>
      <c r="AY3431" s="12"/>
      <c r="AZ3431" s="12"/>
      <c r="BA3431" s="12"/>
      <c r="BB3431" s="12"/>
      <c r="BC3431" s="12"/>
      <c r="BD3431" s="12"/>
    </row>
    <row r="3432" spans="15:56" x14ac:dyDescent="0.35">
      <c r="O3432" s="12"/>
      <c r="P3432" s="12"/>
      <c r="Q3432" s="12"/>
      <c r="S3432" s="250"/>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row>
    <row r="3433" spans="15:56" x14ac:dyDescent="0.35">
      <c r="O3433" s="12"/>
      <c r="P3433" s="12"/>
      <c r="Q3433" s="12"/>
      <c r="S3433" s="250"/>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row>
    <row r="3434" spans="15:56" x14ac:dyDescent="0.35">
      <c r="O3434" s="12"/>
      <c r="P3434" s="12"/>
      <c r="Q3434" s="12"/>
      <c r="S3434" s="250"/>
      <c r="AA3434" s="12"/>
      <c r="AB3434" s="12"/>
      <c r="AC3434" s="12"/>
      <c r="AD3434" s="12"/>
      <c r="AE3434" s="12"/>
      <c r="AF3434" s="12"/>
      <c r="AG3434" s="12"/>
      <c r="AH3434" s="12"/>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row>
    <row r="3435" spans="15:56" x14ac:dyDescent="0.35">
      <c r="O3435" s="12"/>
      <c r="P3435" s="12"/>
      <c r="Q3435" s="12"/>
      <c r="S3435" s="250"/>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c r="AV3435" s="12"/>
      <c r="AW3435" s="12"/>
      <c r="AX3435" s="12"/>
      <c r="AY3435" s="12"/>
      <c r="AZ3435" s="12"/>
      <c r="BA3435" s="12"/>
      <c r="BB3435" s="12"/>
      <c r="BC3435" s="12"/>
      <c r="BD3435" s="12"/>
    </row>
    <row r="3436" spans="15:56" x14ac:dyDescent="0.35">
      <c r="O3436" s="12"/>
      <c r="P3436" s="12"/>
      <c r="Q3436" s="12"/>
      <c r="S3436" s="250"/>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row>
    <row r="3437" spans="15:56" x14ac:dyDescent="0.35">
      <c r="O3437" s="12"/>
      <c r="P3437" s="12"/>
      <c r="Q3437" s="12"/>
      <c r="S3437" s="250"/>
      <c r="AA3437" s="12"/>
      <c r="AB3437" s="12"/>
      <c r="AC3437" s="12"/>
      <c r="AD3437" s="12"/>
      <c r="AE3437" s="12"/>
      <c r="AF3437" s="12"/>
      <c r="AG3437" s="12"/>
      <c r="AH3437" s="12"/>
      <c r="AI3437" s="12"/>
      <c r="AJ3437" s="12"/>
      <c r="AK3437" s="12"/>
      <c r="AL3437" s="12"/>
      <c r="AM3437" s="12"/>
      <c r="AN3437" s="12"/>
      <c r="AO3437" s="12"/>
      <c r="AP3437" s="12"/>
      <c r="AQ3437" s="12"/>
      <c r="AR3437" s="12"/>
      <c r="AS3437" s="12"/>
      <c r="AT3437" s="12"/>
      <c r="AU3437" s="12"/>
      <c r="AV3437" s="12"/>
      <c r="AW3437" s="12"/>
      <c r="AX3437" s="12"/>
      <c r="AY3437" s="12"/>
      <c r="AZ3437" s="12"/>
      <c r="BA3437" s="12"/>
      <c r="BB3437" s="12"/>
      <c r="BC3437" s="12"/>
      <c r="BD3437" s="12"/>
    </row>
    <row r="3438" spans="15:56" x14ac:dyDescent="0.35">
      <c r="O3438" s="12"/>
      <c r="P3438" s="12"/>
      <c r="Q3438" s="12"/>
      <c r="S3438" s="250"/>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row>
    <row r="3439" spans="15:56" x14ac:dyDescent="0.35">
      <c r="O3439" s="12"/>
      <c r="P3439" s="12"/>
      <c r="Q3439" s="12"/>
      <c r="S3439" s="250"/>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row>
    <row r="3440" spans="15:56" x14ac:dyDescent="0.35">
      <c r="O3440" s="12"/>
      <c r="P3440" s="12"/>
      <c r="Q3440" s="12"/>
      <c r="S3440" s="250"/>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row>
    <row r="3441" spans="15:56" x14ac:dyDescent="0.35">
      <c r="O3441" s="12"/>
      <c r="P3441" s="12"/>
      <c r="Q3441" s="12"/>
      <c r="S3441" s="250"/>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c r="AV3441" s="12"/>
      <c r="AW3441" s="12"/>
      <c r="AX3441" s="12"/>
      <c r="AY3441" s="12"/>
      <c r="AZ3441" s="12"/>
      <c r="BA3441" s="12"/>
      <c r="BB3441" s="12"/>
      <c r="BC3441" s="12"/>
      <c r="BD3441" s="12"/>
    </row>
    <row r="3442" spans="15:56" x14ac:dyDescent="0.35">
      <c r="O3442" s="12"/>
      <c r="P3442" s="12"/>
      <c r="Q3442" s="12"/>
      <c r="S3442" s="250"/>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row>
    <row r="3443" spans="15:56" x14ac:dyDescent="0.35">
      <c r="O3443" s="12"/>
      <c r="P3443" s="12"/>
      <c r="Q3443" s="12"/>
      <c r="S3443" s="250"/>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row>
    <row r="3444" spans="15:56" x14ac:dyDescent="0.35">
      <c r="O3444" s="12"/>
      <c r="P3444" s="12"/>
      <c r="Q3444" s="12"/>
      <c r="S3444" s="250"/>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c r="AV3444" s="12"/>
      <c r="AW3444" s="12"/>
      <c r="AX3444" s="12"/>
      <c r="AY3444" s="12"/>
      <c r="AZ3444" s="12"/>
      <c r="BA3444" s="12"/>
      <c r="BB3444" s="12"/>
      <c r="BC3444" s="12"/>
      <c r="BD3444" s="12"/>
    </row>
    <row r="3445" spans="15:56" x14ac:dyDescent="0.35">
      <c r="O3445" s="12"/>
      <c r="P3445" s="12"/>
      <c r="Q3445" s="12"/>
      <c r="S3445" s="250"/>
      <c r="AA3445" s="12"/>
      <c r="AB3445" s="12"/>
      <c r="AC3445" s="12"/>
      <c r="AD3445" s="12"/>
      <c r="AE3445" s="12"/>
      <c r="AF3445" s="12"/>
      <c r="AG3445" s="12"/>
      <c r="AH3445" s="12"/>
      <c r="AI3445" s="12"/>
      <c r="AJ3445" s="12"/>
      <c r="AK3445" s="12"/>
      <c r="AL3445" s="12"/>
      <c r="AM3445" s="12"/>
      <c r="AN3445" s="12"/>
      <c r="AO3445" s="12"/>
      <c r="AP3445" s="12"/>
      <c r="AQ3445" s="12"/>
      <c r="AR3445" s="12"/>
      <c r="AS3445" s="12"/>
      <c r="AT3445" s="12"/>
      <c r="AU3445" s="12"/>
      <c r="AV3445" s="12"/>
      <c r="AW3445" s="12"/>
      <c r="AX3445" s="12"/>
      <c r="AY3445" s="12"/>
      <c r="AZ3445" s="12"/>
      <c r="BA3445" s="12"/>
      <c r="BB3445" s="12"/>
      <c r="BC3445" s="12"/>
      <c r="BD3445" s="12"/>
    </row>
    <row r="3446" spans="15:56" x14ac:dyDescent="0.35">
      <c r="O3446" s="12"/>
      <c r="P3446" s="12"/>
      <c r="Q3446" s="12"/>
      <c r="S3446" s="250"/>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row>
    <row r="3447" spans="15:56" x14ac:dyDescent="0.35">
      <c r="O3447" s="12"/>
      <c r="P3447" s="12"/>
      <c r="Q3447" s="12"/>
      <c r="S3447" s="250"/>
      <c r="AA3447" s="12"/>
      <c r="AB3447" s="12"/>
      <c r="AC3447" s="12"/>
      <c r="AD3447" s="12"/>
      <c r="AE3447" s="12"/>
      <c r="AF3447" s="12"/>
      <c r="AG3447" s="12"/>
      <c r="AH3447" s="12"/>
      <c r="AI3447" s="12"/>
      <c r="AJ3447" s="12"/>
      <c r="AK3447" s="12"/>
      <c r="AL3447" s="12"/>
      <c r="AM3447" s="12"/>
      <c r="AN3447" s="12"/>
      <c r="AO3447" s="12"/>
      <c r="AP3447" s="12"/>
      <c r="AQ3447" s="12"/>
      <c r="AR3447" s="12"/>
      <c r="AS3447" s="12"/>
      <c r="AT3447" s="12"/>
      <c r="AU3447" s="12"/>
      <c r="AV3447" s="12"/>
      <c r="AW3447" s="12"/>
      <c r="AX3447" s="12"/>
      <c r="AY3447" s="12"/>
      <c r="AZ3447" s="12"/>
      <c r="BA3447" s="12"/>
      <c r="BB3447" s="12"/>
      <c r="BC3447" s="12"/>
      <c r="BD3447" s="12"/>
    </row>
    <row r="3448" spans="15:56" x14ac:dyDescent="0.35">
      <c r="O3448" s="12"/>
      <c r="P3448" s="12"/>
      <c r="Q3448" s="12"/>
      <c r="S3448" s="250"/>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c r="AV3448" s="12"/>
      <c r="AW3448" s="12"/>
      <c r="AX3448" s="12"/>
      <c r="AY3448" s="12"/>
      <c r="AZ3448" s="12"/>
      <c r="BA3448" s="12"/>
      <c r="BB3448" s="12"/>
      <c r="BC3448" s="12"/>
      <c r="BD3448" s="12"/>
    </row>
    <row r="3449" spans="15:56" x14ac:dyDescent="0.35">
      <c r="O3449" s="12"/>
      <c r="P3449" s="12"/>
      <c r="Q3449" s="12"/>
      <c r="S3449" s="250"/>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c r="AV3449" s="12"/>
      <c r="AW3449" s="12"/>
      <c r="AX3449" s="12"/>
      <c r="AY3449" s="12"/>
      <c r="AZ3449" s="12"/>
      <c r="BA3449" s="12"/>
      <c r="BB3449" s="12"/>
      <c r="BC3449" s="12"/>
      <c r="BD3449" s="12"/>
    </row>
    <row r="3450" spans="15:56" x14ac:dyDescent="0.35">
      <c r="O3450" s="12"/>
      <c r="P3450" s="12"/>
      <c r="Q3450" s="12"/>
      <c r="S3450" s="250"/>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row>
    <row r="3451" spans="15:56" x14ac:dyDescent="0.35">
      <c r="O3451" s="12"/>
      <c r="P3451" s="12"/>
      <c r="Q3451" s="12"/>
      <c r="S3451" s="250"/>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row>
    <row r="3452" spans="15:56" x14ac:dyDescent="0.35">
      <c r="O3452" s="12"/>
      <c r="P3452" s="12"/>
      <c r="Q3452" s="12"/>
      <c r="S3452" s="250"/>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row>
    <row r="3453" spans="15:56" x14ac:dyDescent="0.35">
      <c r="O3453" s="12"/>
      <c r="P3453" s="12"/>
      <c r="Q3453" s="12"/>
      <c r="S3453" s="250"/>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row>
    <row r="3454" spans="15:56" x14ac:dyDescent="0.35">
      <c r="O3454" s="12"/>
      <c r="P3454" s="12"/>
      <c r="Q3454" s="12"/>
      <c r="S3454" s="250"/>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row>
    <row r="3455" spans="15:56" x14ac:dyDescent="0.35">
      <c r="O3455" s="12"/>
      <c r="P3455" s="12"/>
      <c r="Q3455" s="12"/>
      <c r="S3455" s="250"/>
      <c r="AA3455" s="12"/>
      <c r="AB3455" s="12"/>
      <c r="AC3455" s="12"/>
      <c r="AD3455" s="12"/>
      <c r="AE3455" s="12"/>
      <c r="AF3455" s="12"/>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row>
    <row r="3456" spans="15:56" x14ac:dyDescent="0.35">
      <c r="O3456" s="12"/>
      <c r="P3456" s="12"/>
      <c r="Q3456" s="12"/>
      <c r="S3456" s="250"/>
      <c r="AA3456" s="12"/>
      <c r="AB3456" s="12"/>
      <c r="AC3456" s="12"/>
      <c r="AD3456" s="12"/>
      <c r="AE3456" s="12"/>
      <c r="AF3456" s="12"/>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row>
    <row r="3457" spans="15:56" x14ac:dyDescent="0.35">
      <c r="O3457" s="12"/>
      <c r="P3457" s="12"/>
      <c r="Q3457" s="12"/>
      <c r="S3457" s="250"/>
      <c r="AA3457" s="12"/>
      <c r="AB3457" s="12"/>
      <c r="AC3457" s="12"/>
      <c r="AD3457" s="12"/>
      <c r="AE3457" s="12"/>
      <c r="AF3457" s="12"/>
      <c r="AG3457" s="12"/>
      <c r="AH3457" s="12"/>
      <c r="AI3457" s="12"/>
      <c r="AJ3457" s="12"/>
      <c r="AK3457" s="12"/>
      <c r="AL3457" s="12"/>
      <c r="AM3457" s="12"/>
      <c r="AN3457" s="12"/>
      <c r="AO3457" s="12"/>
      <c r="AP3457" s="12"/>
      <c r="AQ3457" s="12"/>
      <c r="AR3457" s="12"/>
      <c r="AS3457" s="12"/>
      <c r="AT3457" s="12"/>
      <c r="AU3457" s="12"/>
      <c r="AV3457" s="12"/>
      <c r="AW3457" s="12"/>
      <c r="AX3457" s="12"/>
      <c r="AY3457" s="12"/>
      <c r="AZ3457" s="12"/>
      <c r="BA3457" s="12"/>
      <c r="BB3457" s="12"/>
      <c r="BC3457" s="12"/>
      <c r="BD3457" s="12"/>
    </row>
    <row r="3458" spans="15:56" x14ac:dyDescent="0.35">
      <c r="O3458" s="12"/>
      <c r="P3458" s="12"/>
      <c r="Q3458" s="12"/>
      <c r="S3458" s="250"/>
      <c r="AA3458" s="12"/>
      <c r="AB3458" s="12"/>
      <c r="AC3458" s="12"/>
      <c r="AD3458" s="12"/>
      <c r="AE3458" s="12"/>
      <c r="AF3458" s="12"/>
      <c r="AG3458" s="12"/>
      <c r="AH3458" s="12"/>
      <c r="AI3458" s="12"/>
      <c r="AJ3458" s="12"/>
      <c r="AK3458" s="12"/>
      <c r="AL3458" s="12"/>
      <c r="AM3458" s="12"/>
      <c r="AN3458" s="12"/>
      <c r="AO3458" s="12"/>
      <c r="AP3458" s="12"/>
      <c r="AQ3458" s="12"/>
      <c r="AR3458" s="12"/>
      <c r="AS3458" s="12"/>
      <c r="AT3458" s="12"/>
      <c r="AU3458" s="12"/>
      <c r="AV3458" s="12"/>
      <c r="AW3458" s="12"/>
      <c r="AX3458" s="12"/>
      <c r="AY3458" s="12"/>
      <c r="AZ3458" s="12"/>
      <c r="BA3458" s="12"/>
      <c r="BB3458" s="12"/>
      <c r="BC3458" s="12"/>
      <c r="BD3458" s="12"/>
    </row>
    <row r="3459" spans="15:56" x14ac:dyDescent="0.35">
      <c r="O3459" s="12"/>
      <c r="P3459" s="12"/>
      <c r="Q3459" s="12"/>
      <c r="S3459" s="250"/>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row>
    <row r="3460" spans="15:56" x14ac:dyDescent="0.35">
      <c r="O3460" s="12"/>
      <c r="P3460" s="12"/>
      <c r="Q3460" s="12"/>
      <c r="S3460" s="250"/>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row>
    <row r="3461" spans="15:56" x14ac:dyDescent="0.35">
      <c r="O3461" s="12"/>
      <c r="P3461" s="12"/>
      <c r="Q3461" s="12"/>
      <c r="S3461" s="250"/>
      <c r="AA3461" s="12"/>
      <c r="AB3461" s="12"/>
      <c r="AC3461" s="12"/>
      <c r="AD3461" s="12"/>
      <c r="AE3461" s="12"/>
      <c r="AF3461" s="12"/>
      <c r="AG3461" s="12"/>
      <c r="AH3461" s="12"/>
      <c r="AI3461" s="12"/>
      <c r="AJ3461" s="12"/>
      <c r="AK3461" s="12"/>
      <c r="AL3461" s="12"/>
      <c r="AM3461" s="12"/>
      <c r="AN3461" s="12"/>
      <c r="AO3461" s="12"/>
      <c r="AP3461" s="12"/>
      <c r="AQ3461" s="12"/>
      <c r="AR3461" s="12"/>
      <c r="AS3461" s="12"/>
      <c r="AT3461" s="12"/>
      <c r="AU3461" s="12"/>
      <c r="AV3461" s="12"/>
      <c r="AW3461" s="12"/>
      <c r="AX3461" s="12"/>
      <c r="AY3461" s="12"/>
      <c r="AZ3461" s="12"/>
      <c r="BA3461" s="12"/>
      <c r="BB3461" s="12"/>
      <c r="BC3461" s="12"/>
      <c r="BD3461" s="12"/>
    </row>
    <row r="3462" spans="15:56" x14ac:dyDescent="0.35">
      <c r="O3462" s="12"/>
      <c r="P3462" s="12"/>
      <c r="Q3462" s="12"/>
      <c r="S3462" s="250"/>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row>
    <row r="3463" spans="15:56" x14ac:dyDescent="0.35">
      <c r="O3463" s="12"/>
      <c r="P3463" s="12"/>
      <c r="Q3463" s="12"/>
      <c r="S3463" s="250"/>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row>
    <row r="3464" spans="15:56" x14ac:dyDescent="0.35">
      <c r="O3464" s="12"/>
      <c r="P3464" s="12"/>
      <c r="Q3464" s="12"/>
      <c r="S3464" s="250"/>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c r="AV3464" s="12"/>
      <c r="AW3464" s="12"/>
      <c r="AX3464" s="12"/>
      <c r="AY3464" s="12"/>
      <c r="AZ3464" s="12"/>
      <c r="BA3464" s="12"/>
      <c r="BB3464" s="12"/>
      <c r="BC3464" s="12"/>
      <c r="BD3464" s="12"/>
    </row>
    <row r="3465" spans="15:56" x14ac:dyDescent="0.35">
      <c r="O3465" s="12"/>
      <c r="P3465" s="12"/>
      <c r="Q3465" s="12"/>
      <c r="S3465" s="250"/>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c r="AV3465" s="12"/>
      <c r="AW3465" s="12"/>
      <c r="AX3465" s="12"/>
      <c r="AY3465" s="12"/>
      <c r="AZ3465" s="12"/>
      <c r="BA3465" s="12"/>
      <c r="BB3465" s="12"/>
      <c r="BC3465" s="12"/>
      <c r="BD3465" s="12"/>
    </row>
    <row r="3466" spans="15:56" x14ac:dyDescent="0.35">
      <c r="O3466" s="12"/>
      <c r="P3466" s="12"/>
      <c r="Q3466" s="12"/>
      <c r="S3466" s="250"/>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row>
    <row r="3467" spans="15:56" x14ac:dyDescent="0.35">
      <c r="O3467" s="12"/>
      <c r="P3467" s="12"/>
      <c r="Q3467" s="12"/>
      <c r="S3467" s="250"/>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row>
    <row r="3468" spans="15:56" x14ac:dyDescent="0.35">
      <c r="O3468" s="12"/>
      <c r="P3468" s="12"/>
      <c r="Q3468" s="12"/>
      <c r="S3468" s="250"/>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c r="AV3468" s="12"/>
      <c r="AW3468" s="12"/>
      <c r="AX3468" s="12"/>
      <c r="AY3468" s="12"/>
      <c r="AZ3468" s="12"/>
      <c r="BA3468" s="12"/>
      <c r="BB3468" s="12"/>
      <c r="BC3468" s="12"/>
      <c r="BD3468" s="12"/>
    </row>
    <row r="3469" spans="15:56" x14ac:dyDescent="0.35">
      <c r="O3469" s="12"/>
      <c r="P3469" s="12"/>
      <c r="Q3469" s="12"/>
      <c r="S3469" s="250"/>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row>
    <row r="3470" spans="15:56" x14ac:dyDescent="0.35">
      <c r="O3470" s="12"/>
      <c r="P3470" s="12"/>
      <c r="Q3470" s="12"/>
      <c r="S3470" s="250"/>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row>
    <row r="3471" spans="15:56" x14ac:dyDescent="0.35">
      <c r="O3471" s="12"/>
      <c r="P3471" s="12"/>
      <c r="Q3471" s="12"/>
      <c r="S3471" s="250"/>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row>
    <row r="3472" spans="15:56" x14ac:dyDescent="0.35">
      <c r="O3472" s="12"/>
      <c r="P3472" s="12"/>
      <c r="Q3472" s="12"/>
      <c r="S3472" s="250"/>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row>
    <row r="3473" spans="15:56" x14ac:dyDescent="0.35">
      <c r="O3473" s="12"/>
      <c r="P3473" s="12"/>
      <c r="Q3473" s="12"/>
      <c r="S3473" s="250"/>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row>
    <row r="3474" spans="15:56" x14ac:dyDescent="0.35">
      <c r="O3474" s="12"/>
      <c r="P3474" s="12"/>
      <c r="Q3474" s="12"/>
      <c r="S3474" s="250"/>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row>
    <row r="3475" spans="15:56" x14ac:dyDescent="0.35">
      <c r="O3475" s="12"/>
      <c r="P3475" s="12"/>
      <c r="Q3475" s="12"/>
      <c r="S3475" s="250"/>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row>
    <row r="3476" spans="15:56" x14ac:dyDescent="0.35">
      <c r="O3476" s="12"/>
      <c r="P3476" s="12"/>
      <c r="Q3476" s="12"/>
      <c r="S3476" s="250"/>
      <c r="AA3476" s="12"/>
      <c r="AB3476" s="12"/>
      <c r="AC3476" s="12"/>
      <c r="AD3476" s="12"/>
      <c r="AE3476" s="12"/>
      <c r="AF3476" s="12"/>
      <c r="AG3476" s="12"/>
      <c r="AH3476" s="12"/>
      <c r="AI3476" s="12"/>
      <c r="AJ3476" s="12"/>
      <c r="AK3476" s="12"/>
      <c r="AL3476" s="12"/>
      <c r="AM3476" s="12"/>
      <c r="AN3476" s="12"/>
      <c r="AO3476" s="12"/>
      <c r="AP3476" s="12"/>
      <c r="AQ3476" s="12"/>
      <c r="AR3476" s="12"/>
      <c r="AS3476" s="12"/>
      <c r="AT3476" s="12"/>
      <c r="AU3476" s="12"/>
      <c r="AV3476" s="12"/>
      <c r="AW3476" s="12"/>
      <c r="AX3476" s="12"/>
      <c r="AY3476" s="12"/>
      <c r="AZ3476" s="12"/>
      <c r="BA3476" s="12"/>
      <c r="BB3476" s="12"/>
      <c r="BC3476" s="12"/>
      <c r="BD3476" s="12"/>
    </row>
    <row r="3477" spans="15:56" x14ac:dyDescent="0.35">
      <c r="O3477" s="12"/>
      <c r="P3477" s="12"/>
      <c r="Q3477" s="12"/>
      <c r="S3477" s="250"/>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c r="AV3477" s="12"/>
      <c r="AW3477" s="12"/>
      <c r="AX3477" s="12"/>
      <c r="AY3477" s="12"/>
      <c r="AZ3477" s="12"/>
      <c r="BA3477" s="12"/>
      <c r="BB3477" s="12"/>
      <c r="BC3477" s="12"/>
      <c r="BD3477" s="12"/>
    </row>
    <row r="3478" spans="15:56" x14ac:dyDescent="0.35">
      <c r="O3478" s="12"/>
      <c r="P3478" s="12"/>
      <c r="Q3478" s="12"/>
      <c r="S3478" s="250"/>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row>
    <row r="3479" spans="15:56" x14ac:dyDescent="0.35">
      <c r="O3479" s="12"/>
      <c r="P3479" s="12"/>
      <c r="Q3479" s="12"/>
      <c r="S3479" s="250"/>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row>
    <row r="3480" spans="15:56" x14ac:dyDescent="0.35">
      <c r="O3480" s="12"/>
      <c r="P3480" s="12"/>
      <c r="Q3480" s="12"/>
      <c r="S3480" s="250"/>
      <c r="AA3480" s="12"/>
      <c r="AB3480" s="12"/>
      <c r="AC3480" s="12"/>
      <c r="AD3480" s="12"/>
      <c r="AE3480" s="12"/>
      <c r="AF3480" s="12"/>
      <c r="AG3480" s="12"/>
      <c r="AH3480" s="12"/>
      <c r="AI3480" s="12"/>
      <c r="AJ3480" s="12"/>
      <c r="AK3480" s="12"/>
      <c r="AL3480" s="12"/>
      <c r="AM3480" s="12"/>
      <c r="AN3480" s="12"/>
      <c r="AO3480" s="12"/>
      <c r="AP3480" s="12"/>
      <c r="AQ3480" s="12"/>
      <c r="AR3480" s="12"/>
      <c r="AS3480" s="12"/>
      <c r="AT3480" s="12"/>
      <c r="AU3480" s="12"/>
      <c r="AV3480" s="12"/>
      <c r="AW3480" s="12"/>
      <c r="AX3480" s="12"/>
      <c r="AY3480" s="12"/>
      <c r="AZ3480" s="12"/>
      <c r="BA3480" s="12"/>
      <c r="BB3480" s="12"/>
      <c r="BC3480" s="12"/>
      <c r="BD3480" s="12"/>
    </row>
    <row r="3481" spans="15:56" x14ac:dyDescent="0.35">
      <c r="O3481" s="12"/>
      <c r="P3481" s="12"/>
      <c r="Q3481" s="12"/>
      <c r="S3481" s="250"/>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row>
    <row r="3482" spans="15:56" x14ac:dyDescent="0.35">
      <c r="O3482" s="12"/>
      <c r="P3482" s="12"/>
      <c r="Q3482" s="12"/>
      <c r="S3482" s="250"/>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row>
    <row r="3483" spans="15:56" x14ac:dyDescent="0.35">
      <c r="O3483" s="12"/>
      <c r="P3483" s="12"/>
      <c r="Q3483" s="12"/>
      <c r="S3483" s="250"/>
      <c r="AA3483" s="12"/>
      <c r="AB3483" s="12"/>
      <c r="AC3483" s="12"/>
      <c r="AD3483" s="12"/>
      <c r="AE3483" s="12"/>
      <c r="AF3483" s="12"/>
      <c r="AG3483" s="12"/>
      <c r="AH3483" s="12"/>
      <c r="AI3483" s="12"/>
      <c r="AJ3483" s="12"/>
      <c r="AK3483" s="12"/>
      <c r="AL3483" s="12"/>
      <c r="AM3483" s="12"/>
      <c r="AN3483" s="12"/>
      <c r="AO3483" s="12"/>
      <c r="AP3483" s="12"/>
      <c r="AQ3483" s="12"/>
      <c r="AR3483" s="12"/>
      <c r="AS3483" s="12"/>
      <c r="AT3483" s="12"/>
      <c r="AU3483" s="12"/>
      <c r="AV3483" s="12"/>
      <c r="AW3483" s="12"/>
      <c r="AX3483" s="12"/>
      <c r="AY3483" s="12"/>
      <c r="AZ3483" s="12"/>
      <c r="BA3483" s="12"/>
      <c r="BB3483" s="12"/>
      <c r="BC3483" s="12"/>
      <c r="BD3483" s="12"/>
    </row>
    <row r="3484" spans="15:56" x14ac:dyDescent="0.35">
      <c r="O3484" s="12"/>
      <c r="P3484" s="12"/>
      <c r="Q3484" s="12"/>
      <c r="S3484" s="250"/>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row>
    <row r="3485" spans="15:56" x14ac:dyDescent="0.35">
      <c r="O3485" s="12"/>
      <c r="P3485" s="12"/>
      <c r="Q3485" s="12"/>
      <c r="S3485" s="250"/>
      <c r="AA3485" s="12"/>
      <c r="AB3485" s="12"/>
      <c r="AC3485" s="12"/>
      <c r="AD3485" s="12"/>
      <c r="AE3485" s="12"/>
      <c r="AF3485" s="12"/>
      <c r="AG3485" s="12"/>
      <c r="AH3485" s="12"/>
      <c r="AI3485" s="12"/>
      <c r="AJ3485" s="12"/>
      <c r="AK3485" s="12"/>
      <c r="AL3485" s="12"/>
      <c r="AM3485" s="12"/>
      <c r="AN3485" s="12"/>
      <c r="AO3485" s="12"/>
      <c r="AP3485" s="12"/>
      <c r="AQ3485" s="12"/>
      <c r="AR3485" s="12"/>
      <c r="AS3485" s="12"/>
      <c r="AT3485" s="12"/>
      <c r="AU3485" s="12"/>
      <c r="AV3485" s="12"/>
      <c r="AW3485" s="12"/>
      <c r="AX3485" s="12"/>
      <c r="AY3485" s="12"/>
      <c r="AZ3485" s="12"/>
      <c r="BA3485" s="12"/>
      <c r="BB3485" s="12"/>
      <c r="BC3485" s="12"/>
      <c r="BD3485" s="12"/>
    </row>
    <row r="3486" spans="15:56" x14ac:dyDescent="0.35">
      <c r="O3486" s="12"/>
      <c r="P3486" s="12"/>
      <c r="Q3486" s="12"/>
      <c r="S3486" s="250"/>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row>
    <row r="3487" spans="15:56" x14ac:dyDescent="0.35">
      <c r="O3487" s="12"/>
      <c r="P3487" s="12"/>
      <c r="Q3487" s="12"/>
      <c r="S3487" s="250"/>
      <c r="AA3487" s="12"/>
      <c r="AB3487" s="12"/>
      <c r="AC3487" s="12"/>
      <c r="AD3487" s="12"/>
      <c r="AE3487" s="12"/>
      <c r="AF3487" s="12"/>
      <c r="AG3487" s="12"/>
      <c r="AH3487" s="12"/>
      <c r="AI3487" s="12"/>
      <c r="AJ3487" s="12"/>
      <c r="AK3487" s="12"/>
      <c r="AL3487" s="12"/>
      <c r="AM3487" s="12"/>
      <c r="AN3487" s="12"/>
      <c r="AO3487" s="12"/>
      <c r="AP3487" s="12"/>
      <c r="AQ3487" s="12"/>
      <c r="AR3487" s="12"/>
      <c r="AS3487" s="12"/>
      <c r="AT3487" s="12"/>
      <c r="AU3487" s="12"/>
      <c r="AV3487" s="12"/>
      <c r="AW3487" s="12"/>
      <c r="AX3487" s="12"/>
      <c r="AY3487" s="12"/>
      <c r="AZ3487" s="12"/>
      <c r="BA3487" s="12"/>
      <c r="BB3487" s="12"/>
      <c r="BC3487" s="12"/>
      <c r="BD3487" s="12"/>
    </row>
    <row r="3488" spans="15:56" x14ac:dyDescent="0.35">
      <c r="O3488" s="12"/>
      <c r="P3488" s="12"/>
      <c r="Q3488" s="12"/>
      <c r="S3488" s="250"/>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row>
    <row r="3489" spans="15:56" x14ac:dyDescent="0.35">
      <c r="O3489" s="12"/>
      <c r="P3489" s="12"/>
      <c r="Q3489" s="12"/>
      <c r="S3489" s="250"/>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row>
    <row r="3490" spans="15:56" x14ac:dyDescent="0.35">
      <c r="O3490" s="12"/>
      <c r="P3490" s="12"/>
      <c r="Q3490" s="12"/>
      <c r="S3490" s="250"/>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row>
    <row r="3491" spans="15:56" x14ac:dyDescent="0.35">
      <c r="O3491" s="12"/>
      <c r="P3491" s="12"/>
      <c r="Q3491" s="12"/>
      <c r="S3491" s="250"/>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row>
    <row r="3492" spans="15:56" x14ac:dyDescent="0.35">
      <c r="O3492" s="12"/>
      <c r="P3492" s="12"/>
      <c r="Q3492" s="12"/>
      <c r="S3492" s="250"/>
      <c r="AA3492" s="12"/>
      <c r="AB3492" s="12"/>
      <c r="AC3492" s="12"/>
      <c r="AD3492" s="12"/>
      <c r="AE3492" s="12"/>
      <c r="AF3492" s="12"/>
      <c r="AG3492" s="12"/>
      <c r="AH3492" s="12"/>
      <c r="AI3492" s="12"/>
      <c r="AJ3492" s="12"/>
      <c r="AK3492" s="12"/>
      <c r="AL3492" s="12"/>
      <c r="AM3492" s="12"/>
      <c r="AN3492" s="12"/>
      <c r="AO3492" s="12"/>
      <c r="AP3492" s="12"/>
      <c r="AQ3492" s="12"/>
      <c r="AR3492" s="12"/>
      <c r="AS3492" s="12"/>
      <c r="AT3492" s="12"/>
      <c r="AU3492" s="12"/>
      <c r="AV3492" s="12"/>
      <c r="AW3492" s="12"/>
      <c r="AX3492" s="12"/>
      <c r="AY3492" s="12"/>
      <c r="AZ3492" s="12"/>
      <c r="BA3492" s="12"/>
      <c r="BB3492" s="12"/>
      <c r="BC3492" s="12"/>
      <c r="BD3492" s="12"/>
    </row>
    <row r="3493" spans="15:56" x14ac:dyDescent="0.35">
      <c r="O3493" s="12"/>
      <c r="P3493" s="12"/>
      <c r="Q3493" s="12"/>
      <c r="S3493" s="250"/>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row>
    <row r="3494" spans="15:56" x14ac:dyDescent="0.35">
      <c r="O3494" s="12"/>
      <c r="P3494" s="12"/>
      <c r="Q3494" s="12"/>
      <c r="S3494" s="250"/>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row>
    <row r="3495" spans="15:56" x14ac:dyDescent="0.35">
      <c r="O3495" s="12"/>
      <c r="P3495" s="12"/>
      <c r="Q3495" s="12"/>
      <c r="S3495" s="250"/>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row>
    <row r="3496" spans="15:56" x14ac:dyDescent="0.35">
      <c r="O3496" s="12"/>
      <c r="P3496" s="12"/>
      <c r="Q3496" s="12"/>
      <c r="S3496" s="250"/>
      <c r="AA3496" s="12"/>
      <c r="AB3496" s="12"/>
      <c r="AC3496" s="12"/>
      <c r="AD3496" s="12"/>
      <c r="AE3496" s="12"/>
      <c r="AF3496" s="12"/>
      <c r="AG3496" s="12"/>
      <c r="AH3496" s="12"/>
      <c r="AI3496" s="12"/>
      <c r="AJ3496" s="12"/>
      <c r="AK3496" s="12"/>
      <c r="AL3496" s="12"/>
      <c r="AM3496" s="12"/>
      <c r="AN3496" s="12"/>
      <c r="AO3496" s="12"/>
      <c r="AP3496" s="12"/>
      <c r="AQ3496" s="12"/>
      <c r="AR3496" s="12"/>
      <c r="AS3496" s="12"/>
      <c r="AT3496" s="12"/>
      <c r="AU3496" s="12"/>
      <c r="AV3496" s="12"/>
      <c r="AW3496" s="12"/>
      <c r="AX3496" s="12"/>
      <c r="AY3496" s="12"/>
      <c r="AZ3496" s="12"/>
      <c r="BA3496" s="12"/>
      <c r="BB3496" s="12"/>
      <c r="BC3496" s="12"/>
      <c r="BD3496" s="12"/>
    </row>
    <row r="3497" spans="15:56" x14ac:dyDescent="0.35">
      <c r="O3497" s="12"/>
      <c r="P3497" s="12"/>
      <c r="Q3497" s="12"/>
      <c r="S3497" s="250"/>
      <c r="AA3497" s="12"/>
      <c r="AB3497" s="12"/>
      <c r="AC3497" s="12"/>
      <c r="AD3497" s="12"/>
      <c r="AE3497" s="12"/>
      <c r="AF3497" s="12"/>
      <c r="AG3497" s="12"/>
      <c r="AH3497" s="12"/>
      <c r="AI3497" s="12"/>
      <c r="AJ3497" s="12"/>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row>
    <row r="3498" spans="15:56" x14ac:dyDescent="0.35">
      <c r="O3498" s="12"/>
      <c r="P3498" s="12"/>
      <c r="Q3498" s="12"/>
      <c r="S3498" s="250"/>
      <c r="AA3498" s="12"/>
      <c r="AB3498" s="12"/>
      <c r="AC3498" s="12"/>
      <c r="AD3498" s="12"/>
      <c r="AE3498" s="12"/>
      <c r="AF3498" s="12"/>
      <c r="AG3498" s="12"/>
      <c r="AH3498" s="12"/>
      <c r="AI3498" s="12"/>
      <c r="AJ3498" s="12"/>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row>
    <row r="3499" spans="15:56" x14ac:dyDescent="0.35">
      <c r="O3499" s="12"/>
      <c r="P3499" s="12"/>
      <c r="Q3499" s="12"/>
      <c r="S3499" s="250"/>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row>
    <row r="3500" spans="15:56" x14ac:dyDescent="0.35">
      <c r="O3500" s="12"/>
      <c r="P3500" s="12"/>
      <c r="Q3500" s="12"/>
      <c r="S3500" s="250"/>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row>
    <row r="3501" spans="15:56" x14ac:dyDescent="0.35">
      <c r="O3501" s="12"/>
      <c r="P3501" s="12"/>
      <c r="Q3501" s="12"/>
      <c r="S3501" s="250"/>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row>
    <row r="3502" spans="15:56" x14ac:dyDescent="0.35">
      <c r="O3502" s="12"/>
      <c r="P3502" s="12"/>
      <c r="Q3502" s="12"/>
      <c r="S3502" s="250"/>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row>
    <row r="3503" spans="15:56" x14ac:dyDescent="0.35">
      <c r="O3503" s="12"/>
      <c r="P3503" s="12"/>
      <c r="Q3503" s="12"/>
      <c r="S3503" s="250"/>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row>
    <row r="3504" spans="15:56" x14ac:dyDescent="0.35">
      <c r="O3504" s="12"/>
      <c r="P3504" s="12"/>
      <c r="Q3504" s="12"/>
      <c r="S3504" s="250"/>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c r="AV3504" s="12"/>
      <c r="AW3504" s="12"/>
      <c r="AX3504" s="12"/>
      <c r="AY3504" s="12"/>
      <c r="AZ3504" s="12"/>
      <c r="BA3504" s="12"/>
      <c r="BB3504" s="12"/>
      <c r="BC3504" s="12"/>
      <c r="BD3504" s="12"/>
    </row>
    <row r="3505" spans="15:56" x14ac:dyDescent="0.35">
      <c r="O3505" s="12"/>
      <c r="P3505" s="12"/>
      <c r="Q3505" s="12"/>
      <c r="S3505" s="250"/>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row>
    <row r="3506" spans="15:56" x14ac:dyDescent="0.35">
      <c r="O3506" s="12"/>
      <c r="P3506" s="12"/>
      <c r="Q3506" s="12"/>
      <c r="S3506" s="250"/>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row>
    <row r="3507" spans="15:56" x14ac:dyDescent="0.35">
      <c r="O3507" s="12"/>
      <c r="P3507" s="12"/>
      <c r="Q3507" s="12"/>
      <c r="S3507" s="250"/>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row>
    <row r="3508" spans="15:56" x14ac:dyDescent="0.35">
      <c r="O3508" s="12"/>
      <c r="P3508" s="12"/>
      <c r="Q3508" s="12"/>
      <c r="S3508" s="250"/>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c r="AV3508" s="12"/>
      <c r="AW3508" s="12"/>
      <c r="AX3508" s="12"/>
      <c r="AY3508" s="12"/>
      <c r="AZ3508" s="12"/>
      <c r="BA3508" s="12"/>
      <c r="BB3508" s="12"/>
      <c r="BC3508" s="12"/>
      <c r="BD3508" s="12"/>
    </row>
    <row r="3509" spans="15:56" x14ac:dyDescent="0.35">
      <c r="O3509" s="12"/>
      <c r="P3509" s="12"/>
      <c r="Q3509" s="12"/>
      <c r="S3509" s="250"/>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c r="AV3509" s="12"/>
      <c r="AW3509" s="12"/>
      <c r="AX3509" s="12"/>
      <c r="AY3509" s="12"/>
      <c r="AZ3509" s="12"/>
      <c r="BA3509" s="12"/>
      <c r="BB3509" s="12"/>
      <c r="BC3509" s="12"/>
      <c r="BD3509" s="12"/>
    </row>
    <row r="3510" spans="15:56" x14ac:dyDescent="0.35">
      <c r="O3510" s="12"/>
      <c r="P3510" s="12"/>
      <c r="Q3510" s="12"/>
      <c r="S3510" s="250"/>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row>
    <row r="3511" spans="15:56" x14ac:dyDescent="0.35">
      <c r="O3511" s="12"/>
      <c r="P3511" s="12"/>
      <c r="Q3511" s="12"/>
      <c r="S3511" s="250"/>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row>
    <row r="3512" spans="15:56" x14ac:dyDescent="0.35">
      <c r="O3512" s="12"/>
      <c r="P3512" s="12"/>
      <c r="Q3512" s="12"/>
      <c r="S3512" s="250"/>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row>
    <row r="3513" spans="15:56" x14ac:dyDescent="0.35">
      <c r="O3513" s="12"/>
      <c r="P3513" s="12"/>
      <c r="Q3513" s="12"/>
      <c r="S3513" s="250"/>
      <c r="AA3513" s="12"/>
      <c r="AB3513" s="12"/>
      <c r="AC3513" s="12"/>
      <c r="AD3513" s="12"/>
      <c r="AE3513" s="12"/>
      <c r="AF3513" s="12"/>
      <c r="AG3513" s="12"/>
      <c r="AH3513" s="12"/>
      <c r="AI3513" s="12"/>
      <c r="AJ3513" s="12"/>
      <c r="AK3513" s="12"/>
      <c r="AL3513" s="12"/>
      <c r="AM3513" s="12"/>
      <c r="AN3513" s="12"/>
      <c r="AO3513" s="12"/>
      <c r="AP3513" s="12"/>
      <c r="AQ3513" s="12"/>
      <c r="AR3513" s="12"/>
      <c r="AS3513" s="12"/>
      <c r="AT3513" s="12"/>
      <c r="AU3513" s="12"/>
      <c r="AV3513" s="12"/>
      <c r="AW3513" s="12"/>
      <c r="AX3513" s="12"/>
      <c r="AY3513" s="12"/>
      <c r="AZ3513" s="12"/>
      <c r="BA3513" s="12"/>
      <c r="BB3513" s="12"/>
      <c r="BC3513" s="12"/>
      <c r="BD3513" s="12"/>
    </row>
    <row r="3514" spans="15:56" x14ac:dyDescent="0.35">
      <c r="O3514" s="12"/>
      <c r="P3514" s="12"/>
      <c r="Q3514" s="12"/>
      <c r="S3514" s="250"/>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row>
    <row r="3515" spans="15:56" x14ac:dyDescent="0.35">
      <c r="O3515" s="12"/>
      <c r="P3515" s="12"/>
      <c r="Q3515" s="12"/>
      <c r="S3515" s="250"/>
      <c r="AA3515" s="12"/>
      <c r="AB3515" s="12"/>
      <c r="AC3515" s="12"/>
      <c r="AD3515" s="12"/>
      <c r="AE3515" s="12"/>
      <c r="AF3515" s="12"/>
      <c r="AG3515" s="12"/>
      <c r="AH3515" s="12"/>
      <c r="AI3515" s="12"/>
      <c r="AJ3515" s="12"/>
      <c r="AK3515" s="12"/>
      <c r="AL3515" s="12"/>
      <c r="AM3515" s="12"/>
      <c r="AN3515" s="12"/>
      <c r="AO3515" s="12"/>
      <c r="AP3515" s="12"/>
      <c r="AQ3515" s="12"/>
      <c r="AR3515" s="12"/>
      <c r="AS3515" s="12"/>
      <c r="AT3515" s="12"/>
      <c r="AU3515" s="12"/>
      <c r="AV3515" s="12"/>
      <c r="AW3515" s="12"/>
      <c r="AX3515" s="12"/>
      <c r="AY3515" s="12"/>
      <c r="AZ3515" s="12"/>
      <c r="BA3515" s="12"/>
      <c r="BB3515" s="12"/>
      <c r="BC3515" s="12"/>
      <c r="BD3515" s="12"/>
    </row>
    <row r="3516" spans="15:56" x14ac:dyDescent="0.35">
      <c r="O3516" s="12"/>
      <c r="P3516" s="12"/>
      <c r="Q3516" s="12"/>
      <c r="S3516" s="250"/>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row>
    <row r="3517" spans="15:56" x14ac:dyDescent="0.35">
      <c r="O3517" s="12"/>
      <c r="P3517" s="12"/>
      <c r="Q3517" s="12"/>
      <c r="S3517" s="250"/>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row>
    <row r="3518" spans="15:56" x14ac:dyDescent="0.35">
      <c r="O3518" s="12"/>
      <c r="P3518" s="12"/>
      <c r="Q3518" s="12"/>
      <c r="S3518" s="250"/>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row>
    <row r="3519" spans="15:56" x14ac:dyDescent="0.35">
      <c r="O3519" s="12"/>
      <c r="P3519" s="12"/>
      <c r="Q3519" s="12"/>
      <c r="S3519" s="250"/>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row>
    <row r="3520" spans="15:56" x14ac:dyDescent="0.35">
      <c r="O3520" s="12"/>
      <c r="P3520" s="12"/>
      <c r="Q3520" s="12"/>
      <c r="S3520" s="250"/>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row>
    <row r="3521" spans="15:56" x14ac:dyDescent="0.35">
      <c r="O3521" s="12"/>
      <c r="P3521" s="12"/>
      <c r="Q3521" s="12"/>
      <c r="S3521" s="250"/>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row>
    <row r="3522" spans="15:56" x14ac:dyDescent="0.35">
      <c r="O3522" s="12"/>
      <c r="P3522" s="12"/>
      <c r="Q3522" s="12"/>
      <c r="S3522" s="250"/>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row>
    <row r="3523" spans="15:56" x14ac:dyDescent="0.35">
      <c r="O3523" s="12"/>
      <c r="P3523" s="12"/>
      <c r="Q3523" s="12"/>
      <c r="S3523" s="250"/>
      <c r="AA3523" s="12"/>
      <c r="AB3523" s="12"/>
      <c r="AC3523" s="12"/>
      <c r="AD3523" s="12"/>
      <c r="AE3523" s="12"/>
      <c r="AF3523" s="12"/>
      <c r="AG3523" s="12"/>
      <c r="AH3523" s="12"/>
      <c r="AI3523" s="12"/>
      <c r="AJ3523" s="12"/>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row>
    <row r="3524" spans="15:56" x14ac:dyDescent="0.35">
      <c r="O3524" s="12"/>
      <c r="P3524" s="12"/>
      <c r="Q3524" s="12"/>
      <c r="S3524" s="250"/>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row>
    <row r="3525" spans="15:56" x14ac:dyDescent="0.35">
      <c r="O3525" s="12"/>
      <c r="P3525" s="12"/>
      <c r="Q3525" s="12"/>
      <c r="S3525" s="250"/>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c r="AV3525" s="12"/>
      <c r="AW3525" s="12"/>
      <c r="AX3525" s="12"/>
      <c r="AY3525" s="12"/>
      <c r="AZ3525" s="12"/>
      <c r="BA3525" s="12"/>
      <c r="BB3525" s="12"/>
      <c r="BC3525" s="12"/>
      <c r="BD3525" s="12"/>
    </row>
    <row r="3526" spans="15:56" x14ac:dyDescent="0.35">
      <c r="O3526" s="12"/>
      <c r="P3526" s="12"/>
      <c r="Q3526" s="12"/>
      <c r="S3526" s="250"/>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row>
    <row r="3527" spans="15:56" x14ac:dyDescent="0.35">
      <c r="O3527" s="12"/>
      <c r="P3527" s="12"/>
      <c r="Q3527" s="12"/>
      <c r="S3527" s="250"/>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row>
    <row r="3528" spans="15:56" x14ac:dyDescent="0.35">
      <c r="O3528" s="12"/>
      <c r="P3528" s="12"/>
      <c r="Q3528" s="12"/>
      <c r="S3528" s="250"/>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row>
    <row r="3529" spans="15:56" x14ac:dyDescent="0.35">
      <c r="O3529" s="12"/>
      <c r="P3529" s="12"/>
      <c r="Q3529" s="12"/>
      <c r="S3529" s="250"/>
      <c r="AA3529" s="12"/>
      <c r="AB3529" s="12"/>
      <c r="AC3529" s="12"/>
      <c r="AD3529" s="12"/>
      <c r="AE3529" s="12"/>
      <c r="AF3529" s="12"/>
      <c r="AG3529" s="12"/>
      <c r="AH3529" s="12"/>
      <c r="AI3529" s="12"/>
      <c r="AJ3529" s="12"/>
      <c r="AK3529" s="12"/>
      <c r="AL3529" s="12"/>
      <c r="AM3529" s="12"/>
      <c r="AN3529" s="12"/>
      <c r="AO3529" s="12"/>
      <c r="AP3529" s="12"/>
      <c r="AQ3529" s="12"/>
      <c r="AR3529" s="12"/>
      <c r="AS3529" s="12"/>
      <c r="AT3529" s="12"/>
      <c r="AU3529" s="12"/>
      <c r="AV3529" s="12"/>
      <c r="AW3529" s="12"/>
      <c r="AX3529" s="12"/>
      <c r="AY3529" s="12"/>
      <c r="AZ3529" s="12"/>
      <c r="BA3529" s="12"/>
      <c r="BB3529" s="12"/>
      <c r="BC3529" s="12"/>
      <c r="BD3529" s="12"/>
    </row>
    <row r="3530" spans="15:56" x14ac:dyDescent="0.35">
      <c r="O3530" s="12"/>
      <c r="P3530" s="12"/>
      <c r="Q3530" s="12"/>
      <c r="S3530" s="250"/>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row>
    <row r="3531" spans="15:56" x14ac:dyDescent="0.35">
      <c r="O3531" s="12"/>
      <c r="P3531" s="12"/>
      <c r="Q3531" s="12"/>
      <c r="S3531" s="250"/>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row>
    <row r="3532" spans="15:56" x14ac:dyDescent="0.35">
      <c r="O3532" s="12"/>
      <c r="P3532" s="12"/>
      <c r="Q3532" s="12"/>
      <c r="S3532" s="250"/>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row>
    <row r="3533" spans="15:56" x14ac:dyDescent="0.35">
      <c r="O3533" s="12"/>
      <c r="P3533" s="12"/>
      <c r="Q3533" s="12"/>
      <c r="S3533" s="250"/>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row>
    <row r="3534" spans="15:56" x14ac:dyDescent="0.35">
      <c r="O3534" s="12"/>
      <c r="P3534" s="12"/>
      <c r="Q3534" s="12"/>
      <c r="S3534" s="250"/>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row>
    <row r="3535" spans="15:56" x14ac:dyDescent="0.35">
      <c r="O3535" s="12"/>
      <c r="P3535" s="12"/>
      <c r="Q3535" s="12"/>
      <c r="S3535" s="250"/>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row>
    <row r="3536" spans="15:56" x14ac:dyDescent="0.35">
      <c r="O3536" s="12"/>
      <c r="P3536" s="12"/>
      <c r="Q3536" s="12"/>
      <c r="S3536" s="250"/>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row>
    <row r="3537" spans="15:56" x14ac:dyDescent="0.35">
      <c r="O3537" s="12"/>
      <c r="P3537" s="12"/>
      <c r="Q3537" s="12"/>
      <c r="S3537" s="250"/>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row>
    <row r="3538" spans="15:56" x14ac:dyDescent="0.35">
      <c r="O3538" s="12"/>
      <c r="P3538" s="12"/>
      <c r="Q3538" s="12"/>
      <c r="S3538" s="250"/>
      <c r="AA3538" s="12"/>
      <c r="AB3538" s="12"/>
      <c r="AC3538" s="12"/>
      <c r="AD3538" s="12"/>
      <c r="AE3538" s="12"/>
      <c r="AF3538" s="12"/>
      <c r="AG3538" s="12"/>
      <c r="AH3538" s="12"/>
      <c r="AI3538" s="12"/>
      <c r="AJ3538" s="12"/>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row>
    <row r="3539" spans="15:56" x14ac:dyDescent="0.35">
      <c r="O3539" s="12"/>
      <c r="P3539" s="12"/>
      <c r="Q3539" s="12"/>
      <c r="S3539" s="250"/>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row>
    <row r="3540" spans="15:56" x14ac:dyDescent="0.35">
      <c r="O3540" s="12"/>
      <c r="P3540" s="12"/>
      <c r="Q3540" s="12"/>
      <c r="S3540" s="250"/>
      <c r="AA3540" s="12"/>
      <c r="AB3540" s="12"/>
      <c r="AC3540" s="12"/>
      <c r="AD3540" s="12"/>
      <c r="AE3540" s="12"/>
      <c r="AF3540" s="12"/>
      <c r="AG3540" s="12"/>
      <c r="AH3540" s="12"/>
      <c r="AI3540" s="12"/>
      <c r="AJ3540" s="12"/>
      <c r="AK3540" s="12"/>
      <c r="AL3540" s="12"/>
      <c r="AM3540" s="12"/>
      <c r="AN3540" s="12"/>
      <c r="AO3540" s="12"/>
      <c r="AP3540" s="12"/>
      <c r="AQ3540" s="12"/>
      <c r="AR3540" s="12"/>
      <c r="AS3540" s="12"/>
      <c r="AT3540" s="12"/>
      <c r="AU3540" s="12"/>
      <c r="AV3540" s="12"/>
      <c r="AW3540" s="12"/>
      <c r="AX3540" s="12"/>
      <c r="AY3540" s="12"/>
      <c r="AZ3540" s="12"/>
      <c r="BA3540" s="12"/>
      <c r="BB3540" s="12"/>
      <c r="BC3540" s="12"/>
      <c r="BD3540" s="12"/>
    </row>
    <row r="3541" spans="15:56" x14ac:dyDescent="0.35">
      <c r="O3541" s="12"/>
      <c r="P3541" s="12"/>
      <c r="Q3541" s="12"/>
      <c r="S3541" s="250"/>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row>
    <row r="3542" spans="15:56" x14ac:dyDescent="0.35">
      <c r="O3542" s="12"/>
      <c r="P3542" s="12"/>
      <c r="Q3542" s="12"/>
      <c r="S3542" s="250"/>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row>
    <row r="3543" spans="15:56" x14ac:dyDescent="0.35">
      <c r="O3543" s="12"/>
      <c r="P3543" s="12"/>
      <c r="Q3543" s="12"/>
      <c r="S3543" s="250"/>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row>
    <row r="3544" spans="15:56" x14ac:dyDescent="0.35">
      <c r="O3544" s="12"/>
      <c r="P3544" s="12"/>
      <c r="Q3544" s="12"/>
      <c r="S3544" s="250"/>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row>
    <row r="3545" spans="15:56" x14ac:dyDescent="0.35">
      <c r="O3545" s="12"/>
      <c r="P3545" s="12"/>
      <c r="Q3545" s="12"/>
      <c r="S3545" s="250"/>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row>
    <row r="3546" spans="15:56" x14ac:dyDescent="0.35">
      <c r="O3546" s="12"/>
      <c r="P3546" s="12"/>
      <c r="Q3546" s="12"/>
      <c r="S3546" s="250"/>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row>
    <row r="3547" spans="15:56" x14ac:dyDescent="0.35">
      <c r="O3547" s="12"/>
      <c r="P3547" s="12"/>
      <c r="Q3547" s="12"/>
      <c r="S3547" s="250"/>
      <c r="AA3547" s="12"/>
      <c r="AB3547" s="12"/>
      <c r="AC3547" s="12"/>
      <c r="AD3547" s="12"/>
      <c r="AE3547" s="12"/>
      <c r="AF3547" s="12"/>
      <c r="AG3547" s="12"/>
      <c r="AH3547" s="12"/>
      <c r="AI3547" s="12"/>
      <c r="AJ3547" s="12"/>
      <c r="AK3547" s="12"/>
      <c r="AL3547" s="12"/>
      <c r="AM3547" s="12"/>
      <c r="AN3547" s="12"/>
      <c r="AO3547" s="12"/>
      <c r="AP3547" s="12"/>
      <c r="AQ3547" s="12"/>
      <c r="AR3547" s="12"/>
      <c r="AS3547" s="12"/>
      <c r="AT3547" s="12"/>
      <c r="AU3547" s="12"/>
      <c r="AV3547" s="12"/>
      <c r="AW3547" s="12"/>
      <c r="AX3547" s="12"/>
      <c r="AY3547" s="12"/>
      <c r="AZ3547" s="12"/>
      <c r="BA3547" s="12"/>
      <c r="BB3547" s="12"/>
      <c r="BC3547" s="12"/>
      <c r="BD3547" s="12"/>
    </row>
    <row r="3548" spans="15:56" x14ac:dyDescent="0.35">
      <c r="O3548" s="12"/>
      <c r="P3548" s="12"/>
      <c r="Q3548" s="12"/>
      <c r="S3548" s="250"/>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row>
    <row r="3549" spans="15:56" x14ac:dyDescent="0.35">
      <c r="O3549" s="12"/>
      <c r="P3549" s="12"/>
      <c r="Q3549" s="12"/>
      <c r="S3549" s="250"/>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row>
    <row r="3550" spans="15:56" x14ac:dyDescent="0.35">
      <c r="O3550" s="12"/>
      <c r="P3550" s="12"/>
      <c r="Q3550" s="12"/>
      <c r="S3550" s="250"/>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row>
    <row r="3551" spans="15:56" x14ac:dyDescent="0.35">
      <c r="O3551" s="12"/>
      <c r="P3551" s="12"/>
      <c r="Q3551" s="12"/>
      <c r="S3551" s="250"/>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row>
    <row r="3552" spans="15:56" x14ac:dyDescent="0.35">
      <c r="O3552" s="12"/>
      <c r="P3552" s="12"/>
      <c r="Q3552" s="12"/>
      <c r="S3552" s="250"/>
      <c r="AA3552" s="12"/>
      <c r="AB3552" s="12"/>
      <c r="AC3552" s="12"/>
      <c r="AD3552" s="12"/>
      <c r="AE3552" s="12"/>
      <c r="AF3552" s="12"/>
      <c r="AG3552" s="12"/>
      <c r="AH3552" s="12"/>
      <c r="AI3552" s="12"/>
      <c r="AJ3552" s="12"/>
      <c r="AK3552" s="12"/>
      <c r="AL3552" s="12"/>
      <c r="AM3552" s="12"/>
      <c r="AN3552" s="12"/>
      <c r="AO3552" s="12"/>
      <c r="AP3552" s="12"/>
      <c r="AQ3552" s="12"/>
      <c r="AR3552" s="12"/>
      <c r="AS3552" s="12"/>
      <c r="AT3552" s="12"/>
      <c r="AU3552" s="12"/>
      <c r="AV3552" s="12"/>
      <c r="AW3552" s="12"/>
      <c r="AX3552" s="12"/>
      <c r="AY3552" s="12"/>
      <c r="AZ3552" s="12"/>
      <c r="BA3552" s="12"/>
      <c r="BB3552" s="12"/>
      <c r="BC3552" s="12"/>
      <c r="BD3552" s="12"/>
    </row>
    <row r="3553" spans="15:56" x14ac:dyDescent="0.35">
      <c r="O3553" s="12"/>
      <c r="P3553" s="12"/>
      <c r="Q3553" s="12"/>
      <c r="S3553" s="250"/>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row>
    <row r="3554" spans="15:56" x14ac:dyDescent="0.35">
      <c r="O3554" s="12"/>
      <c r="P3554" s="12"/>
      <c r="Q3554" s="12"/>
      <c r="S3554" s="250"/>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row>
    <row r="3555" spans="15:56" x14ac:dyDescent="0.35">
      <c r="O3555" s="12"/>
      <c r="P3555" s="12"/>
      <c r="Q3555" s="12"/>
      <c r="S3555" s="250"/>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row>
    <row r="3556" spans="15:56" x14ac:dyDescent="0.35">
      <c r="O3556" s="12"/>
      <c r="P3556" s="12"/>
      <c r="Q3556" s="12"/>
      <c r="S3556" s="250"/>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row>
    <row r="3557" spans="15:56" x14ac:dyDescent="0.35">
      <c r="O3557" s="12"/>
      <c r="P3557" s="12"/>
      <c r="Q3557" s="12"/>
      <c r="S3557" s="250"/>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row>
    <row r="3558" spans="15:56" x14ac:dyDescent="0.35">
      <c r="O3558" s="12"/>
      <c r="P3558" s="12"/>
      <c r="Q3558" s="12"/>
      <c r="S3558" s="250"/>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row>
    <row r="3559" spans="15:56" x14ac:dyDescent="0.35">
      <c r="O3559" s="12"/>
      <c r="P3559" s="12"/>
      <c r="Q3559" s="12"/>
      <c r="S3559" s="250"/>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row>
    <row r="3560" spans="15:56" x14ac:dyDescent="0.35">
      <c r="O3560" s="12"/>
      <c r="P3560" s="12"/>
      <c r="Q3560" s="12"/>
      <c r="S3560" s="250"/>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row>
    <row r="3561" spans="15:56" x14ac:dyDescent="0.35">
      <c r="O3561" s="12"/>
      <c r="P3561" s="12"/>
      <c r="Q3561" s="12"/>
      <c r="S3561" s="250"/>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row>
    <row r="3562" spans="15:56" x14ac:dyDescent="0.35">
      <c r="O3562" s="12"/>
      <c r="P3562" s="12"/>
      <c r="Q3562" s="12"/>
      <c r="S3562" s="250"/>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row>
    <row r="3563" spans="15:56" x14ac:dyDescent="0.35">
      <c r="O3563" s="12"/>
      <c r="P3563" s="12"/>
      <c r="Q3563" s="12"/>
      <c r="S3563" s="250"/>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row>
    <row r="3564" spans="15:56" x14ac:dyDescent="0.35">
      <c r="O3564" s="12"/>
      <c r="P3564" s="12"/>
      <c r="Q3564" s="12"/>
      <c r="S3564" s="250"/>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row>
    <row r="3565" spans="15:56" x14ac:dyDescent="0.35">
      <c r="O3565" s="12"/>
      <c r="P3565" s="12"/>
      <c r="Q3565" s="12"/>
      <c r="S3565" s="250"/>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row>
    <row r="3566" spans="15:56" x14ac:dyDescent="0.35">
      <c r="O3566" s="12"/>
      <c r="P3566" s="12"/>
      <c r="Q3566" s="12"/>
      <c r="S3566" s="250"/>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row>
    <row r="3567" spans="15:56" x14ac:dyDescent="0.35">
      <c r="O3567" s="12"/>
      <c r="P3567" s="12"/>
      <c r="Q3567" s="12"/>
      <c r="S3567" s="250"/>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row>
    <row r="3568" spans="15:56" x14ac:dyDescent="0.35">
      <c r="O3568" s="12"/>
      <c r="P3568" s="12"/>
      <c r="Q3568" s="12"/>
      <c r="S3568" s="250"/>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row>
    <row r="3569" spans="15:56" x14ac:dyDescent="0.35">
      <c r="O3569" s="12"/>
      <c r="P3569" s="12"/>
      <c r="Q3569" s="12"/>
      <c r="S3569" s="250"/>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row>
    <row r="3570" spans="15:56" x14ac:dyDescent="0.35">
      <c r="O3570" s="12"/>
      <c r="P3570" s="12"/>
      <c r="Q3570" s="12"/>
      <c r="S3570" s="250"/>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row>
    <row r="3571" spans="15:56" x14ac:dyDescent="0.35">
      <c r="O3571" s="12"/>
      <c r="P3571" s="12"/>
      <c r="Q3571" s="12"/>
      <c r="S3571" s="250"/>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row>
    <row r="3572" spans="15:56" x14ac:dyDescent="0.35">
      <c r="O3572" s="12"/>
      <c r="P3572" s="12"/>
      <c r="Q3572" s="12"/>
      <c r="S3572" s="250"/>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row>
    <row r="3573" spans="15:56" x14ac:dyDescent="0.35">
      <c r="O3573" s="12"/>
      <c r="P3573" s="12"/>
      <c r="Q3573" s="12"/>
      <c r="S3573" s="250"/>
      <c r="AA3573" s="12"/>
      <c r="AB3573" s="12"/>
      <c r="AC3573" s="12"/>
      <c r="AD3573" s="12"/>
      <c r="AE3573" s="12"/>
      <c r="AF3573" s="12"/>
      <c r="AG3573" s="12"/>
      <c r="AH3573" s="12"/>
      <c r="AI3573" s="12"/>
      <c r="AJ3573" s="12"/>
      <c r="AK3573" s="12"/>
      <c r="AL3573" s="12"/>
      <c r="AM3573" s="12"/>
      <c r="AN3573" s="12"/>
      <c r="AO3573" s="12"/>
      <c r="AP3573" s="12"/>
      <c r="AQ3573" s="12"/>
      <c r="AR3573" s="12"/>
      <c r="AS3573" s="12"/>
      <c r="AT3573" s="12"/>
      <c r="AU3573" s="12"/>
      <c r="AV3573" s="12"/>
      <c r="AW3573" s="12"/>
      <c r="AX3573" s="12"/>
      <c r="AY3573" s="12"/>
      <c r="AZ3573" s="12"/>
      <c r="BA3573" s="12"/>
      <c r="BB3573" s="12"/>
      <c r="BC3573" s="12"/>
      <c r="BD3573" s="12"/>
    </row>
    <row r="3574" spans="15:56" x14ac:dyDescent="0.35">
      <c r="O3574" s="12"/>
      <c r="P3574" s="12"/>
      <c r="Q3574" s="12"/>
      <c r="S3574" s="250"/>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row>
    <row r="3575" spans="15:56" x14ac:dyDescent="0.35">
      <c r="O3575" s="12"/>
      <c r="P3575" s="12"/>
      <c r="Q3575" s="12"/>
      <c r="S3575" s="250"/>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row>
    <row r="3576" spans="15:56" x14ac:dyDescent="0.35">
      <c r="O3576" s="12"/>
      <c r="P3576" s="12"/>
      <c r="Q3576" s="12"/>
      <c r="S3576" s="250"/>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row>
    <row r="3577" spans="15:56" x14ac:dyDescent="0.35">
      <c r="O3577" s="12"/>
      <c r="P3577" s="12"/>
      <c r="Q3577" s="12"/>
      <c r="S3577" s="250"/>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row>
    <row r="3578" spans="15:56" x14ac:dyDescent="0.35">
      <c r="O3578" s="12"/>
      <c r="P3578" s="12"/>
      <c r="Q3578" s="12"/>
      <c r="S3578" s="250"/>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row>
    <row r="3579" spans="15:56" x14ac:dyDescent="0.35">
      <c r="O3579" s="12"/>
      <c r="P3579" s="12"/>
      <c r="Q3579" s="12"/>
      <c r="S3579" s="250"/>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row>
    <row r="3580" spans="15:56" x14ac:dyDescent="0.35">
      <c r="O3580" s="12"/>
      <c r="P3580" s="12"/>
      <c r="Q3580" s="12"/>
      <c r="S3580" s="250"/>
      <c r="AA3580" s="12"/>
      <c r="AB3580" s="12"/>
      <c r="AC3580" s="12"/>
      <c r="AD3580" s="12"/>
      <c r="AE3580" s="12"/>
      <c r="AF3580" s="12"/>
      <c r="AG3580" s="12"/>
      <c r="AH3580" s="12"/>
      <c r="AI3580" s="12"/>
      <c r="AJ3580" s="12"/>
      <c r="AK3580" s="12"/>
      <c r="AL3580" s="12"/>
      <c r="AM3580" s="12"/>
      <c r="AN3580" s="12"/>
      <c r="AO3580" s="12"/>
      <c r="AP3580" s="12"/>
      <c r="AQ3580" s="12"/>
      <c r="AR3580" s="12"/>
      <c r="AS3580" s="12"/>
      <c r="AT3580" s="12"/>
      <c r="AU3580" s="12"/>
      <c r="AV3580" s="12"/>
      <c r="AW3580" s="12"/>
      <c r="AX3580" s="12"/>
      <c r="AY3580" s="12"/>
      <c r="AZ3580" s="12"/>
      <c r="BA3580" s="12"/>
      <c r="BB3580" s="12"/>
      <c r="BC3580" s="12"/>
      <c r="BD3580" s="12"/>
    </row>
    <row r="3581" spans="15:56" x14ac:dyDescent="0.35">
      <c r="O3581" s="12"/>
      <c r="P3581" s="12"/>
      <c r="Q3581" s="12"/>
      <c r="S3581" s="250"/>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row>
    <row r="3582" spans="15:56" x14ac:dyDescent="0.35">
      <c r="O3582" s="12"/>
      <c r="P3582" s="12"/>
      <c r="Q3582" s="12"/>
      <c r="S3582" s="250"/>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row>
    <row r="3583" spans="15:56" x14ac:dyDescent="0.35">
      <c r="O3583" s="12"/>
      <c r="P3583" s="12"/>
      <c r="Q3583" s="12"/>
      <c r="S3583" s="250"/>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row>
    <row r="3584" spans="15:56" x14ac:dyDescent="0.35">
      <c r="O3584" s="12"/>
      <c r="P3584" s="12"/>
      <c r="Q3584" s="12"/>
      <c r="S3584" s="250"/>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row>
    <row r="3585" spans="15:56" x14ac:dyDescent="0.35">
      <c r="O3585" s="12"/>
      <c r="P3585" s="12"/>
      <c r="Q3585" s="12"/>
      <c r="S3585" s="250"/>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row>
    <row r="3586" spans="15:56" x14ac:dyDescent="0.35">
      <c r="O3586" s="12"/>
      <c r="P3586" s="12"/>
      <c r="Q3586" s="12"/>
      <c r="S3586" s="250"/>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row>
    <row r="3587" spans="15:56" x14ac:dyDescent="0.35">
      <c r="O3587" s="12"/>
      <c r="P3587" s="12"/>
      <c r="Q3587" s="12"/>
      <c r="S3587" s="250"/>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row>
    <row r="3588" spans="15:56" x14ac:dyDescent="0.35">
      <c r="O3588" s="12"/>
      <c r="P3588" s="12"/>
      <c r="Q3588" s="12"/>
      <c r="S3588" s="250"/>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row>
    <row r="3589" spans="15:56" x14ac:dyDescent="0.35">
      <c r="O3589" s="12"/>
      <c r="P3589" s="12"/>
      <c r="Q3589" s="12"/>
      <c r="S3589" s="250"/>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row>
    <row r="3590" spans="15:56" x14ac:dyDescent="0.35">
      <c r="O3590" s="12"/>
      <c r="P3590" s="12"/>
      <c r="Q3590" s="12"/>
      <c r="S3590" s="250"/>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row>
    <row r="3591" spans="15:56" x14ac:dyDescent="0.35">
      <c r="O3591" s="12"/>
      <c r="P3591" s="12"/>
      <c r="Q3591" s="12"/>
      <c r="S3591" s="250"/>
      <c r="AA3591" s="12"/>
      <c r="AB3591" s="12"/>
      <c r="AC3591" s="12"/>
      <c r="AD3591" s="12"/>
      <c r="AE3591" s="12"/>
      <c r="AF3591" s="12"/>
      <c r="AG3591" s="12"/>
      <c r="AH3591" s="12"/>
      <c r="AI3591" s="12"/>
      <c r="AJ3591" s="12"/>
      <c r="AK3591" s="12"/>
      <c r="AL3591" s="12"/>
      <c r="AM3591" s="12"/>
      <c r="AN3591" s="12"/>
      <c r="AO3591" s="12"/>
      <c r="AP3591" s="12"/>
      <c r="AQ3591" s="12"/>
      <c r="AR3591" s="12"/>
      <c r="AS3591" s="12"/>
      <c r="AT3591" s="12"/>
      <c r="AU3591" s="12"/>
      <c r="AV3591" s="12"/>
      <c r="AW3591" s="12"/>
      <c r="AX3591" s="12"/>
      <c r="AY3591" s="12"/>
      <c r="AZ3591" s="12"/>
      <c r="BA3591" s="12"/>
      <c r="BB3591" s="12"/>
      <c r="BC3591" s="12"/>
      <c r="BD3591" s="12"/>
    </row>
    <row r="3592" spans="15:56" x14ac:dyDescent="0.35">
      <c r="O3592" s="12"/>
      <c r="P3592" s="12"/>
      <c r="Q3592" s="12"/>
      <c r="S3592" s="250"/>
      <c r="AA3592" s="12"/>
      <c r="AB3592" s="12"/>
      <c r="AC3592" s="12"/>
      <c r="AD3592" s="12"/>
      <c r="AE3592" s="12"/>
      <c r="AF3592" s="12"/>
      <c r="AG3592" s="12"/>
      <c r="AH3592" s="12"/>
      <c r="AI3592" s="12"/>
      <c r="AJ3592" s="12"/>
      <c r="AK3592" s="12"/>
      <c r="AL3592" s="12"/>
      <c r="AM3592" s="12"/>
      <c r="AN3592" s="12"/>
      <c r="AO3592" s="12"/>
      <c r="AP3592" s="12"/>
      <c r="AQ3592" s="12"/>
      <c r="AR3592" s="12"/>
      <c r="AS3592" s="12"/>
      <c r="AT3592" s="12"/>
      <c r="AU3592" s="12"/>
      <c r="AV3592" s="12"/>
      <c r="AW3592" s="12"/>
      <c r="AX3592" s="12"/>
      <c r="AY3592" s="12"/>
      <c r="AZ3592" s="12"/>
      <c r="BA3592" s="12"/>
      <c r="BB3592" s="12"/>
      <c r="BC3592" s="12"/>
      <c r="BD3592" s="12"/>
    </row>
    <row r="3593" spans="15:56" x14ac:dyDescent="0.35">
      <c r="O3593" s="12"/>
      <c r="P3593" s="12"/>
      <c r="Q3593" s="12"/>
      <c r="S3593" s="250"/>
      <c r="AA3593" s="12"/>
      <c r="AB3593" s="12"/>
      <c r="AC3593" s="12"/>
      <c r="AD3593" s="12"/>
      <c r="AE3593" s="12"/>
      <c r="AF3593" s="12"/>
      <c r="AG3593" s="12"/>
      <c r="AH3593" s="12"/>
      <c r="AI3593" s="12"/>
      <c r="AJ3593" s="12"/>
      <c r="AK3593" s="12"/>
      <c r="AL3593" s="12"/>
      <c r="AM3593" s="12"/>
      <c r="AN3593" s="12"/>
      <c r="AO3593" s="12"/>
      <c r="AP3593" s="12"/>
      <c r="AQ3593" s="12"/>
      <c r="AR3593" s="12"/>
      <c r="AS3593" s="12"/>
      <c r="AT3593" s="12"/>
      <c r="AU3593" s="12"/>
      <c r="AV3593" s="12"/>
      <c r="AW3593" s="12"/>
      <c r="AX3593" s="12"/>
      <c r="AY3593" s="12"/>
      <c r="AZ3593" s="12"/>
      <c r="BA3593" s="12"/>
      <c r="BB3593" s="12"/>
      <c r="BC3593" s="12"/>
      <c r="BD3593" s="12"/>
    </row>
    <row r="3594" spans="15:56" x14ac:dyDescent="0.35">
      <c r="O3594" s="12"/>
      <c r="P3594" s="12"/>
      <c r="Q3594" s="12"/>
      <c r="S3594" s="250"/>
      <c r="AA3594" s="12"/>
      <c r="AB3594" s="12"/>
      <c r="AC3594" s="12"/>
      <c r="AD3594" s="12"/>
      <c r="AE3594" s="12"/>
      <c r="AF3594" s="12"/>
      <c r="AG3594" s="12"/>
      <c r="AH3594" s="12"/>
      <c r="AI3594" s="12"/>
      <c r="AJ3594" s="12"/>
      <c r="AK3594" s="12"/>
      <c r="AL3594" s="12"/>
      <c r="AM3594" s="12"/>
      <c r="AN3594" s="12"/>
      <c r="AO3594" s="12"/>
      <c r="AP3594" s="12"/>
      <c r="AQ3594" s="12"/>
      <c r="AR3594" s="12"/>
      <c r="AS3594" s="12"/>
      <c r="AT3594" s="12"/>
      <c r="AU3594" s="12"/>
      <c r="AV3594" s="12"/>
      <c r="AW3594" s="12"/>
      <c r="AX3594" s="12"/>
      <c r="AY3594" s="12"/>
      <c r="AZ3594" s="12"/>
      <c r="BA3594" s="12"/>
      <c r="BB3594" s="12"/>
      <c r="BC3594" s="12"/>
      <c r="BD3594" s="12"/>
    </row>
    <row r="3595" spans="15:56" x14ac:dyDescent="0.35">
      <c r="O3595" s="12"/>
      <c r="P3595" s="12"/>
      <c r="Q3595" s="12"/>
      <c r="S3595" s="250"/>
      <c r="AA3595" s="12"/>
      <c r="AB3595" s="12"/>
      <c r="AC3595" s="12"/>
      <c r="AD3595" s="12"/>
      <c r="AE3595" s="12"/>
      <c r="AF3595" s="12"/>
      <c r="AG3595" s="12"/>
      <c r="AH3595" s="12"/>
      <c r="AI3595" s="12"/>
      <c r="AJ3595" s="12"/>
      <c r="AK3595" s="12"/>
      <c r="AL3595" s="12"/>
      <c r="AM3595" s="12"/>
      <c r="AN3595" s="12"/>
      <c r="AO3595" s="12"/>
      <c r="AP3595" s="12"/>
      <c r="AQ3595" s="12"/>
      <c r="AR3595" s="12"/>
      <c r="AS3595" s="12"/>
      <c r="AT3595" s="12"/>
      <c r="AU3595" s="12"/>
      <c r="AV3595" s="12"/>
      <c r="AW3595" s="12"/>
      <c r="AX3595" s="12"/>
      <c r="AY3595" s="12"/>
      <c r="AZ3595" s="12"/>
      <c r="BA3595" s="12"/>
      <c r="BB3595" s="12"/>
      <c r="BC3595" s="12"/>
      <c r="BD3595" s="12"/>
    </row>
    <row r="3596" spans="15:56" x14ac:dyDescent="0.35">
      <c r="O3596" s="12"/>
      <c r="P3596" s="12"/>
      <c r="Q3596" s="12"/>
      <c r="S3596" s="250"/>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2"/>
      <c r="AY3596" s="12"/>
      <c r="AZ3596" s="12"/>
      <c r="BA3596" s="12"/>
      <c r="BB3596" s="12"/>
      <c r="BC3596" s="12"/>
      <c r="BD3596" s="12"/>
    </row>
    <row r="3597" spans="15:56" x14ac:dyDescent="0.35">
      <c r="O3597" s="12"/>
      <c r="P3597" s="12"/>
      <c r="Q3597" s="12"/>
      <c r="S3597" s="250"/>
      <c r="AA3597" s="12"/>
      <c r="AB3597" s="12"/>
      <c r="AC3597" s="12"/>
      <c r="AD3597" s="12"/>
      <c r="AE3597" s="12"/>
      <c r="AF3597" s="12"/>
      <c r="AG3597" s="12"/>
      <c r="AH3597" s="12"/>
      <c r="AI3597" s="12"/>
      <c r="AJ3597" s="12"/>
      <c r="AK3597" s="12"/>
      <c r="AL3597" s="12"/>
      <c r="AM3597" s="12"/>
      <c r="AN3597" s="12"/>
      <c r="AO3597" s="12"/>
      <c r="AP3597" s="12"/>
      <c r="AQ3597" s="12"/>
      <c r="AR3597" s="12"/>
      <c r="AS3597" s="12"/>
      <c r="AT3597" s="12"/>
      <c r="AU3597" s="12"/>
      <c r="AV3597" s="12"/>
      <c r="AW3597" s="12"/>
      <c r="AX3597" s="12"/>
      <c r="AY3597" s="12"/>
      <c r="AZ3597" s="12"/>
      <c r="BA3597" s="12"/>
      <c r="BB3597" s="12"/>
      <c r="BC3597" s="12"/>
      <c r="BD3597" s="12"/>
    </row>
    <row r="3598" spans="15:56" x14ac:dyDescent="0.35">
      <c r="O3598" s="12"/>
      <c r="P3598" s="12"/>
      <c r="Q3598" s="12"/>
      <c r="S3598" s="250"/>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row>
    <row r="3599" spans="15:56" x14ac:dyDescent="0.35">
      <c r="O3599" s="12"/>
      <c r="P3599" s="12"/>
      <c r="Q3599" s="12"/>
      <c r="S3599" s="250"/>
      <c r="AA3599" s="12"/>
      <c r="AB3599" s="12"/>
      <c r="AC3599" s="12"/>
      <c r="AD3599" s="12"/>
      <c r="AE3599" s="12"/>
      <c r="AF3599" s="12"/>
      <c r="AG3599" s="12"/>
      <c r="AH3599" s="12"/>
      <c r="AI3599" s="12"/>
      <c r="AJ3599" s="12"/>
      <c r="AK3599" s="12"/>
      <c r="AL3599" s="12"/>
      <c r="AM3599" s="12"/>
      <c r="AN3599" s="12"/>
      <c r="AO3599" s="12"/>
      <c r="AP3599" s="12"/>
      <c r="AQ3599" s="12"/>
      <c r="AR3599" s="12"/>
      <c r="AS3599" s="12"/>
      <c r="AT3599" s="12"/>
      <c r="AU3599" s="12"/>
      <c r="AV3599" s="12"/>
      <c r="AW3599" s="12"/>
      <c r="AX3599" s="12"/>
      <c r="AY3599" s="12"/>
      <c r="AZ3599" s="12"/>
      <c r="BA3599" s="12"/>
      <c r="BB3599" s="12"/>
      <c r="BC3599" s="12"/>
      <c r="BD3599" s="12"/>
    </row>
    <row r="3600" spans="15:56" x14ac:dyDescent="0.35">
      <c r="O3600" s="12"/>
      <c r="P3600" s="12"/>
      <c r="Q3600" s="12"/>
      <c r="S3600" s="250"/>
      <c r="AA3600" s="12"/>
      <c r="AB3600" s="12"/>
      <c r="AC3600" s="12"/>
      <c r="AD3600" s="12"/>
      <c r="AE3600" s="12"/>
      <c r="AF3600" s="12"/>
      <c r="AG3600" s="12"/>
      <c r="AH3600" s="12"/>
      <c r="AI3600" s="12"/>
      <c r="AJ3600" s="12"/>
      <c r="AK3600" s="12"/>
      <c r="AL3600" s="12"/>
      <c r="AM3600" s="12"/>
      <c r="AN3600" s="12"/>
      <c r="AO3600" s="12"/>
      <c r="AP3600" s="12"/>
      <c r="AQ3600" s="12"/>
      <c r="AR3600" s="12"/>
      <c r="AS3600" s="12"/>
      <c r="AT3600" s="12"/>
      <c r="AU3600" s="12"/>
      <c r="AV3600" s="12"/>
      <c r="AW3600" s="12"/>
      <c r="AX3600" s="12"/>
      <c r="AY3600" s="12"/>
      <c r="AZ3600" s="12"/>
      <c r="BA3600" s="12"/>
      <c r="BB3600" s="12"/>
      <c r="BC3600" s="12"/>
      <c r="BD3600" s="12"/>
    </row>
    <row r="3601" spans="15:56" x14ac:dyDescent="0.35">
      <c r="O3601" s="12"/>
      <c r="P3601" s="12"/>
      <c r="Q3601" s="12"/>
      <c r="S3601" s="250"/>
      <c r="AA3601" s="12"/>
      <c r="AB3601" s="12"/>
      <c r="AC3601" s="12"/>
      <c r="AD3601" s="12"/>
      <c r="AE3601" s="12"/>
      <c r="AF3601" s="12"/>
      <c r="AG3601" s="12"/>
      <c r="AH3601" s="12"/>
      <c r="AI3601" s="12"/>
      <c r="AJ3601" s="12"/>
      <c r="AK3601" s="12"/>
      <c r="AL3601" s="12"/>
      <c r="AM3601" s="12"/>
      <c r="AN3601" s="12"/>
      <c r="AO3601" s="12"/>
      <c r="AP3601" s="12"/>
      <c r="AQ3601" s="12"/>
      <c r="AR3601" s="12"/>
      <c r="AS3601" s="12"/>
      <c r="AT3601" s="12"/>
      <c r="AU3601" s="12"/>
      <c r="AV3601" s="12"/>
      <c r="AW3601" s="12"/>
      <c r="AX3601" s="12"/>
      <c r="AY3601" s="12"/>
      <c r="AZ3601" s="12"/>
      <c r="BA3601" s="12"/>
      <c r="BB3601" s="12"/>
      <c r="BC3601" s="12"/>
      <c r="BD3601" s="12"/>
    </row>
    <row r="3602" spans="15:56" x14ac:dyDescent="0.35">
      <c r="O3602" s="12"/>
      <c r="P3602" s="12"/>
      <c r="Q3602" s="12"/>
      <c r="S3602" s="250"/>
      <c r="AA3602" s="12"/>
      <c r="AB3602" s="12"/>
      <c r="AC3602" s="12"/>
      <c r="AD3602" s="12"/>
      <c r="AE3602" s="12"/>
      <c r="AF3602" s="12"/>
      <c r="AG3602" s="12"/>
      <c r="AH3602" s="12"/>
      <c r="AI3602" s="12"/>
      <c r="AJ3602" s="12"/>
      <c r="AK3602" s="12"/>
      <c r="AL3602" s="12"/>
      <c r="AM3602" s="12"/>
      <c r="AN3602" s="12"/>
      <c r="AO3602" s="12"/>
      <c r="AP3602" s="12"/>
      <c r="AQ3602" s="12"/>
      <c r="AR3602" s="12"/>
      <c r="AS3602" s="12"/>
      <c r="AT3602" s="12"/>
      <c r="AU3602" s="12"/>
      <c r="AV3602" s="12"/>
      <c r="AW3602" s="12"/>
      <c r="AX3602" s="12"/>
      <c r="AY3602" s="12"/>
      <c r="AZ3602" s="12"/>
      <c r="BA3602" s="12"/>
      <c r="BB3602" s="12"/>
      <c r="BC3602" s="12"/>
      <c r="BD3602" s="12"/>
    </row>
    <row r="3603" spans="15:56" x14ac:dyDescent="0.35">
      <c r="O3603" s="12"/>
      <c r="P3603" s="12"/>
      <c r="Q3603" s="12"/>
      <c r="S3603" s="250"/>
      <c r="AA3603" s="12"/>
      <c r="AB3603" s="12"/>
      <c r="AC3603" s="12"/>
      <c r="AD3603" s="12"/>
      <c r="AE3603" s="12"/>
      <c r="AF3603" s="12"/>
      <c r="AG3603" s="12"/>
      <c r="AH3603" s="12"/>
      <c r="AI3603" s="12"/>
      <c r="AJ3603" s="12"/>
      <c r="AK3603" s="12"/>
      <c r="AL3603" s="12"/>
      <c r="AM3603" s="12"/>
      <c r="AN3603" s="12"/>
      <c r="AO3603" s="12"/>
      <c r="AP3603" s="12"/>
      <c r="AQ3603" s="12"/>
      <c r="AR3603" s="12"/>
      <c r="AS3603" s="12"/>
      <c r="AT3603" s="12"/>
      <c r="AU3603" s="12"/>
      <c r="AV3603" s="12"/>
      <c r="AW3603" s="12"/>
      <c r="AX3603" s="12"/>
      <c r="AY3603" s="12"/>
      <c r="AZ3603" s="12"/>
      <c r="BA3603" s="12"/>
      <c r="BB3603" s="12"/>
      <c r="BC3603" s="12"/>
      <c r="BD3603" s="12"/>
    </row>
    <row r="3604" spans="15:56" x14ac:dyDescent="0.35">
      <c r="O3604" s="12"/>
      <c r="P3604" s="12"/>
      <c r="Q3604" s="12"/>
      <c r="S3604" s="250"/>
      <c r="AA3604" s="12"/>
      <c r="AB3604" s="12"/>
      <c r="AC3604" s="12"/>
      <c r="AD3604" s="12"/>
      <c r="AE3604" s="12"/>
      <c r="AF3604" s="12"/>
      <c r="AG3604" s="12"/>
      <c r="AH3604" s="12"/>
      <c r="AI3604" s="12"/>
      <c r="AJ3604" s="12"/>
      <c r="AK3604" s="12"/>
      <c r="AL3604" s="12"/>
      <c r="AM3604" s="12"/>
      <c r="AN3604" s="12"/>
      <c r="AO3604" s="12"/>
      <c r="AP3604" s="12"/>
      <c r="AQ3604" s="12"/>
      <c r="AR3604" s="12"/>
      <c r="AS3604" s="12"/>
      <c r="AT3604" s="12"/>
      <c r="AU3604" s="12"/>
      <c r="AV3604" s="12"/>
      <c r="AW3604" s="12"/>
      <c r="AX3604" s="12"/>
      <c r="AY3604" s="12"/>
      <c r="AZ3604" s="12"/>
      <c r="BA3604" s="12"/>
      <c r="BB3604" s="12"/>
      <c r="BC3604" s="12"/>
      <c r="BD3604" s="12"/>
    </row>
    <row r="3605" spans="15:56" x14ac:dyDescent="0.35">
      <c r="O3605" s="12"/>
      <c r="P3605" s="12"/>
      <c r="Q3605" s="12"/>
      <c r="S3605" s="250"/>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2"/>
      <c r="AY3605" s="12"/>
      <c r="AZ3605" s="12"/>
      <c r="BA3605" s="12"/>
      <c r="BB3605" s="12"/>
      <c r="BC3605" s="12"/>
      <c r="BD3605" s="12"/>
    </row>
    <row r="3606" spans="15:56" x14ac:dyDescent="0.35">
      <c r="O3606" s="12"/>
      <c r="P3606" s="12"/>
      <c r="Q3606" s="12"/>
      <c r="S3606" s="250"/>
      <c r="AA3606" s="12"/>
      <c r="AB3606" s="12"/>
      <c r="AC3606" s="12"/>
      <c r="AD3606" s="12"/>
      <c r="AE3606" s="12"/>
      <c r="AF3606" s="12"/>
      <c r="AG3606" s="12"/>
      <c r="AH3606" s="12"/>
      <c r="AI3606" s="12"/>
      <c r="AJ3606" s="12"/>
      <c r="AK3606" s="12"/>
      <c r="AL3606" s="12"/>
      <c r="AM3606" s="12"/>
      <c r="AN3606" s="12"/>
      <c r="AO3606" s="12"/>
      <c r="AP3606" s="12"/>
      <c r="AQ3606" s="12"/>
      <c r="AR3606" s="12"/>
      <c r="AS3606" s="12"/>
      <c r="AT3606" s="12"/>
      <c r="AU3606" s="12"/>
      <c r="AV3606" s="12"/>
      <c r="AW3606" s="12"/>
      <c r="AX3606" s="12"/>
      <c r="AY3606" s="12"/>
      <c r="AZ3606" s="12"/>
      <c r="BA3606" s="12"/>
      <c r="BB3606" s="12"/>
      <c r="BC3606" s="12"/>
      <c r="BD3606" s="12"/>
    </row>
    <row r="3607" spans="15:56" x14ac:dyDescent="0.35">
      <c r="O3607" s="12"/>
      <c r="P3607" s="12"/>
      <c r="Q3607" s="12"/>
      <c r="S3607" s="250"/>
      <c r="AA3607" s="12"/>
      <c r="AB3607" s="12"/>
      <c r="AC3607" s="12"/>
      <c r="AD3607" s="12"/>
      <c r="AE3607" s="12"/>
      <c r="AF3607" s="12"/>
      <c r="AG3607" s="12"/>
      <c r="AH3607" s="12"/>
      <c r="AI3607" s="12"/>
      <c r="AJ3607" s="12"/>
      <c r="AK3607" s="12"/>
      <c r="AL3607" s="12"/>
      <c r="AM3607" s="12"/>
      <c r="AN3607" s="12"/>
      <c r="AO3607" s="12"/>
      <c r="AP3607" s="12"/>
      <c r="AQ3607" s="12"/>
      <c r="AR3607" s="12"/>
      <c r="AS3607" s="12"/>
      <c r="AT3607" s="12"/>
      <c r="AU3607" s="12"/>
      <c r="AV3607" s="12"/>
      <c r="AW3607" s="12"/>
      <c r="AX3607" s="12"/>
      <c r="AY3607" s="12"/>
      <c r="AZ3607" s="12"/>
      <c r="BA3607" s="12"/>
      <c r="BB3607" s="12"/>
      <c r="BC3607" s="12"/>
      <c r="BD3607" s="12"/>
    </row>
    <row r="3608" spans="15:56" x14ac:dyDescent="0.35">
      <c r="O3608" s="12"/>
      <c r="P3608" s="12"/>
      <c r="Q3608" s="12"/>
      <c r="S3608" s="250"/>
      <c r="AA3608" s="12"/>
      <c r="AB3608" s="12"/>
      <c r="AC3608" s="12"/>
      <c r="AD3608" s="12"/>
      <c r="AE3608" s="12"/>
      <c r="AF3608" s="12"/>
      <c r="AG3608" s="12"/>
      <c r="AH3608" s="12"/>
      <c r="AI3608" s="12"/>
      <c r="AJ3608" s="12"/>
      <c r="AK3608" s="12"/>
      <c r="AL3608" s="12"/>
      <c r="AM3608" s="12"/>
      <c r="AN3608" s="12"/>
      <c r="AO3608" s="12"/>
      <c r="AP3608" s="12"/>
      <c r="AQ3608" s="12"/>
      <c r="AR3608" s="12"/>
      <c r="AS3608" s="12"/>
      <c r="AT3608" s="12"/>
      <c r="AU3608" s="12"/>
      <c r="AV3608" s="12"/>
      <c r="AW3608" s="12"/>
      <c r="AX3608" s="12"/>
      <c r="AY3608" s="12"/>
      <c r="AZ3608" s="12"/>
      <c r="BA3608" s="12"/>
      <c r="BB3608" s="12"/>
      <c r="BC3608" s="12"/>
      <c r="BD3608" s="12"/>
    </row>
    <row r="3609" spans="15:56" x14ac:dyDescent="0.35">
      <c r="O3609" s="12"/>
      <c r="P3609" s="12"/>
      <c r="Q3609" s="12"/>
      <c r="S3609" s="250"/>
      <c r="AA3609" s="12"/>
      <c r="AB3609" s="12"/>
      <c r="AC3609" s="12"/>
      <c r="AD3609" s="12"/>
      <c r="AE3609" s="12"/>
      <c r="AF3609" s="12"/>
      <c r="AG3609" s="12"/>
      <c r="AH3609" s="12"/>
      <c r="AI3609" s="12"/>
      <c r="AJ3609" s="12"/>
      <c r="AK3609" s="12"/>
      <c r="AL3609" s="12"/>
      <c r="AM3609" s="12"/>
      <c r="AN3609" s="12"/>
      <c r="AO3609" s="12"/>
      <c r="AP3609" s="12"/>
      <c r="AQ3609" s="12"/>
      <c r="AR3609" s="12"/>
      <c r="AS3609" s="12"/>
      <c r="AT3609" s="12"/>
      <c r="AU3609" s="12"/>
      <c r="AV3609" s="12"/>
      <c r="AW3609" s="12"/>
      <c r="AX3609" s="12"/>
      <c r="AY3609" s="12"/>
      <c r="AZ3609" s="12"/>
      <c r="BA3609" s="12"/>
      <c r="BB3609" s="12"/>
      <c r="BC3609" s="12"/>
      <c r="BD3609" s="12"/>
    </row>
    <row r="3610" spans="15:56" x14ac:dyDescent="0.35">
      <c r="O3610" s="12"/>
      <c r="P3610" s="12"/>
      <c r="Q3610" s="12"/>
      <c r="S3610" s="250"/>
      <c r="AA3610" s="12"/>
      <c r="AB3610" s="12"/>
      <c r="AC3610" s="12"/>
      <c r="AD3610" s="12"/>
      <c r="AE3610" s="12"/>
      <c r="AF3610" s="12"/>
      <c r="AG3610" s="12"/>
      <c r="AH3610" s="12"/>
      <c r="AI3610" s="12"/>
      <c r="AJ3610" s="12"/>
      <c r="AK3610" s="12"/>
      <c r="AL3610" s="12"/>
      <c r="AM3610" s="12"/>
      <c r="AN3610" s="12"/>
      <c r="AO3610" s="12"/>
      <c r="AP3610" s="12"/>
      <c r="AQ3610" s="12"/>
      <c r="AR3610" s="12"/>
      <c r="AS3610" s="12"/>
      <c r="AT3610" s="12"/>
      <c r="AU3610" s="12"/>
      <c r="AV3610" s="12"/>
      <c r="AW3610" s="12"/>
      <c r="AX3610" s="12"/>
      <c r="AY3610" s="12"/>
      <c r="AZ3610" s="12"/>
      <c r="BA3610" s="12"/>
      <c r="BB3610" s="12"/>
      <c r="BC3610" s="12"/>
      <c r="BD3610" s="12"/>
    </row>
    <row r="3611" spans="15:56" x14ac:dyDescent="0.35">
      <c r="O3611" s="12"/>
      <c r="P3611" s="12"/>
      <c r="Q3611" s="12"/>
      <c r="S3611" s="250"/>
      <c r="AA3611" s="12"/>
      <c r="AB3611" s="12"/>
      <c r="AC3611" s="12"/>
      <c r="AD3611" s="12"/>
      <c r="AE3611" s="12"/>
      <c r="AF3611" s="12"/>
      <c r="AG3611" s="12"/>
      <c r="AH3611" s="12"/>
      <c r="AI3611" s="12"/>
      <c r="AJ3611" s="12"/>
      <c r="AK3611" s="12"/>
      <c r="AL3611" s="12"/>
      <c r="AM3611" s="12"/>
      <c r="AN3611" s="12"/>
      <c r="AO3611" s="12"/>
      <c r="AP3611" s="12"/>
      <c r="AQ3611" s="12"/>
      <c r="AR3611" s="12"/>
      <c r="AS3611" s="12"/>
      <c r="AT3611" s="12"/>
      <c r="AU3611" s="12"/>
      <c r="AV3611" s="12"/>
      <c r="AW3611" s="12"/>
      <c r="AX3611" s="12"/>
      <c r="AY3611" s="12"/>
      <c r="AZ3611" s="12"/>
      <c r="BA3611" s="12"/>
      <c r="BB3611" s="12"/>
      <c r="BC3611" s="12"/>
      <c r="BD3611" s="12"/>
    </row>
    <row r="3612" spans="15:56" x14ac:dyDescent="0.35">
      <c r="O3612" s="12"/>
      <c r="P3612" s="12"/>
      <c r="Q3612" s="12"/>
      <c r="S3612" s="250"/>
      <c r="AA3612" s="12"/>
      <c r="AB3612" s="12"/>
      <c r="AC3612" s="12"/>
      <c r="AD3612" s="12"/>
      <c r="AE3612" s="12"/>
      <c r="AF3612" s="12"/>
      <c r="AG3612" s="12"/>
      <c r="AH3612" s="12"/>
      <c r="AI3612" s="12"/>
      <c r="AJ3612" s="12"/>
      <c r="AK3612" s="12"/>
      <c r="AL3612" s="12"/>
      <c r="AM3612" s="12"/>
      <c r="AN3612" s="12"/>
      <c r="AO3612" s="12"/>
      <c r="AP3612" s="12"/>
      <c r="AQ3612" s="12"/>
      <c r="AR3612" s="12"/>
      <c r="AS3612" s="12"/>
      <c r="AT3612" s="12"/>
      <c r="AU3612" s="12"/>
      <c r="AV3612" s="12"/>
      <c r="AW3612" s="12"/>
      <c r="AX3612" s="12"/>
      <c r="AY3612" s="12"/>
      <c r="AZ3612" s="12"/>
      <c r="BA3612" s="12"/>
      <c r="BB3612" s="12"/>
      <c r="BC3612" s="12"/>
      <c r="BD3612" s="12"/>
    </row>
    <row r="3613" spans="15:56" x14ac:dyDescent="0.35">
      <c r="O3613" s="12"/>
      <c r="P3613" s="12"/>
      <c r="Q3613" s="12"/>
      <c r="S3613" s="250"/>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row>
    <row r="3614" spans="15:56" x14ac:dyDescent="0.35">
      <c r="O3614" s="12"/>
      <c r="P3614" s="12"/>
      <c r="Q3614" s="12"/>
      <c r="S3614" s="250"/>
      <c r="AA3614" s="12"/>
      <c r="AB3614" s="12"/>
      <c r="AC3614" s="12"/>
      <c r="AD3614" s="12"/>
      <c r="AE3614" s="12"/>
      <c r="AF3614" s="12"/>
      <c r="AG3614" s="12"/>
      <c r="AH3614" s="12"/>
      <c r="AI3614" s="12"/>
      <c r="AJ3614" s="12"/>
      <c r="AK3614" s="12"/>
      <c r="AL3614" s="12"/>
      <c r="AM3614" s="12"/>
      <c r="AN3614" s="12"/>
      <c r="AO3614" s="12"/>
      <c r="AP3614" s="12"/>
      <c r="AQ3614" s="12"/>
      <c r="AR3614" s="12"/>
      <c r="AS3614" s="12"/>
      <c r="AT3614" s="12"/>
      <c r="AU3614" s="12"/>
      <c r="AV3614" s="12"/>
      <c r="AW3614" s="12"/>
      <c r="AX3614" s="12"/>
      <c r="AY3614" s="12"/>
      <c r="AZ3614" s="12"/>
      <c r="BA3614" s="12"/>
      <c r="BB3614" s="12"/>
      <c r="BC3614" s="12"/>
      <c r="BD3614" s="12"/>
    </row>
    <row r="3615" spans="15:56" x14ac:dyDescent="0.35">
      <c r="O3615" s="12"/>
      <c r="P3615" s="12"/>
      <c r="Q3615" s="12"/>
      <c r="S3615" s="250"/>
      <c r="AA3615" s="12"/>
      <c r="AB3615" s="12"/>
      <c r="AC3615" s="12"/>
      <c r="AD3615" s="12"/>
      <c r="AE3615" s="12"/>
      <c r="AF3615" s="12"/>
      <c r="AG3615" s="12"/>
      <c r="AH3615" s="12"/>
      <c r="AI3615" s="12"/>
      <c r="AJ3615" s="12"/>
      <c r="AK3615" s="12"/>
      <c r="AL3615" s="12"/>
      <c r="AM3615" s="12"/>
      <c r="AN3615" s="12"/>
      <c r="AO3615" s="12"/>
      <c r="AP3615" s="12"/>
      <c r="AQ3615" s="12"/>
      <c r="AR3615" s="12"/>
      <c r="AS3615" s="12"/>
      <c r="AT3615" s="12"/>
      <c r="AU3615" s="12"/>
      <c r="AV3615" s="12"/>
      <c r="AW3615" s="12"/>
      <c r="AX3615" s="12"/>
      <c r="AY3615" s="12"/>
      <c r="AZ3615" s="12"/>
      <c r="BA3615" s="12"/>
      <c r="BB3615" s="12"/>
      <c r="BC3615" s="12"/>
      <c r="BD3615" s="12"/>
    </row>
    <row r="3616" spans="15:56" x14ac:dyDescent="0.35">
      <c r="O3616" s="12"/>
      <c r="P3616" s="12"/>
      <c r="Q3616" s="12"/>
      <c r="S3616" s="250"/>
      <c r="AA3616" s="12"/>
      <c r="AB3616" s="12"/>
      <c r="AC3616" s="12"/>
      <c r="AD3616" s="12"/>
      <c r="AE3616" s="12"/>
      <c r="AF3616" s="12"/>
      <c r="AG3616" s="12"/>
      <c r="AH3616" s="12"/>
      <c r="AI3616" s="12"/>
      <c r="AJ3616" s="12"/>
      <c r="AK3616" s="12"/>
      <c r="AL3616" s="12"/>
      <c r="AM3616" s="12"/>
      <c r="AN3616" s="12"/>
      <c r="AO3616" s="12"/>
      <c r="AP3616" s="12"/>
      <c r="AQ3616" s="12"/>
      <c r="AR3616" s="12"/>
      <c r="AS3616" s="12"/>
      <c r="AT3616" s="12"/>
      <c r="AU3616" s="12"/>
      <c r="AV3616" s="12"/>
      <c r="AW3616" s="12"/>
      <c r="AX3616" s="12"/>
      <c r="AY3616" s="12"/>
      <c r="AZ3616" s="12"/>
      <c r="BA3616" s="12"/>
      <c r="BB3616" s="12"/>
      <c r="BC3616" s="12"/>
      <c r="BD3616" s="12"/>
    </row>
    <row r="3617" spans="15:56" x14ac:dyDescent="0.35">
      <c r="O3617" s="12"/>
      <c r="P3617" s="12"/>
      <c r="Q3617" s="12"/>
      <c r="S3617" s="250"/>
      <c r="AA3617" s="12"/>
      <c r="AB3617" s="12"/>
      <c r="AC3617" s="12"/>
      <c r="AD3617" s="12"/>
      <c r="AE3617" s="12"/>
      <c r="AF3617" s="12"/>
      <c r="AG3617" s="12"/>
      <c r="AH3617" s="12"/>
      <c r="AI3617" s="12"/>
      <c r="AJ3617" s="12"/>
      <c r="AK3617" s="12"/>
      <c r="AL3617" s="12"/>
      <c r="AM3617" s="12"/>
      <c r="AN3617" s="12"/>
      <c r="AO3617" s="12"/>
      <c r="AP3617" s="12"/>
      <c r="AQ3617" s="12"/>
      <c r="AR3617" s="12"/>
      <c r="AS3617" s="12"/>
      <c r="AT3617" s="12"/>
      <c r="AU3617" s="12"/>
      <c r="AV3617" s="12"/>
      <c r="AW3617" s="12"/>
      <c r="AX3617" s="12"/>
      <c r="AY3617" s="12"/>
      <c r="AZ3617" s="12"/>
      <c r="BA3617" s="12"/>
      <c r="BB3617" s="12"/>
      <c r="BC3617" s="12"/>
      <c r="BD3617" s="12"/>
    </row>
    <row r="3618" spans="15:56" x14ac:dyDescent="0.35">
      <c r="O3618" s="12"/>
      <c r="P3618" s="12"/>
      <c r="Q3618" s="12"/>
      <c r="S3618" s="250"/>
      <c r="AA3618" s="12"/>
      <c r="AB3618" s="12"/>
      <c r="AC3618" s="12"/>
      <c r="AD3618" s="12"/>
      <c r="AE3618" s="12"/>
      <c r="AF3618" s="12"/>
      <c r="AG3618" s="12"/>
      <c r="AH3618" s="12"/>
      <c r="AI3618" s="12"/>
      <c r="AJ3618" s="12"/>
      <c r="AK3618" s="12"/>
      <c r="AL3618" s="12"/>
      <c r="AM3618" s="12"/>
      <c r="AN3618" s="12"/>
      <c r="AO3618" s="12"/>
      <c r="AP3618" s="12"/>
      <c r="AQ3618" s="12"/>
      <c r="AR3618" s="12"/>
      <c r="AS3618" s="12"/>
      <c r="AT3618" s="12"/>
      <c r="AU3618" s="12"/>
      <c r="AV3618" s="12"/>
      <c r="AW3618" s="12"/>
      <c r="AX3618" s="12"/>
      <c r="AY3618" s="12"/>
      <c r="AZ3618" s="12"/>
      <c r="BA3618" s="12"/>
      <c r="BB3618" s="12"/>
      <c r="BC3618" s="12"/>
      <c r="BD3618" s="12"/>
    </row>
    <row r="3619" spans="15:56" x14ac:dyDescent="0.35">
      <c r="O3619" s="12"/>
      <c r="P3619" s="12"/>
      <c r="Q3619" s="12"/>
      <c r="S3619" s="250"/>
      <c r="AA3619" s="12"/>
      <c r="AB3619" s="12"/>
      <c r="AC3619" s="12"/>
      <c r="AD3619" s="12"/>
      <c r="AE3619" s="12"/>
      <c r="AF3619" s="12"/>
      <c r="AG3619" s="12"/>
      <c r="AH3619" s="12"/>
      <c r="AI3619" s="12"/>
      <c r="AJ3619" s="12"/>
      <c r="AK3619" s="12"/>
      <c r="AL3619" s="12"/>
      <c r="AM3619" s="12"/>
      <c r="AN3619" s="12"/>
      <c r="AO3619" s="12"/>
      <c r="AP3619" s="12"/>
      <c r="AQ3619" s="12"/>
      <c r="AR3619" s="12"/>
      <c r="AS3619" s="12"/>
      <c r="AT3619" s="12"/>
      <c r="AU3619" s="12"/>
      <c r="AV3619" s="12"/>
      <c r="AW3619" s="12"/>
      <c r="AX3619" s="12"/>
      <c r="AY3619" s="12"/>
      <c r="AZ3619" s="12"/>
      <c r="BA3619" s="12"/>
      <c r="BB3619" s="12"/>
      <c r="BC3619" s="12"/>
      <c r="BD3619" s="12"/>
    </row>
    <row r="3620" spans="15:56" x14ac:dyDescent="0.35">
      <c r="O3620" s="12"/>
      <c r="P3620" s="12"/>
      <c r="Q3620" s="12"/>
      <c r="S3620" s="250"/>
      <c r="AA3620" s="12"/>
      <c r="AB3620" s="12"/>
      <c r="AC3620" s="12"/>
      <c r="AD3620" s="12"/>
      <c r="AE3620" s="12"/>
      <c r="AF3620" s="12"/>
      <c r="AG3620" s="12"/>
      <c r="AH3620" s="12"/>
      <c r="AI3620" s="12"/>
      <c r="AJ3620" s="12"/>
      <c r="AK3620" s="12"/>
      <c r="AL3620" s="12"/>
      <c r="AM3620" s="12"/>
      <c r="AN3620" s="12"/>
      <c r="AO3620" s="12"/>
      <c r="AP3620" s="12"/>
      <c r="AQ3620" s="12"/>
      <c r="AR3620" s="12"/>
      <c r="AS3620" s="12"/>
      <c r="AT3620" s="12"/>
      <c r="AU3620" s="12"/>
      <c r="AV3620" s="12"/>
      <c r="AW3620" s="12"/>
      <c r="AX3620" s="12"/>
      <c r="AY3620" s="12"/>
      <c r="AZ3620" s="12"/>
      <c r="BA3620" s="12"/>
      <c r="BB3620" s="12"/>
      <c r="BC3620" s="12"/>
      <c r="BD3620" s="12"/>
    </row>
    <row r="3621" spans="15:56" x14ac:dyDescent="0.35">
      <c r="O3621" s="12"/>
      <c r="P3621" s="12"/>
      <c r="Q3621" s="12"/>
      <c r="S3621" s="250"/>
      <c r="AA3621" s="12"/>
      <c r="AB3621" s="12"/>
      <c r="AC3621" s="12"/>
      <c r="AD3621" s="12"/>
      <c r="AE3621" s="12"/>
      <c r="AF3621" s="12"/>
      <c r="AG3621" s="12"/>
      <c r="AH3621" s="12"/>
      <c r="AI3621" s="12"/>
      <c r="AJ3621" s="12"/>
      <c r="AK3621" s="12"/>
      <c r="AL3621" s="12"/>
      <c r="AM3621" s="12"/>
      <c r="AN3621" s="12"/>
      <c r="AO3621" s="12"/>
      <c r="AP3621" s="12"/>
      <c r="AQ3621" s="12"/>
      <c r="AR3621" s="12"/>
      <c r="AS3621" s="12"/>
      <c r="AT3621" s="12"/>
      <c r="AU3621" s="12"/>
      <c r="AV3621" s="12"/>
      <c r="AW3621" s="12"/>
      <c r="AX3621" s="12"/>
      <c r="AY3621" s="12"/>
      <c r="AZ3621" s="12"/>
      <c r="BA3621" s="12"/>
      <c r="BB3621" s="12"/>
      <c r="BC3621" s="12"/>
      <c r="BD3621" s="12"/>
    </row>
    <row r="3622" spans="15:56" x14ac:dyDescent="0.35">
      <c r="O3622" s="12"/>
      <c r="P3622" s="12"/>
      <c r="Q3622" s="12"/>
      <c r="S3622" s="250"/>
      <c r="AA3622" s="12"/>
      <c r="AB3622" s="12"/>
      <c r="AC3622" s="12"/>
      <c r="AD3622" s="12"/>
      <c r="AE3622" s="12"/>
      <c r="AF3622" s="12"/>
      <c r="AG3622" s="12"/>
      <c r="AH3622" s="12"/>
      <c r="AI3622" s="12"/>
      <c r="AJ3622" s="12"/>
      <c r="AK3622" s="12"/>
      <c r="AL3622" s="12"/>
      <c r="AM3622" s="12"/>
      <c r="AN3622" s="12"/>
      <c r="AO3622" s="12"/>
      <c r="AP3622" s="12"/>
      <c r="AQ3622" s="12"/>
      <c r="AR3622" s="12"/>
      <c r="AS3622" s="12"/>
      <c r="AT3622" s="12"/>
      <c r="AU3622" s="12"/>
      <c r="AV3622" s="12"/>
      <c r="AW3622" s="12"/>
      <c r="AX3622" s="12"/>
      <c r="AY3622" s="12"/>
      <c r="AZ3622" s="12"/>
      <c r="BA3622" s="12"/>
      <c r="BB3622" s="12"/>
      <c r="BC3622" s="12"/>
      <c r="BD3622" s="12"/>
    </row>
    <row r="3623" spans="15:56" x14ac:dyDescent="0.35">
      <c r="O3623" s="12"/>
      <c r="P3623" s="12"/>
      <c r="Q3623" s="12"/>
      <c r="S3623" s="250"/>
      <c r="AA3623" s="12"/>
      <c r="AB3623" s="12"/>
      <c r="AC3623" s="12"/>
      <c r="AD3623" s="12"/>
      <c r="AE3623" s="12"/>
      <c r="AF3623" s="12"/>
      <c r="AG3623" s="12"/>
      <c r="AH3623" s="12"/>
      <c r="AI3623" s="12"/>
      <c r="AJ3623" s="12"/>
      <c r="AK3623" s="12"/>
      <c r="AL3623" s="12"/>
      <c r="AM3623" s="12"/>
      <c r="AN3623" s="12"/>
      <c r="AO3623" s="12"/>
      <c r="AP3623" s="12"/>
      <c r="AQ3623" s="12"/>
      <c r="AR3623" s="12"/>
      <c r="AS3623" s="12"/>
      <c r="AT3623" s="12"/>
      <c r="AU3623" s="12"/>
      <c r="AV3623" s="12"/>
      <c r="AW3623" s="12"/>
      <c r="AX3623" s="12"/>
      <c r="AY3623" s="12"/>
      <c r="AZ3623" s="12"/>
      <c r="BA3623" s="12"/>
      <c r="BB3623" s="12"/>
      <c r="BC3623" s="12"/>
      <c r="BD3623" s="12"/>
    </row>
    <row r="3624" spans="15:56" x14ac:dyDescent="0.35">
      <c r="O3624" s="12"/>
      <c r="P3624" s="12"/>
      <c r="Q3624" s="12"/>
      <c r="S3624" s="250"/>
      <c r="AA3624" s="12"/>
      <c r="AB3624" s="12"/>
      <c r="AC3624" s="12"/>
      <c r="AD3624" s="12"/>
      <c r="AE3624" s="12"/>
      <c r="AF3624" s="12"/>
      <c r="AG3624" s="12"/>
      <c r="AH3624" s="12"/>
      <c r="AI3624" s="12"/>
      <c r="AJ3624" s="12"/>
      <c r="AK3624" s="12"/>
      <c r="AL3624" s="12"/>
      <c r="AM3624" s="12"/>
      <c r="AN3624" s="12"/>
      <c r="AO3624" s="12"/>
      <c r="AP3624" s="12"/>
      <c r="AQ3624" s="12"/>
      <c r="AR3624" s="12"/>
      <c r="AS3624" s="12"/>
      <c r="AT3624" s="12"/>
      <c r="AU3624" s="12"/>
      <c r="AV3624" s="12"/>
      <c r="AW3624" s="12"/>
      <c r="AX3624" s="12"/>
      <c r="AY3624" s="12"/>
      <c r="AZ3624" s="12"/>
      <c r="BA3624" s="12"/>
      <c r="BB3624" s="12"/>
      <c r="BC3624" s="12"/>
      <c r="BD3624" s="12"/>
    </row>
    <row r="3625" spans="15:56" x14ac:dyDescent="0.35">
      <c r="O3625" s="12"/>
      <c r="P3625" s="12"/>
      <c r="Q3625" s="12"/>
      <c r="S3625" s="250"/>
      <c r="AA3625" s="12"/>
      <c r="AB3625" s="12"/>
      <c r="AC3625" s="12"/>
      <c r="AD3625" s="12"/>
      <c r="AE3625" s="12"/>
      <c r="AF3625" s="12"/>
      <c r="AG3625" s="12"/>
      <c r="AH3625" s="12"/>
      <c r="AI3625" s="12"/>
      <c r="AJ3625" s="12"/>
      <c r="AK3625" s="12"/>
      <c r="AL3625" s="12"/>
      <c r="AM3625" s="12"/>
      <c r="AN3625" s="12"/>
      <c r="AO3625" s="12"/>
      <c r="AP3625" s="12"/>
      <c r="AQ3625" s="12"/>
      <c r="AR3625" s="12"/>
      <c r="AS3625" s="12"/>
      <c r="AT3625" s="12"/>
      <c r="AU3625" s="12"/>
      <c r="AV3625" s="12"/>
      <c r="AW3625" s="12"/>
      <c r="AX3625" s="12"/>
      <c r="AY3625" s="12"/>
      <c r="AZ3625" s="12"/>
      <c r="BA3625" s="12"/>
      <c r="BB3625" s="12"/>
      <c r="BC3625" s="12"/>
      <c r="BD3625" s="12"/>
    </row>
    <row r="3626" spans="15:56" x14ac:dyDescent="0.35">
      <c r="O3626" s="12"/>
      <c r="P3626" s="12"/>
      <c r="Q3626" s="12"/>
      <c r="S3626" s="250"/>
      <c r="AA3626" s="12"/>
      <c r="AB3626" s="12"/>
      <c r="AC3626" s="12"/>
      <c r="AD3626" s="12"/>
      <c r="AE3626" s="12"/>
      <c r="AF3626" s="12"/>
      <c r="AG3626" s="12"/>
      <c r="AH3626" s="12"/>
      <c r="AI3626" s="12"/>
      <c r="AJ3626" s="12"/>
      <c r="AK3626" s="12"/>
      <c r="AL3626" s="12"/>
      <c r="AM3626" s="12"/>
      <c r="AN3626" s="12"/>
      <c r="AO3626" s="12"/>
      <c r="AP3626" s="12"/>
      <c r="AQ3626" s="12"/>
      <c r="AR3626" s="12"/>
      <c r="AS3626" s="12"/>
      <c r="AT3626" s="12"/>
      <c r="AU3626" s="12"/>
      <c r="AV3626" s="12"/>
      <c r="AW3626" s="12"/>
      <c r="AX3626" s="12"/>
      <c r="AY3626" s="12"/>
      <c r="AZ3626" s="12"/>
      <c r="BA3626" s="12"/>
      <c r="BB3626" s="12"/>
      <c r="BC3626" s="12"/>
      <c r="BD3626" s="12"/>
    </row>
    <row r="3627" spans="15:56" x14ac:dyDescent="0.35">
      <c r="O3627" s="12"/>
      <c r="P3627" s="12"/>
      <c r="Q3627" s="12"/>
      <c r="S3627" s="250"/>
      <c r="AA3627" s="12"/>
      <c r="AB3627" s="12"/>
      <c r="AC3627" s="12"/>
      <c r="AD3627" s="12"/>
      <c r="AE3627" s="12"/>
      <c r="AF3627" s="12"/>
      <c r="AG3627" s="12"/>
      <c r="AH3627" s="12"/>
      <c r="AI3627" s="12"/>
      <c r="AJ3627" s="12"/>
      <c r="AK3627" s="12"/>
      <c r="AL3627" s="12"/>
      <c r="AM3627" s="12"/>
      <c r="AN3627" s="12"/>
      <c r="AO3627" s="12"/>
      <c r="AP3627" s="12"/>
      <c r="AQ3627" s="12"/>
      <c r="AR3627" s="12"/>
      <c r="AS3627" s="12"/>
      <c r="AT3627" s="12"/>
      <c r="AU3627" s="12"/>
      <c r="AV3627" s="12"/>
      <c r="AW3627" s="12"/>
      <c r="AX3627" s="12"/>
      <c r="AY3627" s="12"/>
      <c r="AZ3627" s="12"/>
      <c r="BA3627" s="12"/>
      <c r="BB3627" s="12"/>
      <c r="BC3627" s="12"/>
      <c r="BD3627" s="12"/>
    </row>
    <row r="3628" spans="15:56" x14ac:dyDescent="0.35">
      <c r="O3628" s="12"/>
      <c r="P3628" s="12"/>
      <c r="Q3628" s="12"/>
      <c r="S3628" s="250"/>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2"/>
      <c r="AY3628" s="12"/>
      <c r="AZ3628" s="12"/>
      <c r="BA3628" s="12"/>
      <c r="BB3628" s="12"/>
      <c r="BC3628" s="12"/>
      <c r="BD3628" s="12"/>
    </row>
    <row r="3629" spans="15:56" x14ac:dyDescent="0.35">
      <c r="O3629" s="12"/>
      <c r="P3629" s="12"/>
      <c r="Q3629" s="12"/>
      <c r="S3629" s="250"/>
      <c r="AA3629" s="12"/>
      <c r="AB3629" s="12"/>
      <c r="AC3629" s="12"/>
      <c r="AD3629" s="12"/>
      <c r="AE3629" s="12"/>
      <c r="AF3629" s="12"/>
      <c r="AG3629" s="12"/>
      <c r="AH3629" s="12"/>
      <c r="AI3629" s="12"/>
      <c r="AJ3629" s="12"/>
      <c r="AK3629" s="12"/>
      <c r="AL3629" s="12"/>
      <c r="AM3629" s="12"/>
      <c r="AN3629" s="12"/>
      <c r="AO3629" s="12"/>
      <c r="AP3629" s="12"/>
      <c r="AQ3629" s="12"/>
      <c r="AR3629" s="12"/>
      <c r="AS3629" s="12"/>
      <c r="AT3629" s="12"/>
      <c r="AU3629" s="12"/>
      <c r="AV3629" s="12"/>
      <c r="AW3629" s="12"/>
      <c r="AX3629" s="12"/>
      <c r="AY3629" s="12"/>
      <c r="AZ3629" s="12"/>
      <c r="BA3629" s="12"/>
      <c r="BB3629" s="12"/>
      <c r="BC3629" s="12"/>
      <c r="BD3629" s="12"/>
    </row>
    <row r="3630" spans="15:56" x14ac:dyDescent="0.35">
      <c r="O3630" s="12"/>
      <c r="P3630" s="12"/>
      <c r="Q3630" s="12"/>
      <c r="S3630" s="250"/>
      <c r="AA3630" s="12"/>
      <c r="AB3630" s="12"/>
      <c r="AC3630" s="12"/>
      <c r="AD3630" s="12"/>
      <c r="AE3630" s="12"/>
      <c r="AF3630" s="12"/>
      <c r="AG3630" s="12"/>
      <c r="AH3630" s="12"/>
      <c r="AI3630" s="12"/>
      <c r="AJ3630" s="12"/>
      <c r="AK3630" s="12"/>
      <c r="AL3630" s="12"/>
      <c r="AM3630" s="12"/>
      <c r="AN3630" s="12"/>
      <c r="AO3630" s="12"/>
      <c r="AP3630" s="12"/>
      <c r="AQ3630" s="12"/>
      <c r="AR3630" s="12"/>
      <c r="AS3630" s="12"/>
      <c r="AT3630" s="12"/>
      <c r="AU3630" s="12"/>
      <c r="AV3630" s="12"/>
      <c r="AW3630" s="12"/>
      <c r="AX3630" s="12"/>
      <c r="AY3630" s="12"/>
      <c r="AZ3630" s="12"/>
      <c r="BA3630" s="12"/>
      <c r="BB3630" s="12"/>
      <c r="BC3630" s="12"/>
      <c r="BD3630" s="12"/>
    </row>
    <row r="3631" spans="15:56" x14ac:dyDescent="0.35">
      <c r="O3631" s="12"/>
      <c r="P3631" s="12"/>
      <c r="Q3631" s="12"/>
      <c r="S3631" s="250"/>
      <c r="AA3631" s="12"/>
      <c r="AB3631" s="12"/>
      <c r="AC3631" s="12"/>
      <c r="AD3631" s="12"/>
      <c r="AE3631" s="12"/>
      <c r="AF3631" s="12"/>
      <c r="AG3631" s="12"/>
      <c r="AH3631" s="12"/>
      <c r="AI3631" s="12"/>
      <c r="AJ3631" s="12"/>
      <c r="AK3631" s="12"/>
      <c r="AL3631" s="12"/>
      <c r="AM3631" s="12"/>
      <c r="AN3631" s="12"/>
      <c r="AO3631" s="12"/>
      <c r="AP3631" s="12"/>
      <c r="AQ3631" s="12"/>
      <c r="AR3631" s="12"/>
      <c r="AS3631" s="12"/>
      <c r="AT3631" s="12"/>
      <c r="AU3631" s="12"/>
      <c r="AV3631" s="12"/>
      <c r="AW3631" s="12"/>
      <c r="AX3631" s="12"/>
      <c r="AY3631" s="12"/>
      <c r="AZ3631" s="12"/>
      <c r="BA3631" s="12"/>
      <c r="BB3631" s="12"/>
      <c r="BC3631" s="12"/>
      <c r="BD3631" s="12"/>
    </row>
    <row r="3632" spans="15:56" x14ac:dyDescent="0.35">
      <c r="O3632" s="12"/>
      <c r="P3632" s="12"/>
      <c r="Q3632" s="12"/>
      <c r="S3632" s="250"/>
      <c r="AA3632" s="12"/>
      <c r="AB3632" s="12"/>
      <c r="AC3632" s="12"/>
      <c r="AD3632" s="12"/>
      <c r="AE3632" s="12"/>
      <c r="AF3632" s="12"/>
      <c r="AG3632" s="12"/>
      <c r="AH3632" s="12"/>
      <c r="AI3632" s="12"/>
      <c r="AJ3632" s="12"/>
      <c r="AK3632" s="12"/>
      <c r="AL3632" s="12"/>
      <c r="AM3632" s="12"/>
      <c r="AN3632" s="12"/>
      <c r="AO3632" s="12"/>
      <c r="AP3632" s="12"/>
      <c r="AQ3632" s="12"/>
      <c r="AR3632" s="12"/>
      <c r="AS3632" s="12"/>
      <c r="AT3632" s="12"/>
      <c r="AU3632" s="12"/>
      <c r="AV3632" s="12"/>
      <c r="AW3632" s="12"/>
      <c r="AX3632" s="12"/>
      <c r="AY3632" s="12"/>
      <c r="AZ3632" s="12"/>
      <c r="BA3632" s="12"/>
      <c r="BB3632" s="12"/>
      <c r="BC3632" s="12"/>
      <c r="BD3632" s="12"/>
    </row>
    <row r="3633" spans="15:56" x14ac:dyDescent="0.35">
      <c r="O3633" s="12"/>
      <c r="P3633" s="12"/>
      <c r="Q3633" s="12"/>
      <c r="S3633" s="250"/>
      <c r="AA3633" s="12"/>
      <c r="AB3633" s="12"/>
      <c r="AC3633" s="12"/>
      <c r="AD3633" s="12"/>
      <c r="AE3633" s="12"/>
      <c r="AF3633" s="12"/>
      <c r="AG3633" s="12"/>
      <c r="AH3633" s="12"/>
      <c r="AI3633" s="12"/>
      <c r="AJ3633" s="12"/>
      <c r="AK3633" s="12"/>
      <c r="AL3633" s="12"/>
      <c r="AM3633" s="12"/>
      <c r="AN3633" s="12"/>
      <c r="AO3633" s="12"/>
      <c r="AP3633" s="12"/>
      <c r="AQ3633" s="12"/>
      <c r="AR3633" s="12"/>
      <c r="AS3633" s="12"/>
      <c r="AT3633" s="12"/>
      <c r="AU3633" s="12"/>
      <c r="AV3633" s="12"/>
      <c r="AW3633" s="12"/>
      <c r="AX3633" s="12"/>
      <c r="AY3633" s="12"/>
      <c r="AZ3633" s="12"/>
      <c r="BA3633" s="12"/>
      <c r="BB3633" s="12"/>
      <c r="BC3633" s="12"/>
      <c r="BD3633" s="12"/>
    </row>
    <row r="3634" spans="15:56" x14ac:dyDescent="0.35">
      <c r="O3634" s="12"/>
      <c r="P3634" s="12"/>
      <c r="Q3634" s="12"/>
      <c r="S3634" s="250"/>
      <c r="AA3634" s="12"/>
      <c r="AB3634" s="12"/>
      <c r="AC3634" s="12"/>
      <c r="AD3634" s="12"/>
      <c r="AE3634" s="12"/>
      <c r="AF3634" s="12"/>
      <c r="AG3634" s="12"/>
      <c r="AH3634" s="12"/>
      <c r="AI3634" s="12"/>
      <c r="AJ3634" s="12"/>
      <c r="AK3634" s="12"/>
      <c r="AL3634" s="12"/>
      <c r="AM3634" s="12"/>
      <c r="AN3634" s="12"/>
      <c r="AO3634" s="12"/>
      <c r="AP3634" s="12"/>
      <c r="AQ3634" s="12"/>
      <c r="AR3634" s="12"/>
      <c r="AS3634" s="12"/>
      <c r="AT3634" s="12"/>
      <c r="AU3634" s="12"/>
      <c r="AV3634" s="12"/>
      <c r="AW3634" s="12"/>
      <c r="AX3634" s="12"/>
      <c r="AY3634" s="12"/>
      <c r="AZ3634" s="12"/>
      <c r="BA3634" s="12"/>
      <c r="BB3634" s="12"/>
      <c r="BC3634" s="12"/>
      <c r="BD3634" s="12"/>
    </row>
    <row r="3635" spans="15:56" x14ac:dyDescent="0.35">
      <c r="O3635" s="12"/>
      <c r="P3635" s="12"/>
      <c r="Q3635" s="12"/>
      <c r="S3635" s="250"/>
      <c r="AA3635" s="12"/>
      <c r="AB3635" s="12"/>
      <c r="AC3635" s="12"/>
      <c r="AD3635" s="12"/>
      <c r="AE3635" s="12"/>
      <c r="AF3635" s="12"/>
      <c r="AG3635" s="12"/>
      <c r="AH3635" s="12"/>
      <c r="AI3635" s="12"/>
      <c r="AJ3635" s="12"/>
      <c r="AK3635" s="12"/>
      <c r="AL3635" s="12"/>
      <c r="AM3635" s="12"/>
      <c r="AN3635" s="12"/>
      <c r="AO3635" s="12"/>
      <c r="AP3635" s="12"/>
      <c r="AQ3635" s="12"/>
      <c r="AR3635" s="12"/>
      <c r="AS3635" s="12"/>
      <c r="AT3635" s="12"/>
      <c r="AU3635" s="12"/>
      <c r="AV3635" s="12"/>
      <c r="AW3635" s="12"/>
      <c r="AX3635" s="12"/>
      <c r="AY3635" s="12"/>
      <c r="AZ3635" s="12"/>
      <c r="BA3635" s="12"/>
      <c r="BB3635" s="12"/>
      <c r="BC3635" s="12"/>
      <c r="BD3635" s="12"/>
    </row>
    <row r="3636" spans="15:56" x14ac:dyDescent="0.35">
      <c r="O3636" s="12"/>
      <c r="P3636" s="12"/>
      <c r="Q3636" s="12"/>
      <c r="S3636" s="250"/>
      <c r="AA3636" s="12"/>
      <c r="AB3636" s="12"/>
      <c r="AC3636" s="12"/>
      <c r="AD3636" s="12"/>
      <c r="AE3636" s="12"/>
      <c r="AF3636" s="12"/>
      <c r="AG3636" s="12"/>
      <c r="AH3636" s="12"/>
      <c r="AI3636" s="12"/>
      <c r="AJ3636" s="12"/>
      <c r="AK3636" s="12"/>
      <c r="AL3636" s="12"/>
      <c r="AM3636" s="12"/>
      <c r="AN3636" s="12"/>
      <c r="AO3636" s="12"/>
      <c r="AP3636" s="12"/>
      <c r="AQ3636" s="12"/>
      <c r="AR3636" s="12"/>
      <c r="AS3636" s="12"/>
      <c r="AT3636" s="12"/>
      <c r="AU3636" s="12"/>
      <c r="AV3636" s="12"/>
      <c r="AW3636" s="12"/>
      <c r="AX3636" s="12"/>
      <c r="AY3636" s="12"/>
      <c r="AZ3636" s="12"/>
      <c r="BA3636" s="12"/>
      <c r="BB3636" s="12"/>
      <c r="BC3636" s="12"/>
      <c r="BD3636" s="12"/>
    </row>
    <row r="3637" spans="15:56" x14ac:dyDescent="0.35">
      <c r="O3637" s="12"/>
      <c r="P3637" s="12"/>
      <c r="Q3637" s="12"/>
      <c r="S3637" s="250"/>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2"/>
      <c r="AY3637" s="12"/>
      <c r="AZ3637" s="12"/>
      <c r="BA3637" s="12"/>
      <c r="BB3637" s="12"/>
      <c r="BC3637" s="12"/>
      <c r="BD3637" s="12"/>
    </row>
    <row r="3638" spans="15:56" x14ac:dyDescent="0.35">
      <c r="O3638" s="12"/>
      <c r="P3638" s="12"/>
      <c r="Q3638" s="12"/>
      <c r="S3638" s="250"/>
      <c r="AA3638" s="12"/>
      <c r="AB3638" s="12"/>
      <c r="AC3638" s="12"/>
      <c r="AD3638" s="12"/>
      <c r="AE3638" s="12"/>
      <c r="AF3638" s="12"/>
      <c r="AG3638" s="12"/>
      <c r="AH3638" s="12"/>
      <c r="AI3638" s="12"/>
      <c r="AJ3638" s="12"/>
      <c r="AK3638" s="12"/>
      <c r="AL3638" s="12"/>
      <c r="AM3638" s="12"/>
      <c r="AN3638" s="12"/>
      <c r="AO3638" s="12"/>
      <c r="AP3638" s="12"/>
      <c r="AQ3638" s="12"/>
      <c r="AR3638" s="12"/>
      <c r="AS3638" s="12"/>
      <c r="AT3638" s="12"/>
      <c r="AU3638" s="12"/>
      <c r="AV3638" s="12"/>
      <c r="AW3638" s="12"/>
      <c r="AX3638" s="12"/>
      <c r="AY3638" s="12"/>
      <c r="AZ3638" s="12"/>
      <c r="BA3638" s="12"/>
      <c r="BB3638" s="12"/>
      <c r="BC3638" s="12"/>
      <c r="BD3638" s="12"/>
    </row>
    <row r="3639" spans="15:56" x14ac:dyDescent="0.35">
      <c r="O3639" s="12"/>
      <c r="P3639" s="12"/>
      <c r="Q3639" s="12"/>
      <c r="S3639" s="250"/>
      <c r="AA3639" s="12"/>
      <c r="AB3639" s="12"/>
      <c r="AC3639" s="12"/>
      <c r="AD3639" s="12"/>
      <c r="AE3639" s="12"/>
      <c r="AF3639" s="12"/>
      <c r="AG3639" s="12"/>
      <c r="AH3639" s="12"/>
      <c r="AI3639" s="12"/>
      <c r="AJ3639" s="12"/>
      <c r="AK3639" s="12"/>
      <c r="AL3639" s="12"/>
      <c r="AM3639" s="12"/>
      <c r="AN3639" s="12"/>
      <c r="AO3639" s="12"/>
      <c r="AP3639" s="12"/>
      <c r="AQ3639" s="12"/>
      <c r="AR3639" s="12"/>
      <c r="AS3639" s="12"/>
      <c r="AT3639" s="12"/>
      <c r="AU3639" s="12"/>
      <c r="AV3639" s="12"/>
      <c r="AW3639" s="12"/>
      <c r="AX3639" s="12"/>
      <c r="AY3639" s="12"/>
      <c r="AZ3639" s="12"/>
      <c r="BA3639" s="12"/>
      <c r="BB3639" s="12"/>
      <c r="BC3639" s="12"/>
      <c r="BD3639" s="12"/>
    </row>
    <row r="3640" spans="15:56" x14ac:dyDescent="0.35">
      <c r="O3640" s="12"/>
      <c r="P3640" s="12"/>
      <c r="Q3640" s="12"/>
      <c r="S3640" s="250"/>
      <c r="AA3640" s="12"/>
      <c r="AB3640" s="12"/>
      <c r="AC3640" s="12"/>
      <c r="AD3640" s="12"/>
      <c r="AE3640" s="12"/>
      <c r="AF3640" s="12"/>
      <c r="AG3640" s="12"/>
      <c r="AH3640" s="12"/>
      <c r="AI3640" s="12"/>
      <c r="AJ3640" s="12"/>
      <c r="AK3640" s="12"/>
      <c r="AL3640" s="12"/>
      <c r="AM3640" s="12"/>
      <c r="AN3640" s="12"/>
      <c r="AO3640" s="12"/>
      <c r="AP3640" s="12"/>
      <c r="AQ3640" s="12"/>
      <c r="AR3640" s="12"/>
      <c r="AS3640" s="12"/>
      <c r="AT3640" s="12"/>
      <c r="AU3640" s="12"/>
      <c r="AV3640" s="12"/>
      <c r="AW3640" s="12"/>
      <c r="AX3640" s="12"/>
      <c r="AY3640" s="12"/>
      <c r="AZ3640" s="12"/>
      <c r="BA3640" s="12"/>
      <c r="BB3640" s="12"/>
      <c r="BC3640" s="12"/>
      <c r="BD3640" s="12"/>
    </row>
    <row r="3641" spans="15:56" x14ac:dyDescent="0.35">
      <c r="O3641" s="12"/>
      <c r="P3641" s="12"/>
      <c r="Q3641" s="12"/>
      <c r="S3641" s="250"/>
      <c r="AA3641" s="12"/>
      <c r="AB3641" s="12"/>
      <c r="AC3641" s="12"/>
      <c r="AD3641" s="12"/>
      <c r="AE3641" s="12"/>
      <c r="AF3641" s="12"/>
      <c r="AG3641" s="12"/>
      <c r="AH3641" s="12"/>
      <c r="AI3641" s="12"/>
      <c r="AJ3641" s="12"/>
      <c r="AK3641" s="12"/>
      <c r="AL3641" s="12"/>
      <c r="AM3641" s="12"/>
      <c r="AN3641" s="12"/>
      <c r="AO3641" s="12"/>
      <c r="AP3641" s="12"/>
      <c r="AQ3641" s="12"/>
      <c r="AR3641" s="12"/>
      <c r="AS3641" s="12"/>
      <c r="AT3641" s="12"/>
      <c r="AU3641" s="12"/>
      <c r="AV3641" s="12"/>
      <c r="AW3641" s="12"/>
      <c r="AX3641" s="12"/>
      <c r="AY3641" s="12"/>
      <c r="AZ3641" s="12"/>
      <c r="BA3641" s="12"/>
      <c r="BB3641" s="12"/>
      <c r="BC3641" s="12"/>
      <c r="BD3641" s="12"/>
    </row>
    <row r="3642" spans="15:56" x14ac:dyDescent="0.35">
      <c r="O3642" s="12"/>
      <c r="P3642" s="12"/>
      <c r="Q3642" s="12"/>
      <c r="S3642" s="250"/>
      <c r="AA3642" s="12"/>
      <c r="AB3642" s="12"/>
      <c r="AC3642" s="12"/>
      <c r="AD3642" s="12"/>
      <c r="AE3642" s="12"/>
      <c r="AF3642" s="12"/>
      <c r="AG3642" s="12"/>
      <c r="AH3642" s="12"/>
      <c r="AI3642" s="12"/>
      <c r="AJ3642" s="12"/>
      <c r="AK3642" s="12"/>
      <c r="AL3642" s="12"/>
      <c r="AM3642" s="12"/>
      <c r="AN3642" s="12"/>
      <c r="AO3642" s="12"/>
      <c r="AP3642" s="12"/>
      <c r="AQ3642" s="12"/>
      <c r="AR3642" s="12"/>
      <c r="AS3642" s="12"/>
      <c r="AT3642" s="12"/>
      <c r="AU3642" s="12"/>
      <c r="AV3642" s="12"/>
      <c r="AW3642" s="12"/>
      <c r="AX3642" s="12"/>
      <c r="AY3642" s="12"/>
      <c r="AZ3642" s="12"/>
      <c r="BA3642" s="12"/>
      <c r="BB3642" s="12"/>
      <c r="BC3642" s="12"/>
      <c r="BD3642" s="12"/>
    </row>
    <row r="3643" spans="15:56" x14ac:dyDescent="0.35">
      <c r="O3643" s="12"/>
      <c r="P3643" s="12"/>
      <c r="Q3643" s="12"/>
      <c r="S3643" s="250"/>
      <c r="AA3643" s="12"/>
      <c r="AB3643" s="12"/>
      <c r="AC3643" s="12"/>
      <c r="AD3643" s="12"/>
      <c r="AE3643" s="12"/>
      <c r="AF3643" s="12"/>
      <c r="AG3643" s="12"/>
      <c r="AH3643" s="12"/>
      <c r="AI3643" s="12"/>
      <c r="AJ3643" s="12"/>
      <c r="AK3643" s="12"/>
      <c r="AL3643" s="12"/>
      <c r="AM3643" s="12"/>
      <c r="AN3643" s="12"/>
      <c r="AO3643" s="12"/>
      <c r="AP3643" s="12"/>
      <c r="AQ3643" s="12"/>
      <c r="AR3643" s="12"/>
      <c r="AS3643" s="12"/>
      <c r="AT3643" s="12"/>
      <c r="AU3643" s="12"/>
      <c r="AV3643" s="12"/>
      <c r="AW3643" s="12"/>
      <c r="AX3643" s="12"/>
      <c r="AY3643" s="12"/>
      <c r="AZ3643" s="12"/>
      <c r="BA3643" s="12"/>
      <c r="BB3643" s="12"/>
      <c r="BC3643" s="12"/>
      <c r="BD3643" s="12"/>
    </row>
    <row r="3644" spans="15:56" x14ac:dyDescent="0.35">
      <c r="O3644" s="12"/>
      <c r="P3644" s="12"/>
      <c r="Q3644" s="12"/>
      <c r="S3644" s="250"/>
      <c r="AA3644" s="12"/>
      <c r="AB3644" s="12"/>
      <c r="AC3644" s="12"/>
      <c r="AD3644" s="12"/>
      <c r="AE3644" s="12"/>
      <c r="AF3644" s="12"/>
      <c r="AG3644" s="12"/>
      <c r="AH3644" s="12"/>
      <c r="AI3644" s="12"/>
      <c r="AJ3644" s="12"/>
      <c r="AK3644" s="12"/>
      <c r="AL3644" s="12"/>
      <c r="AM3644" s="12"/>
      <c r="AN3644" s="12"/>
      <c r="AO3644" s="12"/>
      <c r="AP3644" s="12"/>
      <c r="AQ3644" s="12"/>
      <c r="AR3644" s="12"/>
      <c r="AS3644" s="12"/>
      <c r="AT3644" s="12"/>
      <c r="AU3644" s="12"/>
      <c r="AV3644" s="12"/>
      <c r="AW3644" s="12"/>
      <c r="AX3644" s="12"/>
      <c r="AY3644" s="12"/>
      <c r="AZ3644" s="12"/>
      <c r="BA3644" s="12"/>
      <c r="BB3644" s="12"/>
      <c r="BC3644" s="12"/>
      <c r="BD3644" s="12"/>
    </row>
    <row r="3645" spans="15:56" x14ac:dyDescent="0.35">
      <c r="O3645" s="12"/>
      <c r="P3645" s="12"/>
      <c r="Q3645" s="12"/>
      <c r="S3645" s="250"/>
      <c r="AA3645" s="12"/>
      <c r="AB3645" s="12"/>
      <c r="AC3645" s="12"/>
      <c r="AD3645" s="12"/>
      <c r="AE3645" s="12"/>
      <c r="AF3645" s="12"/>
      <c r="AG3645" s="12"/>
      <c r="AH3645" s="12"/>
      <c r="AI3645" s="12"/>
      <c r="AJ3645" s="12"/>
      <c r="AK3645" s="12"/>
      <c r="AL3645" s="12"/>
      <c r="AM3645" s="12"/>
      <c r="AN3645" s="12"/>
      <c r="AO3645" s="12"/>
      <c r="AP3645" s="12"/>
      <c r="AQ3645" s="12"/>
      <c r="AR3645" s="12"/>
      <c r="AS3645" s="12"/>
      <c r="AT3645" s="12"/>
      <c r="AU3645" s="12"/>
      <c r="AV3645" s="12"/>
      <c r="AW3645" s="12"/>
      <c r="AX3645" s="12"/>
      <c r="AY3645" s="12"/>
      <c r="AZ3645" s="12"/>
      <c r="BA3645" s="12"/>
      <c r="BB3645" s="12"/>
      <c r="BC3645" s="12"/>
      <c r="BD3645" s="12"/>
    </row>
    <row r="3646" spans="15:56" x14ac:dyDescent="0.35">
      <c r="O3646" s="12"/>
      <c r="P3646" s="12"/>
      <c r="Q3646" s="12"/>
      <c r="S3646" s="250"/>
      <c r="AA3646" s="12"/>
      <c r="AB3646" s="12"/>
      <c r="AC3646" s="12"/>
      <c r="AD3646" s="12"/>
      <c r="AE3646" s="12"/>
      <c r="AF3646" s="12"/>
      <c r="AG3646" s="12"/>
      <c r="AH3646" s="12"/>
      <c r="AI3646" s="12"/>
      <c r="AJ3646" s="12"/>
      <c r="AK3646" s="12"/>
      <c r="AL3646" s="12"/>
      <c r="AM3646" s="12"/>
      <c r="AN3646" s="12"/>
      <c r="AO3646" s="12"/>
      <c r="AP3646" s="12"/>
      <c r="AQ3646" s="12"/>
      <c r="AR3646" s="12"/>
      <c r="AS3646" s="12"/>
      <c r="AT3646" s="12"/>
      <c r="AU3646" s="12"/>
      <c r="AV3646" s="12"/>
      <c r="AW3646" s="12"/>
      <c r="AX3646" s="12"/>
      <c r="AY3646" s="12"/>
      <c r="AZ3646" s="12"/>
      <c r="BA3646" s="12"/>
      <c r="BB3646" s="12"/>
      <c r="BC3646" s="12"/>
      <c r="BD3646" s="12"/>
    </row>
    <row r="3647" spans="15:56" x14ac:dyDescent="0.35">
      <c r="O3647" s="12"/>
      <c r="P3647" s="12"/>
      <c r="Q3647" s="12"/>
      <c r="S3647" s="250"/>
      <c r="AA3647" s="12"/>
      <c r="AB3647" s="12"/>
      <c r="AC3647" s="12"/>
      <c r="AD3647" s="12"/>
      <c r="AE3647" s="12"/>
      <c r="AF3647" s="12"/>
      <c r="AG3647" s="12"/>
      <c r="AH3647" s="12"/>
      <c r="AI3647" s="12"/>
      <c r="AJ3647" s="12"/>
      <c r="AK3647" s="12"/>
      <c r="AL3647" s="12"/>
      <c r="AM3647" s="12"/>
      <c r="AN3647" s="12"/>
      <c r="AO3647" s="12"/>
      <c r="AP3647" s="12"/>
      <c r="AQ3647" s="12"/>
      <c r="AR3647" s="12"/>
      <c r="AS3647" s="12"/>
      <c r="AT3647" s="12"/>
      <c r="AU3647" s="12"/>
      <c r="AV3647" s="12"/>
      <c r="AW3647" s="12"/>
      <c r="AX3647" s="12"/>
      <c r="AY3647" s="12"/>
      <c r="AZ3647" s="12"/>
      <c r="BA3647" s="12"/>
      <c r="BB3647" s="12"/>
      <c r="BC3647" s="12"/>
      <c r="BD3647" s="12"/>
    </row>
    <row r="3648" spans="15:56" x14ac:dyDescent="0.35">
      <c r="O3648" s="12"/>
      <c r="P3648" s="12"/>
      <c r="Q3648" s="12"/>
      <c r="S3648" s="250"/>
      <c r="AA3648" s="12"/>
      <c r="AB3648" s="12"/>
      <c r="AC3648" s="12"/>
      <c r="AD3648" s="12"/>
      <c r="AE3648" s="12"/>
      <c r="AF3648" s="12"/>
      <c r="AG3648" s="12"/>
      <c r="AH3648" s="12"/>
      <c r="AI3648" s="12"/>
      <c r="AJ3648" s="12"/>
      <c r="AK3648" s="12"/>
      <c r="AL3648" s="12"/>
      <c r="AM3648" s="12"/>
      <c r="AN3648" s="12"/>
      <c r="AO3648" s="12"/>
      <c r="AP3648" s="12"/>
      <c r="AQ3648" s="12"/>
      <c r="AR3648" s="12"/>
      <c r="AS3648" s="12"/>
      <c r="AT3648" s="12"/>
      <c r="AU3648" s="12"/>
      <c r="AV3648" s="12"/>
      <c r="AW3648" s="12"/>
      <c r="AX3648" s="12"/>
      <c r="AY3648" s="12"/>
      <c r="AZ3648" s="12"/>
      <c r="BA3648" s="12"/>
      <c r="BB3648" s="12"/>
      <c r="BC3648" s="12"/>
      <c r="BD3648" s="12"/>
    </row>
    <row r="3649" spans="15:56" x14ac:dyDescent="0.35">
      <c r="O3649" s="12"/>
      <c r="P3649" s="12"/>
      <c r="Q3649" s="12"/>
      <c r="S3649" s="250"/>
      <c r="AA3649" s="12"/>
      <c r="AB3649" s="12"/>
      <c r="AC3649" s="12"/>
      <c r="AD3649" s="12"/>
      <c r="AE3649" s="12"/>
      <c r="AF3649" s="12"/>
      <c r="AG3649" s="12"/>
      <c r="AH3649" s="12"/>
      <c r="AI3649" s="12"/>
      <c r="AJ3649" s="12"/>
      <c r="AK3649" s="12"/>
      <c r="AL3649" s="12"/>
      <c r="AM3649" s="12"/>
      <c r="AN3649" s="12"/>
      <c r="AO3649" s="12"/>
      <c r="AP3649" s="12"/>
      <c r="AQ3649" s="12"/>
      <c r="AR3649" s="12"/>
      <c r="AS3649" s="12"/>
      <c r="AT3649" s="12"/>
      <c r="AU3649" s="12"/>
      <c r="AV3649" s="12"/>
      <c r="AW3649" s="12"/>
      <c r="AX3649" s="12"/>
      <c r="AY3649" s="12"/>
      <c r="AZ3649" s="12"/>
      <c r="BA3649" s="12"/>
      <c r="BB3649" s="12"/>
      <c r="BC3649" s="12"/>
      <c r="BD3649" s="12"/>
    </row>
    <row r="3650" spans="15:56" x14ac:dyDescent="0.35">
      <c r="O3650" s="12"/>
      <c r="P3650" s="12"/>
      <c r="Q3650" s="12"/>
      <c r="S3650" s="250"/>
      <c r="AA3650" s="12"/>
      <c r="AB3650" s="12"/>
      <c r="AC3650" s="12"/>
      <c r="AD3650" s="12"/>
      <c r="AE3650" s="12"/>
      <c r="AF3650" s="12"/>
      <c r="AG3650" s="12"/>
      <c r="AH3650" s="12"/>
      <c r="AI3650" s="12"/>
      <c r="AJ3650" s="12"/>
      <c r="AK3650" s="12"/>
      <c r="AL3650" s="12"/>
      <c r="AM3650" s="12"/>
      <c r="AN3650" s="12"/>
      <c r="AO3650" s="12"/>
      <c r="AP3650" s="12"/>
      <c r="AQ3650" s="12"/>
      <c r="AR3650" s="12"/>
      <c r="AS3650" s="12"/>
      <c r="AT3650" s="12"/>
      <c r="AU3650" s="12"/>
      <c r="AV3650" s="12"/>
      <c r="AW3650" s="12"/>
      <c r="AX3650" s="12"/>
      <c r="AY3650" s="12"/>
      <c r="AZ3650" s="12"/>
      <c r="BA3650" s="12"/>
      <c r="BB3650" s="12"/>
      <c r="BC3650" s="12"/>
      <c r="BD3650" s="12"/>
    </row>
    <row r="3651" spans="15:56" x14ac:dyDescent="0.35">
      <c r="O3651" s="12"/>
      <c r="P3651" s="12"/>
      <c r="Q3651" s="12"/>
      <c r="S3651" s="250"/>
      <c r="AA3651" s="12"/>
      <c r="AB3651" s="12"/>
      <c r="AC3651" s="12"/>
      <c r="AD3651" s="12"/>
      <c r="AE3651" s="12"/>
      <c r="AF3651" s="12"/>
      <c r="AG3651" s="12"/>
      <c r="AH3651" s="12"/>
      <c r="AI3651" s="12"/>
      <c r="AJ3651" s="12"/>
      <c r="AK3651" s="12"/>
      <c r="AL3651" s="12"/>
      <c r="AM3651" s="12"/>
      <c r="AN3651" s="12"/>
      <c r="AO3651" s="12"/>
      <c r="AP3651" s="12"/>
      <c r="AQ3651" s="12"/>
      <c r="AR3651" s="12"/>
      <c r="AS3651" s="12"/>
      <c r="AT3651" s="12"/>
      <c r="AU3651" s="12"/>
      <c r="AV3651" s="12"/>
      <c r="AW3651" s="12"/>
      <c r="AX3651" s="12"/>
      <c r="AY3651" s="12"/>
      <c r="AZ3651" s="12"/>
      <c r="BA3651" s="12"/>
      <c r="BB3651" s="12"/>
      <c r="BC3651" s="12"/>
      <c r="BD3651" s="12"/>
    </row>
    <row r="3652" spans="15:56" x14ac:dyDescent="0.35">
      <c r="O3652" s="12"/>
      <c r="P3652" s="12"/>
      <c r="Q3652" s="12"/>
      <c r="S3652" s="250"/>
      <c r="AA3652" s="12"/>
      <c r="AB3652" s="12"/>
      <c r="AC3652" s="12"/>
      <c r="AD3652" s="12"/>
      <c r="AE3652" s="12"/>
      <c r="AF3652" s="12"/>
      <c r="AG3652" s="12"/>
      <c r="AH3652" s="12"/>
      <c r="AI3652" s="12"/>
      <c r="AJ3652" s="12"/>
      <c r="AK3652" s="12"/>
      <c r="AL3652" s="12"/>
      <c r="AM3652" s="12"/>
      <c r="AN3652" s="12"/>
      <c r="AO3652" s="12"/>
      <c r="AP3652" s="12"/>
      <c r="AQ3652" s="12"/>
      <c r="AR3652" s="12"/>
      <c r="AS3652" s="12"/>
      <c r="AT3652" s="12"/>
      <c r="AU3652" s="12"/>
      <c r="AV3652" s="12"/>
      <c r="AW3652" s="12"/>
      <c r="AX3652" s="12"/>
      <c r="AY3652" s="12"/>
      <c r="AZ3652" s="12"/>
      <c r="BA3652" s="12"/>
      <c r="BB3652" s="12"/>
      <c r="BC3652" s="12"/>
      <c r="BD3652" s="12"/>
    </row>
    <row r="3653" spans="15:56" x14ac:dyDescent="0.35">
      <c r="O3653" s="12"/>
      <c r="P3653" s="12"/>
      <c r="Q3653" s="12"/>
      <c r="S3653" s="250"/>
      <c r="AA3653" s="12"/>
      <c r="AB3653" s="12"/>
      <c r="AC3653" s="12"/>
      <c r="AD3653" s="12"/>
      <c r="AE3653" s="12"/>
      <c r="AF3653" s="12"/>
      <c r="AG3653" s="12"/>
      <c r="AH3653" s="12"/>
      <c r="AI3653" s="12"/>
      <c r="AJ3653" s="12"/>
      <c r="AK3653" s="12"/>
      <c r="AL3653" s="12"/>
      <c r="AM3653" s="12"/>
      <c r="AN3653" s="12"/>
      <c r="AO3653" s="12"/>
      <c r="AP3653" s="12"/>
      <c r="AQ3653" s="12"/>
      <c r="AR3653" s="12"/>
      <c r="AS3653" s="12"/>
      <c r="AT3653" s="12"/>
      <c r="AU3653" s="12"/>
      <c r="AV3653" s="12"/>
      <c r="AW3653" s="12"/>
      <c r="AX3653" s="12"/>
      <c r="AY3653" s="12"/>
      <c r="AZ3653" s="12"/>
      <c r="BA3653" s="12"/>
      <c r="BB3653" s="12"/>
      <c r="BC3653" s="12"/>
      <c r="BD3653" s="12"/>
    </row>
    <row r="3654" spans="15:56" x14ac:dyDescent="0.35">
      <c r="O3654" s="12"/>
      <c r="P3654" s="12"/>
      <c r="Q3654" s="12"/>
      <c r="S3654" s="250"/>
      <c r="AA3654" s="12"/>
      <c r="AB3654" s="12"/>
      <c r="AC3654" s="12"/>
      <c r="AD3654" s="12"/>
      <c r="AE3654" s="12"/>
      <c r="AF3654" s="12"/>
      <c r="AG3654" s="12"/>
      <c r="AH3654" s="12"/>
      <c r="AI3654" s="12"/>
      <c r="AJ3654" s="12"/>
      <c r="AK3654" s="12"/>
      <c r="AL3654" s="12"/>
      <c r="AM3654" s="12"/>
      <c r="AN3654" s="12"/>
      <c r="AO3654" s="12"/>
      <c r="AP3654" s="12"/>
      <c r="AQ3654" s="12"/>
      <c r="AR3654" s="12"/>
      <c r="AS3654" s="12"/>
      <c r="AT3654" s="12"/>
      <c r="AU3654" s="12"/>
      <c r="AV3654" s="12"/>
      <c r="AW3654" s="12"/>
      <c r="AX3654" s="12"/>
      <c r="AY3654" s="12"/>
      <c r="AZ3654" s="12"/>
      <c r="BA3654" s="12"/>
      <c r="BB3654" s="12"/>
      <c r="BC3654" s="12"/>
      <c r="BD3654" s="12"/>
    </row>
    <row r="3655" spans="15:56" x14ac:dyDescent="0.35">
      <c r="O3655" s="12"/>
      <c r="P3655" s="12"/>
      <c r="Q3655" s="12"/>
      <c r="S3655" s="250"/>
      <c r="AA3655" s="12"/>
      <c r="AB3655" s="12"/>
      <c r="AC3655" s="12"/>
      <c r="AD3655" s="12"/>
      <c r="AE3655" s="12"/>
      <c r="AF3655" s="12"/>
      <c r="AG3655" s="12"/>
      <c r="AH3655" s="12"/>
      <c r="AI3655" s="12"/>
      <c r="AJ3655" s="12"/>
      <c r="AK3655" s="12"/>
      <c r="AL3655" s="12"/>
      <c r="AM3655" s="12"/>
      <c r="AN3655" s="12"/>
      <c r="AO3655" s="12"/>
      <c r="AP3655" s="12"/>
      <c r="AQ3655" s="12"/>
      <c r="AR3655" s="12"/>
      <c r="AS3655" s="12"/>
      <c r="AT3655" s="12"/>
      <c r="AU3655" s="12"/>
      <c r="AV3655" s="12"/>
      <c r="AW3655" s="12"/>
      <c r="AX3655" s="12"/>
      <c r="AY3655" s="12"/>
      <c r="AZ3655" s="12"/>
      <c r="BA3655" s="12"/>
      <c r="BB3655" s="12"/>
      <c r="BC3655" s="12"/>
      <c r="BD3655" s="12"/>
    </row>
    <row r="3656" spans="15:56" x14ac:dyDescent="0.35">
      <c r="O3656" s="12"/>
      <c r="P3656" s="12"/>
      <c r="Q3656" s="12"/>
      <c r="S3656" s="250"/>
      <c r="AA3656" s="12"/>
      <c r="AB3656" s="12"/>
      <c r="AC3656" s="12"/>
      <c r="AD3656" s="12"/>
      <c r="AE3656" s="12"/>
      <c r="AF3656" s="12"/>
      <c r="AG3656" s="12"/>
      <c r="AH3656" s="12"/>
      <c r="AI3656" s="12"/>
      <c r="AJ3656" s="12"/>
      <c r="AK3656" s="12"/>
      <c r="AL3656" s="12"/>
      <c r="AM3656" s="12"/>
      <c r="AN3656" s="12"/>
      <c r="AO3656" s="12"/>
      <c r="AP3656" s="12"/>
      <c r="AQ3656" s="12"/>
      <c r="AR3656" s="12"/>
      <c r="AS3656" s="12"/>
      <c r="AT3656" s="12"/>
      <c r="AU3656" s="12"/>
      <c r="AV3656" s="12"/>
      <c r="AW3656" s="12"/>
      <c r="AX3656" s="12"/>
      <c r="AY3656" s="12"/>
      <c r="AZ3656" s="12"/>
      <c r="BA3656" s="12"/>
      <c r="BB3656" s="12"/>
      <c r="BC3656" s="12"/>
      <c r="BD3656" s="12"/>
    </row>
    <row r="3657" spans="15:56" x14ac:dyDescent="0.35">
      <c r="O3657" s="12"/>
      <c r="P3657" s="12"/>
      <c r="Q3657" s="12"/>
      <c r="S3657" s="250"/>
      <c r="AA3657" s="12"/>
      <c r="AB3657" s="12"/>
      <c r="AC3657" s="12"/>
      <c r="AD3657" s="12"/>
      <c r="AE3657" s="12"/>
      <c r="AF3657" s="12"/>
      <c r="AG3657" s="12"/>
      <c r="AH3657" s="12"/>
      <c r="AI3657" s="12"/>
      <c r="AJ3657" s="12"/>
      <c r="AK3657" s="12"/>
      <c r="AL3657" s="12"/>
      <c r="AM3657" s="12"/>
      <c r="AN3657" s="12"/>
      <c r="AO3657" s="12"/>
      <c r="AP3657" s="12"/>
      <c r="AQ3657" s="12"/>
      <c r="AR3657" s="12"/>
      <c r="AS3657" s="12"/>
      <c r="AT3657" s="12"/>
      <c r="AU3657" s="12"/>
      <c r="AV3657" s="12"/>
      <c r="AW3657" s="12"/>
      <c r="AX3657" s="12"/>
      <c r="AY3657" s="12"/>
      <c r="AZ3657" s="12"/>
      <c r="BA3657" s="12"/>
      <c r="BB3657" s="12"/>
      <c r="BC3657" s="12"/>
      <c r="BD3657" s="12"/>
    </row>
    <row r="3658" spans="15:56" x14ac:dyDescent="0.35">
      <c r="O3658" s="12"/>
      <c r="P3658" s="12"/>
      <c r="Q3658" s="12"/>
      <c r="S3658" s="250"/>
      <c r="AA3658" s="12"/>
      <c r="AB3658" s="12"/>
      <c r="AC3658" s="12"/>
      <c r="AD3658" s="12"/>
      <c r="AE3658" s="12"/>
      <c r="AF3658" s="12"/>
      <c r="AG3658" s="12"/>
      <c r="AH3658" s="12"/>
      <c r="AI3658" s="12"/>
      <c r="AJ3658" s="12"/>
      <c r="AK3658" s="12"/>
      <c r="AL3658" s="12"/>
      <c r="AM3658" s="12"/>
      <c r="AN3658" s="12"/>
      <c r="AO3658" s="12"/>
      <c r="AP3658" s="12"/>
      <c r="AQ3658" s="12"/>
      <c r="AR3658" s="12"/>
      <c r="AS3658" s="12"/>
      <c r="AT3658" s="12"/>
      <c r="AU3658" s="12"/>
      <c r="AV3658" s="12"/>
      <c r="AW3658" s="12"/>
      <c r="AX3658" s="12"/>
      <c r="AY3658" s="12"/>
      <c r="AZ3658" s="12"/>
      <c r="BA3658" s="12"/>
      <c r="BB3658" s="12"/>
      <c r="BC3658" s="12"/>
      <c r="BD3658" s="12"/>
    </row>
    <row r="3659" spans="15:56" x14ac:dyDescent="0.35">
      <c r="O3659" s="12"/>
      <c r="P3659" s="12"/>
      <c r="Q3659" s="12"/>
      <c r="S3659" s="250"/>
      <c r="AA3659" s="12"/>
      <c r="AB3659" s="12"/>
      <c r="AC3659" s="12"/>
      <c r="AD3659" s="12"/>
      <c r="AE3659" s="12"/>
      <c r="AF3659" s="12"/>
      <c r="AG3659" s="12"/>
      <c r="AH3659" s="12"/>
      <c r="AI3659" s="12"/>
      <c r="AJ3659" s="12"/>
      <c r="AK3659" s="12"/>
      <c r="AL3659" s="12"/>
      <c r="AM3659" s="12"/>
      <c r="AN3659" s="12"/>
      <c r="AO3659" s="12"/>
      <c r="AP3659" s="12"/>
      <c r="AQ3659" s="12"/>
      <c r="AR3659" s="12"/>
      <c r="AS3659" s="12"/>
      <c r="AT3659" s="12"/>
      <c r="AU3659" s="12"/>
      <c r="AV3659" s="12"/>
      <c r="AW3659" s="12"/>
      <c r="AX3659" s="12"/>
      <c r="AY3659" s="12"/>
      <c r="AZ3659" s="12"/>
      <c r="BA3659" s="12"/>
      <c r="BB3659" s="12"/>
      <c r="BC3659" s="12"/>
      <c r="BD3659" s="12"/>
    </row>
    <row r="3660" spans="15:56" x14ac:dyDescent="0.35">
      <c r="O3660" s="12"/>
      <c r="P3660" s="12"/>
      <c r="Q3660" s="12"/>
      <c r="S3660" s="250"/>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2"/>
      <c r="AY3660" s="12"/>
      <c r="AZ3660" s="12"/>
      <c r="BA3660" s="12"/>
      <c r="BB3660" s="12"/>
      <c r="BC3660" s="12"/>
      <c r="BD3660" s="12"/>
    </row>
    <row r="3661" spans="15:56" x14ac:dyDescent="0.35">
      <c r="O3661" s="12"/>
      <c r="P3661" s="12"/>
      <c r="Q3661" s="12"/>
      <c r="S3661" s="250"/>
      <c r="AA3661" s="12"/>
      <c r="AB3661" s="12"/>
      <c r="AC3661" s="12"/>
      <c r="AD3661" s="12"/>
      <c r="AE3661" s="12"/>
      <c r="AF3661" s="12"/>
      <c r="AG3661" s="12"/>
      <c r="AH3661" s="12"/>
      <c r="AI3661" s="12"/>
      <c r="AJ3661" s="12"/>
      <c r="AK3661" s="12"/>
      <c r="AL3661" s="12"/>
      <c r="AM3661" s="12"/>
      <c r="AN3661" s="12"/>
      <c r="AO3661" s="12"/>
      <c r="AP3661" s="12"/>
      <c r="AQ3661" s="12"/>
      <c r="AR3661" s="12"/>
      <c r="AS3661" s="12"/>
      <c r="AT3661" s="12"/>
      <c r="AU3661" s="12"/>
      <c r="AV3661" s="12"/>
      <c r="AW3661" s="12"/>
      <c r="AX3661" s="12"/>
      <c r="AY3661" s="12"/>
      <c r="AZ3661" s="12"/>
      <c r="BA3661" s="12"/>
      <c r="BB3661" s="12"/>
      <c r="BC3661" s="12"/>
      <c r="BD3661" s="12"/>
    </row>
    <row r="3662" spans="15:56" x14ac:dyDescent="0.35">
      <c r="O3662" s="12"/>
      <c r="P3662" s="12"/>
      <c r="Q3662" s="12"/>
      <c r="S3662" s="250"/>
      <c r="AA3662" s="12"/>
      <c r="AB3662" s="12"/>
      <c r="AC3662" s="12"/>
      <c r="AD3662" s="12"/>
      <c r="AE3662" s="12"/>
      <c r="AF3662" s="12"/>
      <c r="AG3662" s="12"/>
      <c r="AH3662" s="12"/>
      <c r="AI3662" s="12"/>
      <c r="AJ3662" s="12"/>
      <c r="AK3662" s="12"/>
      <c r="AL3662" s="12"/>
      <c r="AM3662" s="12"/>
      <c r="AN3662" s="12"/>
      <c r="AO3662" s="12"/>
      <c r="AP3662" s="12"/>
      <c r="AQ3662" s="12"/>
      <c r="AR3662" s="12"/>
      <c r="AS3662" s="12"/>
      <c r="AT3662" s="12"/>
      <c r="AU3662" s="12"/>
      <c r="AV3662" s="12"/>
      <c r="AW3662" s="12"/>
      <c r="AX3662" s="12"/>
      <c r="AY3662" s="12"/>
      <c r="AZ3662" s="12"/>
      <c r="BA3662" s="12"/>
      <c r="BB3662" s="12"/>
      <c r="BC3662" s="12"/>
      <c r="BD3662" s="12"/>
    </row>
    <row r="3663" spans="15:56" x14ac:dyDescent="0.35">
      <c r="O3663" s="12"/>
      <c r="P3663" s="12"/>
      <c r="Q3663" s="12"/>
      <c r="S3663" s="250"/>
      <c r="AA3663" s="12"/>
      <c r="AB3663" s="12"/>
      <c r="AC3663" s="12"/>
      <c r="AD3663" s="12"/>
      <c r="AE3663" s="12"/>
      <c r="AF3663" s="12"/>
      <c r="AG3663" s="12"/>
      <c r="AH3663" s="12"/>
      <c r="AI3663" s="12"/>
      <c r="AJ3663" s="12"/>
      <c r="AK3663" s="12"/>
      <c r="AL3663" s="12"/>
      <c r="AM3663" s="12"/>
      <c r="AN3663" s="12"/>
      <c r="AO3663" s="12"/>
      <c r="AP3663" s="12"/>
      <c r="AQ3663" s="12"/>
      <c r="AR3663" s="12"/>
      <c r="AS3663" s="12"/>
      <c r="AT3663" s="12"/>
      <c r="AU3663" s="12"/>
      <c r="AV3663" s="12"/>
      <c r="AW3663" s="12"/>
      <c r="AX3663" s="12"/>
      <c r="AY3663" s="12"/>
      <c r="AZ3663" s="12"/>
      <c r="BA3663" s="12"/>
      <c r="BB3663" s="12"/>
      <c r="BC3663" s="12"/>
      <c r="BD3663" s="12"/>
    </row>
    <row r="3664" spans="15:56" x14ac:dyDescent="0.35">
      <c r="O3664" s="12"/>
      <c r="P3664" s="12"/>
      <c r="Q3664" s="12"/>
      <c r="S3664" s="250"/>
      <c r="AA3664" s="12"/>
      <c r="AB3664" s="12"/>
      <c r="AC3664" s="12"/>
      <c r="AD3664" s="12"/>
      <c r="AE3664" s="12"/>
      <c r="AF3664" s="12"/>
      <c r="AG3664" s="12"/>
      <c r="AH3664" s="12"/>
      <c r="AI3664" s="12"/>
      <c r="AJ3664" s="12"/>
      <c r="AK3664" s="12"/>
      <c r="AL3664" s="12"/>
      <c r="AM3664" s="12"/>
      <c r="AN3664" s="12"/>
      <c r="AO3664" s="12"/>
      <c r="AP3664" s="12"/>
      <c r="AQ3664" s="12"/>
      <c r="AR3664" s="12"/>
      <c r="AS3664" s="12"/>
      <c r="AT3664" s="12"/>
      <c r="AU3664" s="12"/>
      <c r="AV3664" s="12"/>
      <c r="AW3664" s="12"/>
      <c r="AX3664" s="12"/>
      <c r="AY3664" s="12"/>
      <c r="AZ3664" s="12"/>
      <c r="BA3664" s="12"/>
      <c r="BB3664" s="12"/>
      <c r="BC3664" s="12"/>
      <c r="BD3664" s="12"/>
    </row>
    <row r="3665" spans="15:56" x14ac:dyDescent="0.35">
      <c r="O3665" s="12"/>
      <c r="P3665" s="12"/>
      <c r="Q3665" s="12"/>
      <c r="S3665" s="250"/>
      <c r="AA3665" s="12"/>
      <c r="AB3665" s="12"/>
      <c r="AC3665" s="12"/>
      <c r="AD3665" s="12"/>
      <c r="AE3665" s="12"/>
      <c r="AF3665" s="12"/>
      <c r="AG3665" s="12"/>
      <c r="AH3665" s="12"/>
      <c r="AI3665" s="12"/>
      <c r="AJ3665" s="12"/>
      <c r="AK3665" s="12"/>
      <c r="AL3665" s="12"/>
      <c r="AM3665" s="12"/>
      <c r="AN3665" s="12"/>
      <c r="AO3665" s="12"/>
      <c r="AP3665" s="12"/>
      <c r="AQ3665" s="12"/>
      <c r="AR3665" s="12"/>
      <c r="AS3665" s="12"/>
      <c r="AT3665" s="12"/>
      <c r="AU3665" s="12"/>
      <c r="AV3665" s="12"/>
      <c r="AW3665" s="12"/>
      <c r="AX3665" s="12"/>
      <c r="AY3665" s="12"/>
      <c r="AZ3665" s="12"/>
      <c r="BA3665" s="12"/>
      <c r="BB3665" s="12"/>
      <c r="BC3665" s="12"/>
      <c r="BD3665" s="12"/>
    </row>
    <row r="3666" spans="15:56" x14ac:dyDescent="0.35">
      <c r="O3666" s="12"/>
      <c r="P3666" s="12"/>
      <c r="Q3666" s="12"/>
      <c r="S3666" s="250"/>
      <c r="AA3666" s="12"/>
      <c r="AB3666" s="12"/>
      <c r="AC3666" s="12"/>
      <c r="AD3666" s="12"/>
      <c r="AE3666" s="12"/>
      <c r="AF3666" s="12"/>
      <c r="AG3666" s="12"/>
      <c r="AH3666" s="12"/>
      <c r="AI3666" s="12"/>
      <c r="AJ3666" s="12"/>
      <c r="AK3666" s="12"/>
      <c r="AL3666" s="12"/>
      <c r="AM3666" s="12"/>
      <c r="AN3666" s="12"/>
      <c r="AO3666" s="12"/>
      <c r="AP3666" s="12"/>
      <c r="AQ3666" s="12"/>
      <c r="AR3666" s="12"/>
      <c r="AS3666" s="12"/>
      <c r="AT3666" s="12"/>
      <c r="AU3666" s="12"/>
      <c r="AV3666" s="12"/>
      <c r="AW3666" s="12"/>
      <c r="AX3666" s="12"/>
      <c r="AY3666" s="12"/>
      <c r="AZ3666" s="12"/>
      <c r="BA3666" s="12"/>
      <c r="BB3666" s="12"/>
      <c r="BC3666" s="12"/>
      <c r="BD3666" s="12"/>
    </row>
    <row r="3667" spans="15:56" x14ac:dyDescent="0.35">
      <c r="O3667" s="12"/>
      <c r="P3667" s="12"/>
      <c r="Q3667" s="12"/>
      <c r="S3667" s="250"/>
      <c r="AA3667" s="12"/>
      <c r="AB3667" s="12"/>
      <c r="AC3667" s="12"/>
      <c r="AD3667" s="12"/>
      <c r="AE3667" s="12"/>
      <c r="AF3667" s="12"/>
      <c r="AG3667" s="12"/>
      <c r="AH3667" s="12"/>
      <c r="AI3667" s="12"/>
      <c r="AJ3667" s="12"/>
      <c r="AK3667" s="12"/>
      <c r="AL3667" s="12"/>
      <c r="AM3667" s="12"/>
      <c r="AN3667" s="12"/>
      <c r="AO3667" s="12"/>
      <c r="AP3667" s="12"/>
      <c r="AQ3667" s="12"/>
      <c r="AR3667" s="12"/>
      <c r="AS3667" s="12"/>
      <c r="AT3667" s="12"/>
      <c r="AU3667" s="12"/>
      <c r="AV3667" s="12"/>
      <c r="AW3667" s="12"/>
      <c r="AX3667" s="12"/>
      <c r="AY3667" s="12"/>
      <c r="AZ3667" s="12"/>
      <c r="BA3667" s="12"/>
      <c r="BB3667" s="12"/>
      <c r="BC3667" s="12"/>
      <c r="BD3667" s="12"/>
    </row>
    <row r="3668" spans="15:56" x14ac:dyDescent="0.35">
      <c r="O3668" s="12"/>
      <c r="P3668" s="12"/>
      <c r="Q3668" s="12"/>
      <c r="S3668" s="250"/>
      <c r="AA3668" s="12"/>
      <c r="AB3668" s="12"/>
      <c r="AC3668" s="12"/>
      <c r="AD3668" s="12"/>
      <c r="AE3668" s="12"/>
      <c r="AF3668" s="12"/>
      <c r="AG3668" s="12"/>
      <c r="AH3668" s="12"/>
      <c r="AI3668" s="12"/>
      <c r="AJ3668" s="12"/>
      <c r="AK3668" s="12"/>
      <c r="AL3668" s="12"/>
      <c r="AM3668" s="12"/>
      <c r="AN3668" s="12"/>
      <c r="AO3668" s="12"/>
      <c r="AP3668" s="12"/>
      <c r="AQ3668" s="12"/>
      <c r="AR3668" s="12"/>
      <c r="AS3668" s="12"/>
      <c r="AT3668" s="12"/>
      <c r="AU3668" s="12"/>
      <c r="AV3668" s="12"/>
      <c r="AW3668" s="12"/>
      <c r="AX3668" s="12"/>
      <c r="AY3668" s="12"/>
      <c r="AZ3668" s="12"/>
      <c r="BA3668" s="12"/>
      <c r="BB3668" s="12"/>
      <c r="BC3668" s="12"/>
      <c r="BD3668" s="12"/>
    </row>
    <row r="3669" spans="15:56" x14ac:dyDescent="0.35">
      <c r="O3669" s="12"/>
      <c r="P3669" s="12"/>
      <c r="Q3669" s="12"/>
      <c r="S3669" s="250"/>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2"/>
      <c r="AY3669" s="12"/>
      <c r="AZ3669" s="12"/>
      <c r="BA3669" s="12"/>
      <c r="BB3669" s="12"/>
      <c r="BC3669" s="12"/>
      <c r="BD3669" s="12"/>
    </row>
    <row r="3670" spans="15:56" x14ac:dyDescent="0.35">
      <c r="O3670" s="12"/>
      <c r="P3670" s="12"/>
      <c r="Q3670" s="12"/>
      <c r="S3670" s="250"/>
      <c r="AA3670" s="12"/>
      <c r="AB3670" s="12"/>
      <c r="AC3670" s="12"/>
      <c r="AD3670" s="12"/>
      <c r="AE3670" s="12"/>
      <c r="AF3670" s="12"/>
      <c r="AG3670" s="12"/>
      <c r="AH3670" s="12"/>
      <c r="AI3670" s="12"/>
      <c r="AJ3670" s="12"/>
      <c r="AK3670" s="12"/>
      <c r="AL3670" s="12"/>
      <c r="AM3670" s="12"/>
      <c r="AN3670" s="12"/>
      <c r="AO3670" s="12"/>
      <c r="AP3670" s="12"/>
      <c r="AQ3670" s="12"/>
      <c r="AR3670" s="12"/>
      <c r="AS3670" s="12"/>
      <c r="AT3670" s="12"/>
      <c r="AU3670" s="12"/>
      <c r="AV3670" s="12"/>
      <c r="AW3670" s="12"/>
      <c r="AX3670" s="12"/>
      <c r="AY3670" s="12"/>
      <c r="AZ3670" s="12"/>
      <c r="BA3670" s="12"/>
      <c r="BB3670" s="12"/>
      <c r="BC3670" s="12"/>
      <c r="BD3670" s="12"/>
    </row>
    <row r="3671" spans="15:56" x14ac:dyDescent="0.35">
      <c r="O3671" s="12"/>
      <c r="P3671" s="12"/>
      <c r="Q3671" s="12"/>
      <c r="S3671" s="250"/>
      <c r="AA3671" s="12"/>
      <c r="AB3671" s="12"/>
      <c r="AC3671" s="12"/>
      <c r="AD3671" s="12"/>
      <c r="AE3671" s="12"/>
      <c r="AF3671" s="12"/>
      <c r="AG3671" s="12"/>
      <c r="AH3671" s="12"/>
      <c r="AI3671" s="12"/>
      <c r="AJ3671" s="12"/>
      <c r="AK3671" s="12"/>
      <c r="AL3671" s="12"/>
      <c r="AM3671" s="12"/>
      <c r="AN3671" s="12"/>
      <c r="AO3671" s="12"/>
      <c r="AP3671" s="12"/>
      <c r="AQ3671" s="12"/>
      <c r="AR3671" s="12"/>
      <c r="AS3671" s="12"/>
      <c r="AT3671" s="12"/>
      <c r="AU3671" s="12"/>
      <c r="AV3671" s="12"/>
      <c r="AW3671" s="12"/>
      <c r="AX3671" s="12"/>
      <c r="AY3671" s="12"/>
      <c r="AZ3671" s="12"/>
      <c r="BA3671" s="12"/>
      <c r="BB3671" s="12"/>
      <c r="BC3671" s="12"/>
      <c r="BD3671" s="12"/>
    </row>
    <row r="3672" spans="15:56" x14ac:dyDescent="0.35">
      <c r="O3672" s="12"/>
      <c r="P3672" s="12"/>
      <c r="Q3672" s="12"/>
      <c r="S3672" s="250"/>
      <c r="AA3672" s="12"/>
      <c r="AB3672" s="12"/>
      <c r="AC3672" s="12"/>
      <c r="AD3672" s="12"/>
      <c r="AE3672" s="12"/>
      <c r="AF3672" s="12"/>
      <c r="AG3672" s="12"/>
      <c r="AH3672" s="12"/>
      <c r="AI3672" s="12"/>
      <c r="AJ3672" s="12"/>
      <c r="AK3672" s="12"/>
      <c r="AL3672" s="12"/>
      <c r="AM3672" s="12"/>
      <c r="AN3672" s="12"/>
      <c r="AO3672" s="12"/>
      <c r="AP3672" s="12"/>
      <c r="AQ3672" s="12"/>
      <c r="AR3672" s="12"/>
      <c r="AS3672" s="12"/>
      <c r="AT3672" s="12"/>
      <c r="AU3672" s="12"/>
      <c r="AV3672" s="12"/>
      <c r="AW3672" s="12"/>
      <c r="AX3672" s="12"/>
      <c r="AY3672" s="12"/>
      <c r="AZ3672" s="12"/>
      <c r="BA3672" s="12"/>
      <c r="BB3672" s="12"/>
      <c r="BC3672" s="12"/>
      <c r="BD3672" s="12"/>
    </row>
    <row r="3673" spans="15:56" x14ac:dyDescent="0.35">
      <c r="O3673" s="12"/>
      <c r="P3673" s="12"/>
      <c r="Q3673" s="12"/>
      <c r="S3673" s="250"/>
      <c r="AA3673" s="12"/>
      <c r="AB3673" s="12"/>
      <c r="AC3673" s="12"/>
      <c r="AD3673" s="12"/>
      <c r="AE3673" s="12"/>
      <c r="AF3673" s="12"/>
      <c r="AG3673" s="12"/>
      <c r="AH3673" s="12"/>
      <c r="AI3673" s="12"/>
      <c r="AJ3673" s="12"/>
      <c r="AK3673" s="12"/>
      <c r="AL3673" s="12"/>
      <c r="AM3673" s="12"/>
      <c r="AN3673" s="12"/>
      <c r="AO3673" s="12"/>
      <c r="AP3673" s="12"/>
      <c r="AQ3673" s="12"/>
      <c r="AR3673" s="12"/>
      <c r="AS3673" s="12"/>
      <c r="AT3673" s="12"/>
      <c r="AU3673" s="12"/>
      <c r="AV3673" s="12"/>
      <c r="AW3673" s="12"/>
      <c r="AX3673" s="12"/>
      <c r="AY3673" s="12"/>
      <c r="AZ3673" s="12"/>
      <c r="BA3673" s="12"/>
      <c r="BB3673" s="12"/>
      <c r="BC3673" s="12"/>
      <c r="BD3673" s="12"/>
    </row>
    <row r="3674" spans="15:56" x14ac:dyDescent="0.35">
      <c r="O3674" s="12"/>
      <c r="P3674" s="12"/>
      <c r="Q3674" s="12"/>
      <c r="S3674" s="250"/>
      <c r="AA3674" s="12"/>
      <c r="AB3674" s="12"/>
      <c r="AC3674" s="12"/>
      <c r="AD3674" s="12"/>
      <c r="AE3674" s="12"/>
      <c r="AF3674" s="12"/>
      <c r="AG3674" s="12"/>
      <c r="AH3674" s="12"/>
      <c r="AI3674" s="12"/>
      <c r="AJ3674" s="12"/>
      <c r="AK3674" s="12"/>
      <c r="AL3674" s="12"/>
      <c r="AM3674" s="12"/>
      <c r="AN3674" s="12"/>
      <c r="AO3674" s="12"/>
      <c r="AP3674" s="12"/>
      <c r="AQ3674" s="12"/>
      <c r="AR3674" s="12"/>
      <c r="AS3674" s="12"/>
      <c r="AT3674" s="12"/>
      <c r="AU3674" s="12"/>
      <c r="AV3674" s="12"/>
      <c r="AW3674" s="12"/>
      <c r="AX3674" s="12"/>
      <c r="AY3674" s="12"/>
      <c r="AZ3674" s="12"/>
      <c r="BA3674" s="12"/>
      <c r="BB3674" s="12"/>
      <c r="BC3674" s="12"/>
      <c r="BD3674" s="12"/>
    </row>
    <row r="3675" spans="15:56" x14ac:dyDescent="0.35">
      <c r="O3675" s="12"/>
      <c r="P3675" s="12"/>
      <c r="Q3675" s="12"/>
      <c r="S3675" s="250"/>
      <c r="AA3675" s="12"/>
      <c r="AB3675" s="12"/>
      <c r="AC3675" s="12"/>
      <c r="AD3675" s="12"/>
      <c r="AE3675" s="12"/>
      <c r="AF3675" s="12"/>
      <c r="AG3675" s="12"/>
      <c r="AH3675" s="12"/>
      <c r="AI3675" s="12"/>
      <c r="AJ3675" s="12"/>
      <c r="AK3675" s="12"/>
      <c r="AL3675" s="12"/>
      <c r="AM3675" s="12"/>
      <c r="AN3675" s="12"/>
      <c r="AO3675" s="12"/>
      <c r="AP3675" s="12"/>
      <c r="AQ3675" s="12"/>
      <c r="AR3675" s="12"/>
      <c r="AS3675" s="12"/>
      <c r="AT3675" s="12"/>
      <c r="AU3675" s="12"/>
      <c r="AV3675" s="12"/>
      <c r="AW3675" s="12"/>
      <c r="AX3675" s="12"/>
      <c r="AY3675" s="12"/>
      <c r="AZ3675" s="12"/>
      <c r="BA3675" s="12"/>
      <c r="BB3675" s="12"/>
      <c r="BC3675" s="12"/>
      <c r="BD3675" s="12"/>
    </row>
    <row r="3676" spans="15:56" x14ac:dyDescent="0.35">
      <c r="O3676" s="12"/>
      <c r="P3676" s="12"/>
      <c r="Q3676" s="12"/>
      <c r="S3676" s="250"/>
      <c r="AA3676" s="12"/>
      <c r="AB3676" s="12"/>
      <c r="AC3676" s="12"/>
      <c r="AD3676" s="12"/>
      <c r="AE3676" s="12"/>
      <c r="AF3676" s="12"/>
      <c r="AG3676" s="12"/>
      <c r="AH3676" s="12"/>
      <c r="AI3676" s="12"/>
      <c r="AJ3676" s="12"/>
      <c r="AK3676" s="12"/>
      <c r="AL3676" s="12"/>
      <c r="AM3676" s="12"/>
      <c r="AN3676" s="12"/>
      <c r="AO3676" s="12"/>
      <c r="AP3676" s="12"/>
      <c r="AQ3676" s="12"/>
      <c r="AR3676" s="12"/>
      <c r="AS3676" s="12"/>
      <c r="AT3676" s="12"/>
      <c r="AU3676" s="12"/>
      <c r="AV3676" s="12"/>
      <c r="AW3676" s="12"/>
      <c r="AX3676" s="12"/>
      <c r="AY3676" s="12"/>
      <c r="AZ3676" s="12"/>
      <c r="BA3676" s="12"/>
      <c r="BB3676" s="12"/>
      <c r="BC3676" s="12"/>
      <c r="BD3676" s="12"/>
    </row>
    <row r="3677" spans="15:56" x14ac:dyDescent="0.35">
      <c r="O3677" s="12"/>
      <c r="P3677" s="12"/>
      <c r="Q3677" s="12"/>
      <c r="S3677" s="250"/>
      <c r="AA3677" s="12"/>
      <c r="AB3677" s="12"/>
      <c r="AC3677" s="12"/>
      <c r="AD3677" s="12"/>
      <c r="AE3677" s="12"/>
      <c r="AF3677" s="12"/>
      <c r="AG3677" s="12"/>
      <c r="AH3677" s="12"/>
      <c r="AI3677" s="12"/>
      <c r="AJ3677" s="12"/>
      <c r="AK3677" s="12"/>
      <c r="AL3677" s="12"/>
      <c r="AM3677" s="12"/>
      <c r="AN3677" s="12"/>
      <c r="AO3677" s="12"/>
      <c r="AP3677" s="12"/>
      <c r="AQ3677" s="12"/>
      <c r="AR3677" s="12"/>
      <c r="AS3677" s="12"/>
      <c r="AT3677" s="12"/>
      <c r="AU3677" s="12"/>
      <c r="AV3677" s="12"/>
      <c r="AW3677" s="12"/>
      <c r="AX3677" s="12"/>
      <c r="AY3677" s="12"/>
      <c r="AZ3677" s="12"/>
      <c r="BA3677" s="12"/>
      <c r="BB3677" s="12"/>
      <c r="BC3677" s="12"/>
      <c r="BD3677" s="12"/>
    </row>
    <row r="3678" spans="15:56" x14ac:dyDescent="0.35">
      <c r="O3678" s="12"/>
      <c r="P3678" s="12"/>
      <c r="Q3678" s="12"/>
      <c r="S3678" s="250"/>
      <c r="AA3678" s="12"/>
      <c r="AB3678" s="12"/>
      <c r="AC3678" s="12"/>
      <c r="AD3678" s="12"/>
      <c r="AE3678" s="12"/>
      <c r="AF3678" s="12"/>
      <c r="AG3678" s="12"/>
      <c r="AH3678" s="12"/>
      <c r="AI3678" s="12"/>
      <c r="AJ3678" s="12"/>
      <c r="AK3678" s="12"/>
      <c r="AL3678" s="12"/>
      <c r="AM3678" s="12"/>
      <c r="AN3678" s="12"/>
      <c r="AO3678" s="12"/>
      <c r="AP3678" s="12"/>
      <c r="AQ3678" s="12"/>
      <c r="AR3678" s="12"/>
      <c r="AS3678" s="12"/>
      <c r="AT3678" s="12"/>
      <c r="AU3678" s="12"/>
      <c r="AV3678" s="12"/>
      <c r="AW3678" s="12"/>
      <c r="AX3678" s="12"/>
      <c r="AY3678" s="12"/>
      <c r="AZ3678" s="12"/>
      <c r="BA3678" s="12"/>
      <c r="BB3678" s="12"/>
      <c r="BC3678" s="12"/>
      <c r="BD3678" s="12"/>
    </row>
    <row r="3679" spans="15:56" x14ac:dyDescent="0.35">
      <c r="O3679" s="12"/>
      <c r="P3679" s="12"/>
      <c r="Q3679" s="12"/>
      <c r="S3679" s="250"/>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row>
    <row r="3680" spans="15:56" x14ac:dyDescent="0.35">
      <c r="O3680" s="12"/>
      <c r="P3680" s="12"/>
      <c r="Q3680" s="12"/>
      <c r="S3680" s="250"/>
      <c r="AA3680" s="12"/>
      <c r="AB3680" s="12"/>
      <c r="AC3680" s="12"/>
      <c r="AD3680" s="12"/>
      <c r="AE3680" s="12"/>
      <c r="AF3680" s="12"/>
      <c r="AG3680" s="12"/>
      <c r="AH3680" s="12"/>
      <c r="AI3680" s="12"/>
      <c r="AJ3680" s="12"/>
      <c r="AK3680" s="12"/>
      <c r="AL3680" s="12"/>
      <c r="AM3680" s="12"/>
      <c r="AN3680" s="12"/>
      <c r="AO3680" s="12"/>
      <c r="AP3680" s="12"/>
      <c r="AQ3680" s="12"/>
      <c r="AR3680" s="12"/>
      <c r="AS3680" s="12"/>
      <c r="AT3680" s="12"/>
      <c r="AU3680" s="12"/>
      <c r="AV3680" s="12"/>
      <c r="AW3680" s="12"/>
      <c r="AX3680" s="12"/>
      <c r="AY3680" s="12"/>
      <c r="AZ3680" s="12"/>
      <c r="BA3680" s="12"/>
      <c r="BB3680" s="12"/>
      <c r="BC3680" s="12"/>
      <c r="BD3680" s="12"/>
    </row>
    <row r="3681" spans="15:56" x14ac:dyDescent="0.35">
      <c r="O3681" s="12"/>
      <c r="P3681" s="12"/>
      <c r="Q3681" s="12"/>
      <c r="S3681" s="250"/>
      <c r="AA3681" s="12"/>
      <c r="AB3681" s="12"/>
      <c r="AC3681" s="12"/>
      <c r="AD3681" s="12"/>
      <c r="AE3681" s="12"/>
      <c r="AF3681" s="12"/>
      <c r="AG3681" s="12"/>
      <c r="AH3681" s="12"/>
      <c r="AI3681" s="12"/>
      <c r="AJ3681" s="12"/>
      <c r="AK3681" s="12"/>
      <c r="AL3681" s="12"/>
      <c r="AM3681" s="12"/>
      <c r="AN3681" s="12"/>
      <c r="AO3681" s="12"/>
      <c r="AP3681" s="12"/>
      <c r="AQ3681" s="12"/>
      <c r="AR3681" s="12"/>
      <c r="AS3681" s="12"/>
      <c r="AT3681" s="12"/>
      <c r="AU3681" s="12"/>
      <c r="AV3681" s="12"/>
      <c r="AW3681" s="12"/>
      <c r="AX3681" s="12"/>
      <c r="AY3681" s="12"/>
      <c r="AZ3681" s="12"/>
      <c r="BA3681" s="12"/>
      <c r="BB3681" s="12"/>
      <c r="BC3681" s="12"/>
      <c r="BD3681" s="12"/>
    </row>
    <row r="3682" spans="15:56" x14ac:dyDescent="0.35">
      <c r="O3682" s="12"/>
      <c r="P3682" s="12"/>
      <c r="Q3682" s="12"/>
      <c r="S3682" s="250"/>
      <c r="AA3682" s="12"/>
      <c r="AB3682" s="12"/>
      <c r="AC3682" s="12"/>
      <c r="AD3682" s="12"/>
      <c r="AE3682" s="12"/>
      <c r="AF3682" s="12"/>
      <c r="AG3682" s="12"/>
      <c r="AH3682" s="12"/>
      <c r="AI3682" s="12"/>
      <c r="AJ3682" s="12"/>
      <c r="AK3682" s="12"/>
      <c r="AL3682" s="12"/>
      <c r="AM3682" s="12"/>
      <c r="AN3682" s="12"/>
      <c r="AO3682" s="12"/>
      <c r="AP3682" s="12"/>
      <c r="AQ3682" s="12"/>
      <c r="AR3682" s="12"/>
      <c r="AS3682" s="12"/>
      <c r="AT3682" s="12"/>
      <c r="AU3682" s="12"/>
      <c r="AV3682" s="12"/>
      <c r="AW3682" s="12"/>
      <c r="AX3682" s="12"/>
      <c r="AY3682" s="12"/>
      <c r="AZ3682" s="12"/>
      <c r="BA3682" s="12"/>
      <c r="BB3682" s="12"/>
      <c r="BC3682" s="12"/>
      <c r="BD3682" s="12"/>
    </row>
    <row r="3683" spans="15:56" x14ac:dyDescent="0.35">
      <c r="O3683" s="12"/>
      <c r="P3683" s="12"/>
      <c r="Q3683" s="12"/>
      <c r="S3683" s="250"/>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row>
    <row r="3684" spans="15:56" x14ac:dyDescent="0.35">
      <c r="O3684" s="12"/>
      <c r="P3684" s="12"/>
      <c r="Q3684" s="12"/>
      <c r="S3684" s="250"/>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row>
    <row r="3685" spans="15:56" x14ac:dyDescent="0.35">
      <c r="O3685" s="12"/>
      <c r="P3685" s="12"/>
      <c r="Q3685" s="12"/>
      <c r="S3685" s="250"/>
      <c r="AA3685" s="12"/>
      <c r="AB3685" s="12"/>
      <c r="AC3685" s="12"/>
      <c r="AD3685" s="12"/>
      <c r="AE3685" s="12"/>
      <c r="AF3685" s="12"/>
      <c r="AG3685" s="12"/>
      <c r="AH3685" s="12"/>
      <c r="AI3685" s="12"/>
      <c r="AJ3685" s="12"/>
      <c r="AK3685" s="12"/>
      <c r="AL3685" s="12"/>
      <c r="AM3685" s="12"/>
      <c r="AN3685" s="12"/>
      <c r="AO3685" s="12"/>
      <c r="AP3685" s="12"/>
      <c r="AQ3685" s="12"/>
      <c r="AR3685" s="12"/>
      <c r="AS3685" s="12"/>
      <c r="AT3685" s="12"/>
      <c r="AU3685" s="12"/>
      <c r="AV3685" s="12"/>
      <c r="AW3685" s="12"/>
      <c r="AX3685" s="12"/>
      <c r="AY3685" s="12"/>
      <c r="AZ3685" s="12"/>
      <c r="BA3685" s="12"/>
      <c r="BB3685" s="12"/>
      <c r="BC3685" s="12"/>
      <c r="BD3685" s="12"/>
    </row>
    <row r="3686" spans="15:56" x14ac:dyDescent="0.35">
      <c r="O3686" s="12"/>
      <c r="P3686" s="12"/>
      <c r="Q3686" s="12"/>
      <c r="S3686" s="250"/>
      <c r="AA3686" s="12"/>
      <c r="AB3686" s="12"/>
      <c r="AC3686" s="12"/>
      <c r="AD3686" s="12"/>
      <c r="AE3686" s="12"/>
      <c r="AF3686" s="12"/>
      <c r="AG3686" s="12"/>
      <c r="AH3686" s="12"/>
      <c r="AI3686" s="12"/>
      <c r="AJ3686" s="12"/>
      <c r="AK3686" s="12"/>
      <c r="AL3686" s="12"/>
      <c r="AM3686" s="12"/>
      <c r="AN3686" s="12"/>
      <c r="AO3686" s="12"/>
      <c r="AP3686" s="12"/>
      <c r="AQ3686" s="12"/>
      <c r="AR3686" s="12"/>
      <c r="AS3686" s="12"/>
      <c r="AT3686" s="12"/>
      <c r="AU3686" s="12"/>
      <c r="AV3686" s="12"/>
      <c r="AW3686" s="12"/>
      <c r="AX3686" s="12"/>
      <c r="AY3686" s="12"/>
      <c r="AZ3686" s="12"/>
      <c r="BA3686" s="12"/>
      <c r="BB3686" s="12"/>
      <c r="BC3686" s="12"/>
      <c r="BD3686" s="12"/>
    </row>
    <row r="3687" spans="15:56" x14ac:dyDescent="0.35">
      <c r="O3687" s="12"/>
      <c r="P3687" s="12"/>
      <c r="Q3687" s="12"/>
      <c r="S3687" s="250"/>
      <c r="AA3687" s="12"/>
      <c r="AB3687" s="12"/>
      <c r="AC3687" s="12"/>
      <c r="AD3687" s="12"/>
      <c r="AE3687" s="12"/>
      <c r="AF3687" s="12"/>
      <c r="AG3687" s="12"/>
      <c r="AH3687" s="12"/>
      <c r="AI3687" s="12"/>
      <c r="AJ3687" s="12"/>
      <c r="AK3687" s="12"/>
      <c r="AL3687" s="12"/>
      <c r="AM3687" s="12"/>
      <c r="AN3687" s="12"/>
      <c r="AO3687" s="12"/>
      <c r="AP3687" s="12"/>
      <c r="AQ3687" s="12"/>
      <c r="AR3687" s="12"/>
      <c r="AS3687" s="12"/>
      <c r="AT3687" s="12"/>
      <c r="AU3687" s="12"/>
      <c r="AV3687" s="12"/>
      <c r="AW3687" s="12"/>
      <c r="AX3687" s="12"/>
      <c r="AY3687" s="12"/>
      <c r="AZ3687" s="12"/>
      <c r="BA3687" s="12"/>
      <c r="BB3687" s="12"/>
      <c r="BC3687" s="12"/>
      <c r="BD3687" s="12"/>
    </row>
    <row r="3688" spans="15:56" x14ac:dyDescent="0.35">
      <c r="O3688" s="12"/>
      <c r="P3688" s="12"/>
      <c r="Q3688" s="12"/>
      <c r="S3688" s="250"/>
      <c r="AA3688" s="12"/>
      <c r="AB3688" s="12"/>
      <c r="AC3688" s="12"/>
      <c r="AD3688" s="12"/>
      <c r="AE3688" s="12"/>
      <c r="AF3688" s="12"/>
      <c r="AG3688" s="12"/>
      <c r="AH3688" s="12"/>
      <c r="AI3688" s="12"/>
      <c r="AJ3688" s="12"/>
      <c r="AK3688" s="12"/>
      <c r="AL3688" s="12"/>
      <c r="AM3688" s="12"/>
      <c r="AN3688" s="12"/>
      <c r="AO3688" s="12"/>
      <c r="AP3688" s="12"/>
      <c r="AQ3688" s="12"/>
      <c r="AR3688" s="12"/>
      <c r="AS3688" s="12"/>
      <c r="AT3688" s="12"/>
      <c r="AU3688" s="12"/>
      <c r="AV3688" s="12"/>
      <c r="AW3688" s="12"/>
      <c r="AX3688" s="12"/>
      <c r="AY3688" s="12"/>
      <c r="AZ3688" s="12"/>
      <c r="BA3688" s="12"/>
      <c r="BB3688" s="12"/>
      <c r="BC3688" s="12"/>
      <c r="BD3688" s="12"/>
    </row>
    <row r="3689" spans="15:56" x14ac:dyDescent="0.35">
      <c r="O3689" s="12"/>
      <c r="P3689" s="12"/>
      <c r="Q3689" s="12"/>
      <c r="S3689" s="250"/>
      <c r="AA3689" s="12"/>
      <c r="AB3689" s="12"/>
      <c r="AC3689" s="12"/>
      <c r="AD3689" s="12"/>
      <c r="AE3689" s="12"/>
      <c r="AF3689" s="12"/>
      <c r="AG3689" s="12"/>
      <c r="AH3689" s="12"/>
      <c r="AI3689" s="12"/>
      <c r="AJ3689" s="12"/>
      <c r="AK3689" s="12"/>
      <c r="AL3689" s="12"/>
      <c r="AM3689" s="12"/>
      <c r="AN3689" s="12"/>
      <c r="AO3689" s="12"/>
      <c r="AP3689" s="12"/>
      <c r="AQ3689" s="12"/>
      <c r="AR3689" s="12"/>
      <c r="AS3689" s="12"/>
      <c r="AT3689" s="12"/>
      <c r="AU3689" s="12"/>
      <c r="AV3689" s="12"/>
      <c r="AW3689" s="12"/>
      <c r="AX3689" s="12"/>
      <c r="AY3689" s="12"/>
      <c r="AZ3689" s="12"/>
      <c r="BA3689" s="12"/>
      <c r="BB3689" s="12"/>
      <c r="BC3689" s="12"/>
      <c r="BD3689" s="12"/>
    </row>
    <row r="3690" spans="15:56" x14ac:dyDescent="0.35">
      <c r="O3690" s="12"/>
      <c r="P3690" s="12"/>
      <c r="Q3690" s="12"/>
      <c r="S3690" s="250"/>
      <c r="AA3690" s="12"/>
      <c r="AB3690" s="12"/>
      <c r="AC3690" s="12"/>
      <c r="AD3690" s="12"/>
      <c r="AE3690" s="12"/>
      <c r="AF3690" s="12"/>
      <c r="AG3690" s="12"/>
      <c r="AH3690" s="12"/>
      <c r="AI3690" s="12"/>
      <c r="AJ3690" s="12"/>
      <c r="AK3690" s="12"/>
      <c r="AL3690" s="12"/>
      <c r="AM3690" s="12"/>
      <c r="AN3690" s="12"/>
      <c r="AO3690" s="12"/>
      <c r="AP3690" s="12"/>
      <c r="AQ3690" s="12"/>
      <c r="AR3690" s="12"/>
      <c r="AS3690" s="12"/>
      <c r="AT3690" s="12"/>
      <c r="AU3690" s="12"/>
      <c r="AV3690" s="12"/>
      <c r="AW3690" s="12"/>
      <c r="AX3690" s="12"/>
      <c r="AY3690" s="12"/>
      <c r="AZ3690" s="12"/>
      <c r="BA3690" s="12"/>
      <c r="BB3690" s="12"/>
      <c r="BC3690" s="12"/>
      <c r="BD3690" s="12"/>
    </row>
    <row r="3691" spans="15:56" x14ac:dyDescent="0.35">
      <c r="O3691" s="12"/>
      <c r="P3691" s="12"/>
      <c r="Q3691" s="12"/>
      <c r="S3691" s="250"/>
      <c r="AA3691" s="12"/>
      <c r="AB3691" s="12"/>
      <c r="AC3691" s="12"/>
      <c r="AD3691" s="12"/>
      <c r="AE3691" s="12"/>
      <c r="AF3691" s="12"/>
      <c r="AG3691" s="12"/>
      <c r="AH3691" s="12"/>
      <c r="AI3691" s="12"/>
      <c r="AJ3691" s="12"/>
      <c r="AK3691" s="12"/>
      <c r="AL3691" s="12"/>
      <c r="AM3691" s="12"/>
      <c r="AN3691" s="12"/>
      <c r="AO3691" s="12"/>
      <c r="AP3691" s="12"/>
      <c r="AQ3691" s="12"/>
      <c r="AR3691" s="12"/>
      <c r="AS3691" s="12"/>
      <c r="AT3691" s="12"/>
      <c r="AU3691" s="12"/>
      <c r="AV3691" s="12"/>
      <c r="AW3691" s="12"/>
      <c r="AX3691" s="12"/>
      <c r="AY3691" s="12"/>
      <c r="AZ3691" s="12"/>
      <c r="BA3691" s="12"/>
      <c r="BB3691" s="12"/>
      <c r="BC3691" s="12"/>
      <c r="BD3691" s="12"/>
    </row>
    <row r="3692" spans="15:56" x14ac:dyDescent="0.35">
      <c r="O3692" s="12"/>
      <c r="P3692" s="12"/>
      <c r="Q3692" s="12"/>
      <c r="S3692" s="250"/>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2"/>
      <c r="AY3692" s="12"/>
      <c r="AZ3692" s="12"/>
      <c r="BA3692" s="12"/>
      <c r="BB3692" s="12"/>
      <c r="BC3692" s="12"/>
      <c r="BD3692" s="12"/>
    </row>
    <row r="3693" spans="15:56" x14ac:dyDescent="0.35">
      <c r="O3693" s="12"/>
      <c r="P3693" s="12"/>
      <c r="Q3693" s="12"/>
      <c r="S3693" s="250"/>
      <c r="AA3693" s="12"/>
      <c r="AB3693" s="12"/>
      <c r="AC3693" s="12"/>
      <c r="AD3693" s="12"/>
      <c r="AE3693" s="12"/>
      <c r="AF3693" s="12"/>
      <c r="AG3693" s="12"/>
      <c r="AH3693" s="12"/>
      <c r="AI3693" s="12"/>
      <c r="AJ3693" s="12"/>
      <c r="AK3693" s="12"/>
      <c r="AL3693" s="12"/>
      <c r="AM3693" s="12"/>
      <c r="AN3693" s="12"/>
      <c r="AO3693" s="12"/>
      <c r="AP3693" s="12"/>
      <c r="AQ3693" s="12"/>
      <c r="AR3693" s="12"/>
      <c r="AS3693" s="12"/>
      <c r="AT3693" s="12"/>
      <c r="AU3693" s="12"/>
      <c r="AV3693" s="12"/>
      <c r="AW3693" s="12"/>
      <c r="AX3693" s="12"/>
      <c r="AY3693" s="12"/>
      <c r="AZ3693" s="12"/>
      <c r="BA3693" s="12"/>
      <c r="BB3693" s="12"/>
      <c r="BC3693" s="12"/>
      <c r="BD3693" s="12"/>
    </row>
    <row r="3694" spans="15:56" x14ac:dyDescent="0.35">
      <c r="O3694" s="12"/>
      <c r="P3694" s="12"/>
      <c r="Q3694" s="12"/>
      <c r="S3694" s="250"/>
      <c r="AA3694" s="12"/>
      <c r="AB3694" s="12"/>
      <c r="AC3694" s="12"/>
      <c r="AD3694" s="12"/>
      <c r="AE3694" s="12"/>
      <c r="AF3694" s="12"/>
      <c r="AG3694" s="12"/>
      <c r="AH3694" s="12"/>
      <c r="AI3694" s="12"/>
      <c r="AJ3694" s="12"/>
      <c r="AK3694" s="12"/>
      <c r="AL3694" s="12"/>
      <c r="AM3694" s="12"/>
      <c r="AN3694" s="12"/>
      <c r="AO3694" s="12"/>
      <c r="AP3694" s="12"/>
      <c r="AQ3694" s="12"/>
      <c r="AR3694" s="12"/>
      <c r="AS3694" s="12"/>
      <c r="AT3694" s="12"/>
      <c r="AU3694" s="12"/>
      <c r="AV3694" s="12"/>
      <c r="AW3694" s="12"/>
      <c r="AX3694" s="12"/>
      <c r="AY3694" s="12"/>
      <c r="AZ3694" s="12"/>
      <c r="BA3694" s="12"/>
      <c r="BB3694" s="12"/>
      <c r="BC3694" s="12"/>
      <c r="BD3694" s="12"/>
    </row>
    <row r="3695" spans="15:56" x14ac:dyDescent="0.35">
      <c r="O3695" s="12"/>
      <c r="P3695" s="12"/>
      <c r="Q3695" s="12"/>
      <c r="S3695" s="250"/>
      <c r="AA3695" s="12"/>
      <c r="AB3695" s="12"/>
      <c r="AC3695" s="12"/>
      <c r="AD3695" s="12"/>
      <c r="AE3695" s="12"/>
      <c r="AF3695" s="12"/>
      <c r="AG3695" s="12"/>
      <c r="AH3695" s="12"/>
      <c r="AI3695" s="12"/>
      <c r="AJ3695" s="12"/>
      <c r="AK3695" s="12"/>
      <c r="AL3695" s="12"/>
      <c r="AM3695" s="12"/>
      <c r="AN3695" s="12"/>
      <c r="AO3695" s="12"/>
      <c r="AP3695" s="12"/>
      <c r="AQ3695" s="12"/>
      <c r="AR3695" s="12"/>
      <c r="AS3695" s="12"/>
      <c r="AT3695" s="12"/>
      <c r="AU3695" s="12"/>
      <c r="AV3695" s="12"/>
      <c r="AW3695" s="12"/>
      <c r="AX3695" s="12"/>
      <c r="AY3695" s="12"/>
      <c r="AZ3695" s="12"/>
      <c r="BA3695" s="12"/>
      <c r="BB3695" s="12"/>
      <c r="BC3695" s="12"/>
      <c r="BD3695" s="12"/>
    </row>
    <row r="3696" spans="15:56" x14ac:dyDescent="0.35">
      <c r="O3696" s="12"/>
      <c r="P3696" s="12"/>
      <c r="Q3696" s="12"/>
      <c r="S3696" s="250"/>
      <c r="AA3696" s="12"/>
      <c r="AB3696" s="12"/>
      <c r="AC3696" s="12"/>
      <c r="AD3696" s="12"/>
      <c r="AE3696" s="12"/>
      <c r="AF3696" s="12"/>
      <c r="AG3696" s="12"/>
      <c r="AH3696" s="12"/>
      <c r="AI3696" s="12"/>
      <c r="AJ3696" s="12"/>
      <c r="AK3696" s="12"/>
      <c r="AL3696" s="12"/>
      <c r="AM3696" s="12"/>
      <c r="AN3696" s="12"/>
      <c r="AO3696" s="12"/>
      <c r="AP3696" s="12"/>
      <c r="AQ3696" s="12"/>
      <c r="AR3696" s="12"/>
      <c r="AS3696" s="12"/>
      <c r="AT3696" s="12"/>
      <c r="AU3696" s="12"/>
      <c r="AV3696" s="12"/>
      <c r="AW3696" s="12"/>
      <c r="AX3696" s="12"/>
      <c r="AY3696" s="12"/>
      <c r="AZ3696" s="12"/>
      <c r="BA3696" s="12"/>
      <c r="BB3696" s="12"/>
      <c r="BC3696" s="12"/>
      <c r="BD3696" s="12"/>
    </row>
    <row r="3697" spans="15:56" x14ac:dyDescent="0.35">
      <c r="O3697" s="12"/>
      <c r="P3697" s="12"/>
      <c r="Q3697" s="12"/>
      <c r="S3697" s="250"/>
      <c r="AA3697" s="12"/>
      <c r="AB3697" s="12"/>
      <c r="AC3697" s="12"/>
      <c r="AD3697" s="12"/>
      <c r="AE3697" s="12"/>
      <c r="AF3697" s="12"/>
      <c r="AG3697" s="12"/>
      <c r="AH3697" s="12"/>
      <c r="AI3697" s="12"/>
      <c r="AJ3697" s="12"/>
      <c r="AK3697" s="12"/>
      <c r="AL3697" s="12"/>
      <c r="AM3697" s="12"/>
      <c r="AN3697" s="12"/>
      <c r="AO3697" s="12"/>
      <c r="AP3697" s="12"/>
      <c r="AQ3697" s="12"/>
      <c r="AR3697" s="12"/>
      <c r="AS3697" s="12"/>
      <c r="AT3697" s="12"/>
      <c r="AU3697" s="12"/>
      <c r="AV3697" s="12"/>
      <c r="AW3697" s="12"/>
      <c r="AX3697" s="12"/>
      <c r="AY3697" s="12"/>
      <c r="AZ3697" s="12"/>
      <c r="BA3697" s="12"/>
      <c r="BB3697" s="12"/>
      <c r="BC3697" s="12"/>
      <c r="BD3697" s="12"/>
    </row>
    <row r="3698" spans="15:56" x14ac:dyDescent="0.35">
      <c r="O3698" s="12"/>
      <c r="P3698" s="12"/>
      <c r="Q3698" s="12"/>
      <c r="S3698" s="250"/>
      <c r="AA3698" s="12"/>
      <c r="AB3698" s="12"/>
      <c r="AC3698" s="12"/>
      <c r="AD3698" s="12"/>
      <c r="AE3698" s="12"/>
      <c r="AF3698" s="12"/>
      <c r="AG3698" s="12"/>
      <c r="AH3698" s="12"/>
      <c r="AI3698" s="12"/>
      <c r="AJ3698" s="12"/>
      <c r="AK3698" s="12"/>
      <c r="AL3698" s="12"/>
      <c r="AM3698" s="12"/>
      <c r="AN3698" s="12"/>
      <c r="AO3698" s="12"/>
      <c r="AP3698" s="12"/>
      <c r="AQ3698" s="12"/>
      <c r="AR3698" s="12"/>
      <c r="AS3698" s="12"/>
      <c r="AT3698" s="12"/>
      <c r="AU3698" s="12"/>
      <c r="AV3698" s="12"/>
      <c r="AW3698" s="12"/>
      <c r="AX3698" s="12"/>
      <c r="AY3698" s="12"/>
      <c r="AZ3698" s="12"/>
      <c r="BA3698" s="12"/>
      <c r="BB3698" s="12"/>
      <c r="BC3698" s="12"/>
      <c r="BD3698" s="12"/>
    </row>
    <row r="3699" spans="15:56" x14ac:dyDescent="0.35">
      <c r="O3699" s="12"/>
      <c r="P3699" s="12"/>
      <c r="Q3699" s="12"/>
      <c r="S3699" s="250"/>
      <c r="AA3699" s="12"/>
      <c r="AB3699" s="12"/>
      <c r="AC3699" s="12"/>
      <c r="AD3699" s="12"/>
      <c r="AE3699" s="12"/>
      <c r="AF3699" s="12"/>
      <c r="AG3699" s="12"/>
      <c r="AH3699" s="12"/>
      <c r="AI3699" s="12"/>
      <c r="AJ3699" s="12"/>
      <c r="AK3699" s="12"/>
      <c r="AL3699" s="12"/>
      <c r="AM3699" s="12"/>
      <c r="AN3699" s="12"/>
      <c r="AO3699" s="12"/>
      <c r="AP3699" s="12"/>
      <c r="AQ3699" s="12"/>
      <c r="AR3699" s="12"/>
      <c r="AS3699" s="12"/>
      <c r="AT3699" s="12"/>
      <c r="AU3699" s="12"/>
      <c r="AV3699" s="12"/>
      <c r="AW3699" s="12"/>
      <c r="AX3699" s="12"/>
      <c r="AY3699" s="12"/>
      <c r="AZ3699" s="12"/>
      <c r="BA3699" s="12"/>
      <c r="BB3699" s="12"/>
      <c r="BC3699" s="12"/>
      <c r="BD3699" s="12"/>
    </row>
    <row r="3700" spans="15:56" x14ac:dyDescent="0.35">
      <c r="O3700" s="12"/>
      <c r="P3700" s="12"/>
      <c r="Q3700" s="12"/>
      <c r="S3700" s="250"/>
      <c r="AA3700" s="12"/>
      <c r="AB3700" s="12"/>
      <c r="AC3700" s="12"/>
      <c r="AD3700" s="12"/>
      <c r="AE3700" s="12"/>
      <c r="AF3700" s="12"/>
      <c r="AG3700" s="12"/>
      <c r="AH3700" s="12"/>
      <c r="AI3700" s="12"/>
      <c r="AJ3700" s="12"/>
      <c r="AK3700" s="12"/>
      <c r="AL3700" s="12"/>
      <c r="AM3700" s="12"/>
      <c r="AN3700" s="12"/>
      <c r="AO3700" s="12"/>
      <c r="AP3700" s="12"/>
      <c r="AQ3700" s="12"/>
      <c r="AR3700" s="12"/>
      <c r="AS3700" s="12"/>
      <c r="AT3700" s="12"/>
      <c r="AU3700" s="12"/>
      <c r="AV3700" s="12"/>
      <c r="AW3700" s="12"/>
      <c r="AX3700" s="12"/>
      <c r="AY3700" s="12"/>
      <c r="AZ3700" s="12"/>
      <c r="BA3700" s="12"/>
      <c r="BB3700" s="12"/>
      <c r="BC3700" s="12"/>
      <c r="BD3700" s="12"/>
    </row>
    <row r="3701" spans="15:56" x14ac:dyDescent="0.35">
      <c r="O3701" s="12"/>
      <c r="P3701" s="12"/>
      <c r="Q3701" s="12"/>
      <c r="S3701" s="250"/>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2"/>
      <c r="AY3701" s="12"/>
      <c r="AZ3701" s="12"/>
      <c r="BA3701" s="12"/>
      <c r="BB3701" s="12"/>
      <c r="BC3701" s="12"/>
      <c r="BD3701" s="12"/>
    </row>
    <row r="3702" spans="15:56" x14ac:dyDescent="0.35">
      <c r="O3702" s="12"/>
      <c r="P3702" s="12"/>
      <c r="Q3702" s="12"/>
      <c r="S3702" s="250"/>
      <c r="AA3702" s="12"/>
      <c r="AB3702" s="12"/>
      <c r="AC3702" s="12"/>
      <c r="AD3702" s="12"/>
      <c r="AE3702" s="12"/>
      <c r="AF3702" s="12"/>
      <c r="AG3702" s="12"/>
      <c r="AH3702" s="12"/>
      <c r="AI3702" s="12"/>
      <c r="AJ3702" s="12"/>
      <c r="AK3702" s="12"/>
      <c r="AL3702" s="12"/>
      <c r="AM3702" s="12"/>
      <c r="AN3702" s="12"/>
      <c r="AO3702" s="12"/>
      <c r="AP3702" s="12"/>
      <c r="AQ3702" s="12"/>
      <c r="AR3702" s="12"/>
      <c r="AS3702" s="12"/>
      <c r="AT3702" s="12"/>
      <c r="AU3702" s="12"/>
      <c r="AV3702" s="12"/>
      <c r="AW3702" s="12"/>
      <c r="AX3702" s="12"/>
      <c r="AY3702" s="12"/>
      <c r="AZ3702" s="12"/>
      <c r="BA3702" s="12"/>
      <c r="BB3702" s="12"/>
      <c r="BC3702" s="12"/>
      <c r="BD3702" s="12"/>
    </row>
    <row r="3703" spans="15:56" x14ac:dyDescent="0.35">
      <c r="O3703" s="12"/>
      <c r="P3703" s="12"/>
      <c r="Q3703" s="12"/>
      <c r="S3703" s="250"/>
      <c r="AA3703" s="12"/>
      <c r="AB3703" s="12"/>
      <c r="AC3703" s="12"/>
      <c r="AD3703" s="12"/>
      <c r="AE3703" s="12"/>
      <c r="AF3703" s="12"/>
      <c r="AG3703" s="12"/>
      <c r="AH3703" s="12"/>
      <c r="AI3703" s="12"/>
      <c r="AJ3703" s="12"/>
      <c r="AK3703" s="12"/>
      <c r="AL3703" s="12"/>
      <c r="AM3703" s="12"/>
      <c r="AN3703" s="12"/>
      <c r="AO3703" s="12"/>
      <c r="AP3703" s="12"/>
      <c r="AQ3703" s="12"/>
      <c r="AR3703" s="12"/>
      <c r="AS3703" s="12"/>
      <c r="AT3703" s="12"/>
      <c r="AU3703" s="12"/>
      <c r="AV3703" s="12"/>
      <c r="AW3703" s="12"/>
      <c r="AX3703" s="12"/>
      <c r="AY3703" s="12"/>
      <c r="AZ3703" s="12"/>
      <c r="BA3703" s="12"/>
      <c r="BB3703" s="12"/>
      <c r="BC3703" s="12"/>
      <c r="BD3703" s="12"/>
    </row>
    <row r="3704" spans="15:56" x14ac:dyDescent="0.35">
      <c r="O3704" s="12"/>
      <c r="P3704" s="12"/>
      <c r="Q3704" s="12"/>
      <c r="S3704" s="250"/>
      <c r="AA3704" s="12"/>
      <c r="AB3704" s="12"/>
      <c r="AC3704" s="12"/>
      <c r="AD3704" s="12"/>
      <c r="AE3704" s="12"/>
      <c r="AF3704" s="12"/>
      <c r="AG3704" s="12"/>
      <c r="AH3704" s="12"/>
      <c r="AI3704" s="12"/>
      <c r="AJ3704" s="12"/>
      <c r="AK3704" s="12"/>
      <c r="AL3704" s="12"/>
      <c r="AM3704" s="12"/>
      <c r="AN3704" s="12"/>
      <c r="AO3704" s="12"/>
      <c r="AP3704" s="12"/>
      <c r="AQ3704" s="12"/>
      <c r="AR3704" s="12"/>
      <c r="AS3704" s="12"/>
      <c r="AT3704" s="12"/>
      <c r="AU3704" s="12"/>
      <c r="AV3704" s="12"/>
      <c r="AW3704" s="12"/>
      <c r="AX3704" s="12"/>
      <c r="AY3704" s="12"/>
      <c r="AZ3704" s="12"/>
      <c r="BA3704" s="12"/>
      <c r="BB3704" s="12"/>
      <c r="BC3704" s="12"/>
      <c r="BD3704" s="12"/>
    </row>
    <row r="3705" spans="15:56" x14ac:dyDescent="0.35">
      <c r="O3705" s="12"/>
      <c r="P3705" s="12"/>
      <c r="Q3705" s="12"/>
      <c r="S3705" s="250"/>
      <c r="AA3705" s="12"/>
      <c r="AB3705" s="12"/>
      <c r="AC3705" s="12"/>
      <c r="AD3705" s="12"/>
      <c r="AE3705" s="12"/>
      <c r="AF3705" s="12"/>
      <c r="AG3705" s="12"/>
      <c r="AH3705" s="12"/>
      <c r="AI3705" s="12"/>
      <c r="AJ3705" s="12"/>
      <c r="AK3705" s="12"/>
      <c r="AL3705" s="12"/>
      <c r="AM3705" s="12"/>
      <c r="AN3705" s="12"/>
      <c r="AO3705" s="12"/>
      <c r="AP3705" s="12"/>
      <c r="AQ3705" s="12"/>
      <c r="AR3705" s="12"/>
      <c r="AS3705" s="12"/>
      <c r="AT3705" s="12"/>
      <c r="AU3705" s="12"/>
      <c r="AV3705" s="12"/>
      <c r="AW3705" s="12"/>
      <c r="AX3705" s="12"/>
      <c r="AY3705" s="12"/>
      <c r="AZ3705" s="12"/>
      <c r="BA3705" s="12"/>
      <c r="BB3705" s="12"/>
      <c r="BC3705" s="12"/>
      <c r="BD3705" s="12"/>
    </row>
    <row r="3706" spans="15:56" x14ac:dyDescent="0.35">
      <c r="O3706" s="12"/>
      <c r="P3706" s="12"/>
      <c r="Q3706" s="12"/>
      <c r="S3706" s="250"/>
      <c r="AA3706" s="12"/>
      <c r="AB3706" s="12"/>
      <c r="AC3706" s="12"/>
      <c r="AD3706" s="12"/>
      <c r="AE3706" s="12"/>
      <c r="AF3706" s="12"/>
      <c r="AG3706" s="12"/>
      <c r="AH3706" s="12"/>
      <c r="AI3706" s="12"/>
      <c r="AJ3706" s="12"/>
      <c r="AK3706" s="12"/>
      <c r="AL3706" s="12"/>
      <c r="AM3706" s="12"/>
      <c r="AN3706" s="12"/>
      <c r="AO3706" s="12"/>
      <c r="AP3706" s="12"/>
      <c r="AQ3706" s="12"/>
      <c r="AR3706" s="12"/>
      <c r="AS3706" s="12"/>
      <c r="AT3706" s="12"/>
      <c r="AU3706" s="12"/>
      <c r="AV3706" s="12"/>
      <c r="AW3706" s="12"/>
      <c r="AX3706" s="12"/>
      <c r="AY3706" s="12"/>
      <c r="AZ3706" s="12"/>
      <c r="BA3706" s="12"/>
      <c r="BB3706" s="12"/>
      <c r="BC3706" s="12"/>
      <c r="BD3706" s="12"/>
    </row>
    <row r="3707" spans="15:56" x14ac:dyDescent="0.35">
      <c r="O3707" s="12"/>
      <c r="P3707" s="12"/>
      <c r="Q3707" s="12"/>
      <c r="S3707" s="250"/>
      <c r="AA3707" s="12"/>
      <c r="AB3707" s="12"/>
      <c r="AC3707" s="12"/>
      <c r="AD3707" s="12"/>
      <c r="AE3707" s="12"/>
      <c r="AF3707" s="12"/>
      <c r="AG3707" s="12"/>
      <c r="AH3707" s="12"/>
      <c r="AI3707" s="12"/>
      <c r="AJ3707" s="12"/>
      <c r="AK3707" s="12"/>
      <c r="AL3707" s="12"/>
      <c r="AM3707" s="12"/>
      <c r="AN3707" s="12"/>
      <c r="AO3707" s="12"/>
      <c r="AP3707" s="12"/>
      <c r="AQ3707" s="12"/>
      <c r="AR3707" s="12"/>
      <c r="AS3707" s="12"/>
      <c r="AT3707" s="12"/>
      <c r="AU3707" s="12"/>
      <c r="AV3707" s="12"/>
      <c r="AW3707" s="12"/>
      <c r="AX3707" s="12"/>
      <c r="AY3707" s="12"/>
      <c r="AZ3707" s="12"/>
      <c r="BA3707" s="12"/>
      <c r="BB3707" s="12"/>
      <c r="BC3707" s="12"/>
      <c r="BD3707" s="12"/>
    </row>
    <row r="3708" spans="15:56" x14ac:dyDescent="0.35">
      <c r="O3708" s="12"/>
      <c r="P3708" s="12"/>
      <c r="Q3708" s="12"/>
      <c r="S3708" s="250"/>
      <c r="AA3708" s="12"/>
      <c r="AB3708" s="12"/>
      <c r="AC3708" s="12"/>
      <c r="AD3708" s="12"/>
      <c r="AE3708" s="12"/>
      <c r="AF3708" s="12"/>
      <c r="AG3708" s="12"/>
      <c r="AH3708" s="12"/>
      <c r="AI3708" s="12"/>
      <c r="AJ3708" s="12"/>
      <c r="AK3708" s="12"/>
      <c r="AL3708" s="12"/>
      <c r="AM3708" s="12"/>
      <c r="AN3708" s="12"/>
      <c r="AO3708" s="12"/>
      <c r="AP3708" s="12"/>
      <c r="AQ3708" s="12"/>
      <c r="AR3708" s="12"/>
      <c r="AS3708" s="12"/>
      <c r="AT3708" s="12"/>
      <c r="AU3708" s="12"/>
      <c r="AV3708" s="12"/>
      <c r="AW3708" s="12"/>
      <c r="AX3708" s="12"/>
      <c r="AY3708" s="12"/>
      <c r="AZ3708" s="12"/>
      <c r="BA3708" s="12"/>
      <c r="BB3708" s="12"/>
      <c r="BC3708" s="12"/>
      <c r="BD3708" s="12"/>
    </row>
    <row r="3709" spans="15:56" x14ac:dyDescent="0.35">
      <c r="O3709" s="12"/>
      <c r="P3709" s="12"/>
      <c r="Q3709" s="12"/>
      <c r="S3709" s="250"/>
      <c r="AA3709" s="12"/>
      <c r="AB3709" s="12"/>
      <c r="AC3709" s="12"/>
      <c r="AD3709" s="12"/>
      <c r="AE3709" s="12"/>
      <c r="AF3709" s="12"/>
      <c r="AG3709" s="12"/>
      <c r="AH3709" s="12"/>
      <c r="AI3709" s="12"/>
      <c r="AJ3709" s="12"/>
      <c r="AK3709" s="12"/>
      <c r="AL3709" s="12"/>
      <c r="AM3709" s="12"/>
      <c r="AN3709" s="12"/>
      <c r="AO3709" s="12"/>
      <c r="AP3709" s="12"/>
      <c r="AQ3709" s="12"/>
      <c r="AR3709" s="12"/>
      <c r="AS3709" s="12"/>
      <c r="AT3709" s="12"/>
      <c r="AU3709" s="12"/>
      <c r="AV3709" s="12"/>
      <c r="AW3709" s="12"/>
      <c r="AX3709" s="12"/>
      <c r="AY3709" s="12"/>
      <c r="AZ3709" s="12"/>
      <c r="BA3709" s="12"/>
      <c r="BB3709" s="12"/>
      <c r="BC3709" s="12"/>
      <c r="BD3709" s="12"/>
    </row>
    <row r="3710" spans="15:56" x14ac:dyDescent="0.35">
      <c r="O3710" s="12"/>
      <c r="P3710" s="12"/>
      <c r="Q3710" s="12"/>
      <c r="S3710" s="250"/>
      <c r="AA3710" s="12"/>
      <c r="AB3710" s="12"/>
      <c r="AC3710" s="12"/>
      <c r="AD3710" s="12"/>
      <c r="AE3710" s="12"/>
      <c r="AF3710" s="12"/>
      <c r="AG3710" s="12"/>
      <c r="AH3710" s="12"/>
      <c r="AI3710" s="12"/>
      <c r="AJ3710" s="12"/>
      <c r="AK3710" s="12"/>
      <c r="AL3710" s="12"/>
      <c r="AM3710" s="12"/>
      <c r="AN3710" s="12"/>
      <c r="AO3710" s="12"/>
      <c r="AP3710" s="12"/>
      <c r="AQ3710" s="12"/>
      <c r="AR3710" s="12"/>
      <c r="AS3710" s="12"/>
      <c r="AT3710" s="12"/>
      <c r="AU3710" s="12"/>
      <c r="AV3710" s="12"/>
      <c r="AW3710" s="12"/>
      <c r="AX3710" s="12"/>
      <c r="AY3710" s="12"/>
      <c r="AZ3710" s="12"/>
      <c r="BA3710" s="12"/>
      <c r="BB3710" s="12"/>
      <c r="BC3710" s="12"/>
      <c r="BD3710" s="12"/>
    </row>
    <row r="3711" spans="15:56" x14ac:dyDescent="0.35">
      <c r="O3711" s="12"/>
      <c r="P3711" s="12"/>
      <c r="Q3711" s="12"/>
      <c r="S3711" s="250"/>
      <c r="AA3711" s="12"/>
      <c r="AB3711" s="12"/>
      <c r="AC3711" s="12"/>
      <c r="AD3711" s="12"/>
      <c r="AE3711" s="12"/>
      <c r="AF3711" s="12"/>
      <c r="AG3711" s="12"/>
      <c r="AH3711" s="12"/>
      <c r="AI3711" s="12"/>
      <c r="AJ3711" s="12"/>
      <c r="AK3711" s="12"/>
      <c r="AL3711" s="12"/>
      <c r="AM3711" s="12"/>
      <c r="AN3711" s="12"/>
      <c r="AO3711" s="12"/>
      <c r="AP3711" s="12"/>
      <c r="AQ3711" s="12"/>
      <c r="AR3711" s="12"/>
      <c r="AS3711" s="12"/>
      <c r="AT3711" s="12"/>
      <c r="AU3711" s="12"/>
      <c r="AV3711" s="12"/>
      <c r="AW3711" s="12"/>
      <c r="AX3711" s="12"/>
      <c r="AY3711" s="12"/>
      <c r="AZ3711" s="12"/>
      <c r="BA3711" s="12"/>
      <c r="BB3711" s="12"/>
      <c r="BC3711" s="12"/>
      <c r="BD3711" s="12"/>
    </row>
    <row r="3712" spans="15:56" x14ac:dyDescent="0.35">
      <c r="O3712" s="12"/>
      <c r="P3712" s="12"/>
      <c r="Q3712" s="12"/>
      <c r="S3712" s="250"/>
      <c r="AA3712" s="12"/>
      <c r="AB3712" s="12"/>
      <c r="AC3712" s="12"/>
      <c r="AD3712" s="12"/>
      <c r="AE3712" s="12"/>
      <c r="AF3712" s="12"/>
      <c r="AG3712" s="12"/>
      <c r="AH3712" s="12"/>
      <c r="AI3712" s="12"/>
      <c r="AJ3712" s="12"/>
      <c r="AK3712" s="12"/>
      <c r="AL3712" s="12"/>
      <c r="AM3712" s="12"/>
      <c r="AN3712" s="12"/>
      <c r="AO3712" s="12"/>
      <c r="AP3712" s="12"/>
      <c r="AQ3712" s="12"/>
      <c r="AR3712" s="12"/>
      <c r="AS3712" s="12"/>
      <c r="AT3712" s="12"/>
      <c r="AU3712" s="12"/>
      <c r="AV3712" s="12"/>
      <c r="AW3712" s="12"/>
      <c r="AX3712" s="12"/>
      <c r="AY3712" s="12"/>
      <c r="AZ3712" s="12"/>
      <c r="BA3712" s="12"/>
      <c r="BB3712" s="12"/>
      <c r="BC3712" s="12"/>
      <c r="BD3712" s="12"/>
    </row>
    <row r="3713" spans="15:56" x14ac:dyDescent="0.35">
      <c r="O3713" s="12"/>
      <c r="P3713" s="12"/>
      <c r="Q3713" s="12"/>
      <c r="S3713" s="250"/>
      <c r="AA3713" s="12"/>
      <c r="AB3713" s="12"/>
      <c r="AC3713" s="12"/>
      <c r="AD3713" s="12"/>
      <c r="AE3713" s="12"/>
      <c r="AF3713" s="12"/>
      <c r="AG3713" s="12"/>
      <c r="AH3713" s="12"/>
      <c r="AI3713" s="12"/>
      <c r="AJ3713" s="12"/>
      <c r="AK3713" s="12"/>
      <c r="AL3713" s="12"/>
      <c r="AM3713" s="12"/>
      <c r="AN3713" s="12"/>
      <c r="AO3713" s="12"/>
      <c r="AP3713" s="12"/>
      <c r="AQ3713" s="12"/>
      <c r="AR3713" s="12"/>
      <c r="AS3713" s="12"/>
      <c r="AT3713" s="12"/>
      <c r="AU3713" s="12"/>
      <c r="AV3713" s="12"/>
      <c r="AW3713" s="12"/>
      <c r="AX3713" s="12"/>
      <c r="AY3713" s="12"/>
      <c r="AZ3713" s="12"/>
      <c r="BA3713" s="12"/>
      <c r="BB3713" s="12"/>
      <c r="BC3713" s="12"/>
      <c r="BD3713" s="12"/>
    </row>
    <row r="3714" spans="15:56" x14ac:dyDescent="0.35">
      <c r="O3714" s="12"/>
      <c r="P3714" s="12"/>
      <c r="Q3714" s="12"/>
      <c r="S3714" s="250"/>
      <c r="AA3714" s="12"/>
      <c r="AB3714" s="12"/>
      <c r="AC3714" s="12"/>
      <c r="AD3714" s="12"/>
      <c r="AE3714" s="12"/>
      <c r="AF3714" s="12"/>
      <c r="AG3714" s="12"/>
      <c r="AH3714" s="12"/>
      <c r="AI3714" s="12"/>
      <c r="AJ3714" s="12"/>
      <c r="AK3714" s="12"/>
      <c r="AL3714" s="12"/>
      <c r="AM3714" s="12"/>
      <c r="AN3714" s="12"/>
      <c r="AO3714" s="12"/>
      <c r="AP3714" s="12"/>
      <c r="AQ3714" s="12"/>
      <c r="AR3714" s="12"/>
      <c r="AS3714" s="12"/>
      <c r="AT3714" s="12"/>
      <c r="AU3714" s="12"/>
      <c r="AV3714" s="12"/>
      <c r="AW3714" s="12"/>
      <c r="AX3714" s="12"/>
      <c r="AY3714" s="12"/>
      <c r="AZ3714" s="12"/>
      <c r="BA3714" s="12"/>
      <c r="BB3714" s="12"/>
      <c r="BC3714" s="12"/>
      <c r="BD3714" s="12"/>
    </row>
    <row r="3715" spans="15:56" x14ac:dyDescent="0.35">
      <c r="O3715" s="12"/>
      <c r="P3715" s="12"/>
      <c r="Q3715" s="12"/>
      <c r="S3715" s="250"/>
      <c r="AA3715" s="12"/>
      <c r="AB3715" s="12"/>
      <c r="AC3715" s="12"/>
      <c r="AD3715" s="12"/>
      <c r="AE3715" s="12"/>
      <c r="AF3715" s="12"/>
      <c r="AG3715" s="12"/>
      <c r="AH3715" s="12"/>
      <c r="AI3715" s="12"/>
      <c r="AJ3715" s="12"/>
      <c r="AK3715" s="12"/>
      <c r="AL3715" s="12"/>
      <c r="AM3715" s="12"/>
      <c r="AN3715" s="12"/>
      <c r="AO3715" s="12"/>
      <c r="AP3715" s="12"/>
      <c r="AQ3715" s="12"/>
      <c r="AR3715" s="12"/>
      <c r="AS3715" s="12"/>
      <c r="AT3715" s="12"/>
      <c r="AU3715" s="12"/>
      <c r="AV3715" s="12"/>
      <c r="AW3715" s="12"/>
      <c r="AX3715" s="12"/>
      <c r="AY3715" s="12"/>
      <c r="AZ3715" s="12"/>
      <c r="BA3715" s="12"/>
      <c r="BB3715" s="12"/>
      <c r="BC3715" s="12"/>
      <c r="BD3715" s="12"/>
    </row>
    <row r="3716" spans="15:56" x14ac:dyDescent="0.35">
      <c r="O3716" s="12"/>
      <c r="P3716" s="12"/>
      <c r="Q3716" s="12"/>
      <c r="S3716" s="250"/>
      <c r="AA3716" s="12"/>
      <c r="AB3716" s="12"/>
      <c r="AC3716" s="12"/>
      <c r="AD3716" s="12"/>
      <c r="AE3716" s="12"/>
      <c r="AF3716" s="12"/>
      <c r="AG3716" s="12"/>
      <c r="AH3716" s="12"/>
      <c r="AI3716" s="12"/>
      <c r="AJ3716" s="12"/>
      <c r="AK3716" s="12"/>
      <c r="AL3716" s="12"/>
      <c r="AM3716" s="12"/>
      <c r="AN3716" s="12"/>
      <c r="AO3716" s="12"/>
      <c r="AP3716" s="12"/>
      <c r="AQ3716" s="12"/>
      <c r="AR3716" s="12"/>
      <c r="AS3716" s="12"/>
      <c r="AT3716" s="12"/>
      <c r="AU3716" s="12"/>
      <c r="AV3716" s="12"/>
      <c r="AW3716" s="12"/>
      <c r="AX3716" s="12"/>
      <c r="AY3716" s="12"/>
      <c r="AZ3716" s="12"/>
      <c r="BA3716" s="12"/>
      <c r="BB3716" s="12"/>
      <c r="BC3716" s="12"/>
      <c r="BD3716" s="12"/>
    </row>
    <row r="3717" spans="15:56" x14ac:dyDescent="0.35">
      <c r="O3717" s="12"/>
      <c r="P3717" s="12"/>
      <c r="Q3717" s="12"/>
      <c r="S3717" s="250"/>
      <c r="AA3717" s="12"/>
      <c r="AB3717" s="12"/>
      <c r="AC3717" s="12"/>
      <c r="AD3717" s="12"/>
      <c r="AE3717" s="12"/>
      <c r="AF3717" s="12"/>
      <c r="AG3717" s="12"/>
      <c r="AH3717" s="12"/>
      <c r="AI3717" s="12"/>
      <c r="AJ3717" s="12"/>
      <c r="AK3717" s="12"/>
      <c r="AL3717" s="12"/>
      <c r="AM3717" s="12"/>
      <c r="AN3717" s="12"/>
      <c r="AO3717" s="12"/>
      <c r="AP3717" s="12"/>
      <c r="AQ3717" s="12"/>
      <c r="AR3717" s="12"/>
      <c r="AS3717" s="12"/>
      <c r="AT3717" s="12"/>
      <c r="AU3717" s="12"/>
      <c r="AV3717" s="12"/>
      <c r="AW3717" s="12"/>
      <c r="AX3717" s="12"/>
      <c r="AY3717" s="12"/>
      <c r="AZ3717" s="12"/>
      <c r="BA3717" s="12"/>
      <c r="BB3717" s="12"/>
      <c r="BC3717" s="12"/>
      <c r="BD3717" s="12"/>
    </row>
    <row r="3718" spans="15:56" x14ac:dyDescent="0.35">
      <c r="O3718" s="12"/>
      <c r="P3718" s="12"/>
      <c r="Q3718" s="12"/>
      <c r="S3718" s="250"/>
      <c r="AA3718" s="12"/>
      <c r="AB3718" s="12"/>
      <c r="AC3718" s="12"/>
      <c r="AD3718" s="12"/>
      <c r="AE3718" s="12"/>
      <c r="AF3718" s="12"/>
      <c r="AG3718" s="12"/>
      <c r="AH3718" s="12"/>
      <c r="AI3718" s="12"/>
      <c r="AJ3718" s="12"/>
      <c r="AK3718" s="12"/>
      <c r="AL3718" s="12"/>
      <c r="AM3718" s="12"/>
      <c r="AN3718" s="12"/>
      <c r="AO3718" s="12"/>
      <c r="AP3718" s="12"/>
      <c r="AQ3718" s="12"/>
      <c r="AR3718" s="12"/>
      <c r="AS3718" s="12"/>
      <c r="AT3718" s="12"/>
      <c r="AU3718" s="12"/>
      <c r="AV3718" s="12"/>
      <c r="AW3718" s="12"/>
      <c r="AX3718" s="12"/>
      <c r="AY3718" s="12"/>
      <c r="AZ3718" s="12"/>
      <c r="BA3718" s="12"/>
      <c r="BB3718" s="12"/>
      <c r="BC3718" s="12"/>
      <c r="BD3718" s="12"/>
    </row>
    <row r="3719" spans="15:56" x14ac:dyDescent="0.35">
      <c r="O3719" s="12"/>
      <c r="P3719" s="12"/>
      <c r="Q3719" s="12"/>
      <c r="S3719" s="250"/>
      <c r="AA3719" s="12"/>
      <c r="AB3719" s="12"/>
      <c r="AC3719" s="12"/>
      <c r="AD3719" s="12"/>
      <c r="AE3719" s="12"/>
      <c r="AF3719" s="12"/>
      <c r="AG3719" s="12"/>
      <c r="AH3719" s="12"/>
      <c r="AI3719" s="12"/>
      <c r="AJ3719" s="12"/>
      <c r="AK3719" s="12"/>
      <c r="AL3719" s="12"/>
      <c r="AM3719" s="12"/>
      <c r="AN3719" s="12"/>
      <c r="AO3719" s="12"/>
      <c r="AP3719" s="12"/>
      <c r="AQ3719" s="12"/>
      <c r="AR3719" s="12"/>
      <c r="AS3719" s="12"/>
      <c r="AT3719" s="12"/>
      <c r="AU3719" s="12"/>
      <c r="AV3719" s="12"/>
      <c r="AW3719" s="12"/>
      <c r="AX3719" s="12"/>
      <c r="AY3719" s="12"/>
      <c r="AZ3719" s="12"/>
      <c r="BA3719" s="12"/>
      <c r="BB3719" s="12"/>
      <c r="BC3719" s="12"/>
      <c r="BD3719" s="12"/>
    </row>
    <row r="3720" spans="15:56" x14ac:dyDescent="0.35">
      <c r="O3720" s="12"/>
      <c r="P3720" s="12"/>
      <c r="Q3720" s="12"/>
      <c r="S3720" s="250"/>
      <c r="AA3720" s="12"/>
      <c r="AB3720" s="12"/>
      <c r="AC3720" s="12"/>
      <c r="AD3720" s="12"/>
      <c r="AE3720" s="12"/>
      <c r="AF3720" s="12"/>
      <c r="AG3720" s="12"/>
      <c r="AH3720" s="12"/>
      <c r="AI3720" s="12"/>
      <c r="AJ3720" s="12"/>
      <c r="AK3720" s="12"/>
      <c r="AL3720" s="12"/>
      <c r="AM3720" s="12"/>
      <c r="AN3720" s="12"/>
      <c r="AO3720" s="12"/>
      <c r="AP3720" s="12"/>
      <c r="AQ3720" s="12"/>
      <c r="AR3720" s="12"/>
      <c r="AS3720" s="12"/>
      <c r="AT3720" s="12"/>
      <c r="AU3720" s="12"/>
      <c r="AV3720" s="12"/>
      <c r="AW3720" s="12"/>
      <c r="AX3720" s="12"/>
      <c r="AY3720" s="12"/>
      <c r="AZ3720" s="12"/>
      <c r="BA3720" s="12"/>
      <c r="BB3720" s="12"/>
      <c r="BC3720" s="12"/>
      <c r="BD3720" s="12"/>
    </row>
    <row r="3721" spans="15:56" x14ac:dyDescent="0.35">
      <c r="O3721" s="12"/>
      <c r="P3721" s="12"/>
      <c r="Q3721" s="12"/>
      <c r="S3721" s="250"/>
      <c r="AA3721" s="12"/>
      <c r="AB3721" s="12"/>
      <c r="AC3721" s="12"/>
      <c r="AD3721" s="12"/>
      <c r="AE3721" s="12"/>
      <c r="AF3721" s="12"/>
      <c r="AG3721" s="12"/>
      <c r="AH3721" s="12"/>
      <c r="AI3721" s="12"/>
      <c r="AJ3721" s="12"/>
      <c r="AK3721" s="12"/>
      <c r="AL3721" s="12"/>
      <c r="AM3721" s="12"/>
      <c r="AN3721" s="12"/>
      <c r="AO3721" s="12"/>
      <c r="AP3721" s="12"/>
      <c r="AQ3721" s="12"/>
      <c r="AR3721" s="12"/>
      <c r="AS3721" s="12"/>
      <c r="AT3721" s="12"/>
      <c r="AU3721" s="12"/>
      <c r="AV3721" s="12"/>
      <c r="AW3721" s="12"/>
      <c r="AX3721" s="12"/>
      <c r="AY3721" s="12"/>
      <c r="AZ3721" s="12"/>
      <c r="BA3721" s="12"/>
      <c r="BB3721" s="12"/>
      <c r="BC3721" s="12"/>
      <c r="BD3721" s="12"/>
    </row>
    <row r="3722" spans="15:56" x14ac:dyDescent="0.35">
      <c r="O3722" s="12"/>
      <c r="P3722" s="12"/>
      <c r="Q3722" s="12"/>
      <c r="S3722" s="250"/>
      <c r="AA3722" s="12"/>
      <c r="AB3722" s="12"/>
      <c r="AC3722" s="12"/>
      <c r="AD3722" s="12"/>
      <c r="AE3722" s="12"/>
      <c r="AF3722" s="12"/>
      <c r="AG3722" s="12"/>
      <c r="AH3722" s="12"/>
      <c r="AI3722" s="12"/>
      <c r="AJ3722" s="12"/>
      <c r="AK3722" s="12"/>
      <c r="AL3722" s="12"/>
      <c r="AM3722" s="12"/>
      <c r="AN3722" s="12"/>
      <c r="AO3722" s="12"/>
      <c r="AP3722" s="12"/>
      <c r="AQ3722" s="12"/>
      <c r="AR3722" s="12"/>
      <c r="AS3722" s="12"/>
      <c r="AT3722" s="12"/>
      <c r="AU3722" s="12"/>
      <c r="AV3722" s="12"/>
      <c r="AW3722" s="12"/>
      <c r="AX3722" s="12"/>
      <c r="AY3722" s="12"/>
      <c r="AZ3722" s="12"/>
      <c r="BA3722" s="12"/>
      <c r="BB3722" s="12"/>
      <c r="BC3722" s="12"/>
      <c r="BD3722" s="12"/>
    </row>
    <row r="3723" spans="15:56" x14ac:dyDescent="0.35">
      <c r="O3723" s="12"/>
      <c r="P3723" s="12"/>
      <c r="Q3723" s="12"/>
      <c r="S3723" s="250"/>
      <c r="AA3723" s="12"/>
      <c r="AB3723" s="12"/>
      <c r="AC3723" s="12"/>
      <c r="AD3723" s="12"/>
      <c r="AE3723" s="12"/>
      <c r="AF3723" s="12"/>
      <c r="AG3723" s="12"/>
      <c r="AH3723" s="12"/>
      <c r="AI3723" s="12"/>
      <c r="AJ3723" s="12"/>
      <c r="AK3723" s="12"/>
      <c r="AL3723" s="12"/>
      <c r="AM3723" s="12"/>
      <c r="AN3723" s="12"/>
      <c r="AO3723" s="12"/>
      <c r="AP3723" s="12"/>
      <c r="AQ3723" s="12"/>
      <c r="AR3723" s="12"/>
      <c r="AS3723" s="12"/>
      <c r="AT3723" s="12"/>
      <c r="AU3723" s="12"/>
      <c r="AV3723" s="12"/>
      <c r="AW3723" s="12"/>
      <c r="AX3723" s="12"/>
      <c r="AY3723" s="12"/>
      <c r="AZ3723" s="12"/>
      <c r="BA3723" s="12"/>
      <c r="BB3723" s="12"/>
      <c r="BC3723" s="12"/>
      <c r="BD3723" s="12"/>
    </row>
    <row r="3724" spans="15:56" x14ac:dyDescent="0.35">
      <c r="O3724" s="12"/>
      <c r="P3724" s="12"/>
      <c r="Q3724" s="12"/>
      <c r="S3724" s="250"/>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2"/>
      <c r="AY3724" s="12"/>
      <c r="AZ3724" s="12"/>
      <c r="BA3724" s="12"/>
      <c r="BB3724" s="12"/>
      <c r="BC3724" s="12"/>
      <c r="BD3724" s="12"/>
    </row>
    <row r="3725" spans="15:56" x14ac:dyDescent="0.35">
      <c r="O3725" s="12"/>
      <c r="P3725" s="12"/>
      <c r="Q3725" s="12"/>
      <c r="S3725" s="250"/>
      <c r="AA3725" s="12"/>
      <c r="AB3725" s="12"/>
      <c r="AC3725" s="12"/>
      <c r="AD3725" s="12"/>
      <c r="AE3725" s="12"/>
      <c r="AF3725" s="12"/>
      <c r="AG3725" s="12"/>
      <c r="AH3725" s="12"/>
      <c r="AI3725" s="12"/>
      <c r="AJ3725" s="12"/>
      <c r="AK3725" s="12"/>
      <c r="AL3725" s="12"/>
      <c r="AM3725" s="12"/>
      <c r="AN3725" s="12"/>
      <c r="AO3725" s="12"/>
      <c r="AP3725" s="12"/>
      <c r="AQ3725" s="12"/>
      <c r="AR3725" s="12"/>
      <c r="AS3725" s="12"/>
      <c r="AT3725" s="12"/>
      <c r="AU3725" s="12"/>
      <c r="AV3725" s="12"/>
      <c r="AW3725" s="12"/>
      <c r="AX3725" s="12"/>
      <c r="AY3725" s="12"/>
      <c r="AZ3725" s="12"/>
      <c r="BA3725" s="12"/>
      <c r="BB3725" s="12"/>
      <c r="BC3725" s="12"/>
      <c r="BD3725" s="12"/>
    </row>
    <row r="3726" spans="15:56" x14ac:dyDescent="0.35">
      <c r="O3726" s="12"/>
      <c r="P3726" s="12"/>
      <c r="Q3726" s="12"/>
      <c r="S3726" s="250"/>
      <c r="AA3726" s="12"/>
      <c r="AB3726" s="12"/>
      <c r="AC3726" s="12"/>
      <c r="AD3726" s="12"/>
      <c r="AE3726" s="12"/>
      <c r="AF3726" s="12"/>
      <c r="AG3726" s="12"/>
      <c r="AH3726" s="12"/>
      <c r="AI3726" s="12"/>
      <c r="AJ3726" s="12"/>
      <c r="AK3726" s="12"/>
      <c r="AL3726" s="12"/>
      <c r="AM3726" s="12"/>
      <c r="AN3726" s="12"/>
      <c r="AO3726" s="12"/>
      <c r="AP3726" s="12"/>
      <c r="AQ3726" s="12"/>
      <c r="AR3726" s="12"/>
      <c r="AS3726" s="12"/>
      <c r="AT3726" s="12"/>
      <c r="AU3726" s="12"/>
      <c r="AV3726" s="12"/>
      <c r="AW3726" s="12"/>
      <c r="AX3726" s="12"/>
      <c r="AY3726" s="12"/>
      <c r="AZ3726" s="12"/>
      <c r="BA3726" s="12"/>
      <c r="BB3726" s="12"/>
      <c r="BC3726" s="12"/>
      <c r="BD3726" s="12"/>
    </row>
    <row r="3727" spans="15:56" x14ac:dyDescent="0.35">
      <c r="O3727" s="12"/>
      <c r="P3727" s="12"/>
      <c r="Q3727" s="12"/>
      <c r="S3727" s="250"/>
      <c r="AA3727" s="12"/>
      <c r="AB3727" s="12"/>
      <c r="AC3727" s="12"/>
      <c r="AD3727" s="12"/>
      <c r="AE3727" s="12"/>
      <c r="AF3727" s="12"/>
      <c r="AG3727" s="12"/>
      <c r="AH3727" s="12"/>
      <c r="AI3727" s="12"/>
      <c r="AJ3727" s="12"/>
      <c r="AK3727" s="12"/>
      <c r="AL3727" s="12"/>
      <c r="AM3727" s="12"/>
      <c r="AN3727" s="12"/>
      <c r="AO3727" s="12"/>
      <c r="AP3727" s="12"/>
      <c r="AQ3727" s="12"/>
      <c r="AR3727" s="12"/>
      <c r="AS3727" s="12"/>
      <c r="AT3727" s="12"/>
      <c r="AU3727" s="12"/>
      <c r="AV3727" s="12"/>
      <c r="AW3727" s="12"/>
      <c r="AX3727" s="12"/>
      <c r="AY3727" s="12"/>
      <c r="AZ3727" s="12"/>
      <c r="BA3727" s="12"/>
      <c r="BB3727" s="12"/>
      <c r="BC3727" s="12"/>
      <c r="BD3727" s="12"/>
    </row>
    <row r="3728" spans="15:56" x14ac:dyDescent="0.35">
      <c r="O3728" s="12"/>
      <c r="P3728" s="12"/>
      <c r="Q3728" s="12"/>
      <c r="S3728" s="250"/>
      <c r="AA3728" s="12"/>
      <c r="AB3728" s="12"/>
      <c r="AC3728" s="12"/>
      <c r="AD3728" s="12"/>
      <c r="AE3728" s="12"/>
      <c r="AF3728" s="12"/>
      <c r="AG3728" s="12"/>
      <c r="AH3728" s="12"/>
      <c r="AI3728" s="12"/>
      <c r="AJ3728" s="12"/>
      <c r="AK3728" s="12"/>
      <c r="AL3728" s="12"/>
      <c r="AM3728" s="12"/>
      <c r="AN3728" s="12"/>
      <c r="AO3728" s="12"/>
      <c r="AP3728" s="12"/>
      <c r="AQ3728" s="12"/>
      <c r="AR3728" s="12"/>
      <c r="AS3728" s="12"/>
      <c r="AT3728" s="12"/>
      <c r="AU3728" s="12"/>
      <c r="AV3728" s="12"/>
      <c r="AW3728" s="12"/>
      <c r="AX3728" s="12"/>
      <c r="AY3728" s="12"/>
      <c r="AZ3728" s="12"/>
      <c r="BA3728" s="12"/>
      <c r="BB3728" s="12"/>
      <c r="BC3728" s="12"/>
      <c r="BD3728" s="12"/>
    </row>
    <row r="3729" spans="15:56" x14ac:dyDescent="0.35">
      <c r="O3729" s="12"/>
      <c r="P3729" s="12"/>
      <c r="Q3729" s="12"/>
      <c r="S3729" s="250"/>
      <c r="AA3729" s="12"/>
      <c r="AB3729" s="12"/>
      <c r="AC3729" s="12"/>
      <c r="AD3729" s="12"/>
      <c r="AE3729" s="12"/>
      <c r="AF3729" s="12"/>
      <c r="AG3729" s="12"/>
      <c r="AH3729" s="12"/>
      <c r="AI3729" s="12"/>
      <c r="AJ3729" s="12"/>
      <c r="AK3729" s="12"/>
      <c r="AL3729" s="12"/>
      <c r="AM3729" s="12"/>
      <c r="AN3729" s="12"/>
      <c r="AO3729" s="12"/>
      <c r="AP3729" s="12"/>
      <c r="AQ3729" s="12"/>
      <c r="AR3729" s="12"/>
      <c r="AS3729" s="12"/>
      <c r="AT3729" s="12"/>
      <c r="AU3729" s="12"/>
      <c r="AV3729" s="12"/>
      <c r="AW3729" s="12"/>
      <c r="AX3729" s="12"/>
      <c r="AY3729" s="12"/>
      <c r="AZ3729" s="12"/>
      <c r="BA3729" s="12"/>
      <c r="BB3729" s="12"/>
      <c r="BC3729" s="12"/>
      <c r="BD3729" s="12"/>
    </row>
    <row r="3730" spans="15:56" x14ac:dyDescent="0.35">
      <c r="O3730" s="12"/>
      <c r="P3730" s="12"/>
      <c r="Q3730" s="12"/>
      <c r="S3730" s="250"/>
      <c r="AA3730" s="12"/>
      <c r="AB3730" s="12"/>
      <c r="AC3730" s="12"/>
      <c r="AD3730" s="12"/>
      <c r="AE3730" s="12"/>
      <c r="AF3730" s="12"/>
      <c r="AG3730" s="12"/>
      <c r="AH3730" s="12"/>
      <c r="AI3730" s="12"/>
      <c r="AJ3730" s="12"/>
      <c r="AK3730" s="12"/>
      <c r="AL3730" s="12"/>
      <c r="AM3730" s="12"/>
      <c r="AN3730" s="12"/>
      <c r="AO3730" s="12"/>
      <c r="AP3730" s="12"/>
      <c r="AQ3730" s="12"/>
      <c r="AR3730" s="12"/>
      <c r="AS3730" s="12"/>
      <c r="AT3730" s="12"/>
      <c r="AU3730" s="12"/>
      <c r="AV3730" s="12"/>
      <c r="AW3730" s="12"/>
      <c r="AX3730" s="12"/>
      <c r="AY3730" s="12"/>
      <c r="AZ3730" s="12"/>
      <c r="BA3730" s="12"/>
      <c r="BB3730" s="12"/>
      <c r="BC3730" s="12"/>
      <c r="BD3730" s="12"/>
    </row>
    <row r="3731" spans="15:56" x14ac:dyDescent="0.35">
      <c r="O3731" s="12"/>
      <c r="P3731" s="12"/>
      <c r="Q3731" s="12"/>
      <c r="S3731" s="250"/>
      <c r="AA3731" s="12"/>
      <c r="AB3731" s="12"/>
      <c r="AC3731" s="12"/>
      <c r="AD3731" s="12"/>
      <c r="AE3731" s="12"/>
      <c r="AF3731" s="12"/>
      <c r="AG3731" s="12"/>
      <c r="AH3731" s="12"/>
      <c r="AI3731" s="12"/>
      <c r="AJ3731" s="12"/>
      <c r="AK3731" s="12"/>
      <c r="AL3731" s="12"/>
      <c r="AM3731" s="12"/>
      <c r="AN3731" s="12"/>
      <c r="AO3731" s="12"/>
      <c r="AP3731" s="12"/>
      <c r="AQ3731" s="12"/>
      <c r="AR3731" s="12"/>
      <c r="AS3731" s="12"/>
      <c r="AT3731" s="12"/>
      <c r="AU3731" s="12"/>
      <c r="AV3731" s="12"/>
      <c r="AW3731" s="12"/>
      <c r="AX3731" s="12"/>
      <c r="AY3731" s="12"/>
      <c r="AZ3731" s="12"/>
      <c r="BA3731" s="12"/>
      <c r="BB3731" s="12"/>
      <c r="BC3731" s="12"/>
      <c r="BD3731" s="12"/>
    </row>
    <row r="3732" spans="15:56" x14ac:dyDescent="0.35">
      <c r="O3732" s="12"/>
      <c r="P3732" s="12"/>
      <c r="Q3732" s="12"/>
      <c r="S3732" s="250"/>
      <c r="AA3732" s="12"/>
      <c r="AB3732" s="12"/>
      <c r="AC3732" s="12"/>
      <c r="AD3732" s="12"/>
      <c r="AE3732" s="12"/>
      <c r="AF3732" s="12"/>
      <c r="AG3732" s="12"/>
      <c r="AH3732" s="12"/>
      <c r="AI3732" s="12"/>
      <c r="AJ3732" s="12"/>
      <c r="AK3732" s="12"/>
      <c r="AL3732" s="12"/>
      <c r="AM3732" s="12"/>
      <c r="AN3732" s="12"/>
      <c r="AO3732" s="12"/>
      <c r="AP3732" s="12"/>
      <c r="AQ3732" s="12"/>
      <c r="AR3732" s="12"/>
      <c r="AS3732" s="12"/>
      <c r="AT3732" s="12"/>
      <c r="AU3732" s="12"/>
      <c r="AV3732" s="12"/>
      <c r="AW3732" s="12"/>
      <c r="AX3732" s="12"/>
      <c r="AY3732" s="12"/>
      <c r="AZ3732" s="12"/>
      <c r="BA3732" s="12"/>
      <c r="BB3732" s="12"/>
      <c r="BC3732" s="12"/>
      <c r="BD3732" s="12"/>
    </row>
    <row r="3733" spans="15:56" x14ac:dyDescent="0.35">
      <c r="O3733" s="12"/>
      <c r="P3733" s="12"/>
      <c r="Q3733" s="12"/>
      <c r="S3733" s="250"/>
      <c r="AA3733" s="12"/>
      <c r="AB3733" s="12"/>
      <c r="AC3733" s="12"/>
      <c r="AD3733" s="12"/>
      <c r="AE3733" s="12"/>
      <c r="AF3733" s="12"/>
      <c r="AG3733" s="12"/>
      <c r="AH3733" s="12"/>
      <c r="AI3733" s="12"/>
      <c r="AJ3733" s="12"/>
      <c r="AK3733" s="12"/>
      <c r="AL3733" s="12"/>
      <c r="AM3733" s="12"/>
      <c r="AN3733" s="12"/>
      <c r="AO3733" s="12"/>
      <c r="AP3733" s="12"/>
      <c r="AQ3733" s="12"/>
      <c r="AR3733" s="12"/>
      <c r="AS3733" s="12"/>
      <c r="AT3733" s="12"/>
      <c r="AU3733" s="12"/>
      <c r="AV3733" s="12"/>
      <c r="AW3733" s="12"/>
      <c r="AX3733" s="12"/>
      <c r="AY3733" s="12"/>
      <c r="AZ3733" s="12"/>
      <c r="BA3733" s="12"/>
      <c r="BB3733" s="12"/>
      <c r="BC3733" s="12"/>
      <c r="BD3733" s="12"/>
    </row>
    <row r="3734" spans="15:56" x14ac:dyDescent="0.35">
      <c r="O3734" s="12"/>
      <c r="P3734" s="12"/>
      <c r="Q3734" s="12"/>
      <c r="S3734" s="250"/>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2"/>
      <c r="AY3734" s="12"/>
      <c r="AZ3734" s="12"/>
      <c r="BA3734" s="12"/>
      <c r="BB3734" s="12"/>
      <c r="BC3734" s="12"/>
      <c r="BD3734" s="12"/>
    </row>
    <row r="3735" spans="15:56" x14ac:dyDescent="0.35">
      <c r="O3735" s="12"/>
      <c r="P3735" s="12"/>
      <c r="Q3735" s="12"/>
      <c r="S3735" s="250"/>
      <c r="AA3735" s="12"/>
      <c r="AB3735" s="12"/>
      <c r="AC3735" s="12"/>
      <c r="AD3735" s="12"/>
      <c r="AE3735" s="12"/>
      <c r="AF3735" s="12"/>
      <c r="AG3735" s="12"/>
      <c r="AH3735" s="12"/>
      <c r="AI3735" s="12"/>
      <c r="AJ3735" s="12"/>
      <c r="AK3735" s="12"/>
      <c r="AL3735" s="12"/>
      <c r="AM3735" s="12"/>
      <c r="AN3735" s="12"/>
      <c r="AO3735" s="12"/>
      <c r="AP3735" s="12"/>
      <c r="AQ3735" s="12"/>
      <c r="AR3735" s="12"/>
      <c r="AS3735" s="12"/>
      <c r="AT3735" s="12"/>
      <c r="AU3735" s="12"/>
      <c r="AV3735" s="12"/>
      <c r="AW3735" s="12"/>
      <c r="AX3735" s="12"/>
      <c r="AY3735" s="12"/>
      <c r="AZ3735" s="12"/>
      <c r="BA3735" s="12"/>
      <c r="BB3735" s="12"/>
      <c r="BC3735" s="12"/>
      <c r="BD3735" s="12"/>
    </row>
    <row r="3736" spans="15:56" x14ac:dyDescent="0.35">
      <c r="O3736" s="12"/>
      <c r="P3736" s="12"/>
      <c r="Q3736" s="12"/>
      <c r="S3736" s="250"/>
      <c r="AA3736" s="12"/>
      <c r="AB3736" s="12"/>
      <c r="AC3736" s="12"/>
      <c r="AD3736" s="12"/>
      <c r="AE3736" s="12"/>
      <c r="AF3736" s="12"/>
      <c r="AG3736" s="12"/>
      <c r="AH3736" s="12"/>
      <c r="AI3736" s="12"/>
      <c r="AJ3736" s="12"/>
      <c r="AK3736" s="12"/>
      <c r="AL3736" s="12"/>
      <c r="AM3736" s="12"/>
      <c r="AN3736" s="12"/>
      <c r="AO3736" s="12"/>
      <c r="AP3736" s="12"/>
      <c r="AQ3736" s="12"/>
      <c r="AR3736" s="12"/>
      <c r="AS3736" s="12"/>
      <c r="AT3736" s="12"/>
      <c r="AU3736" s="12"/>
      <c r="AV3736" s="12"/>
      <c r="AW3736" s="12"/>
      <c r="AX3736" s="12"/>
      <c r="AY3736" s="12"/>
      <c r="AZ3736" s="12"/>
      <c r="BA3736" s="12"/>
      <c r="BB3736" s="12"/>
      <c r="BC3736" s="12"/>
      <c r="BD3736" s="12"/>
    </row>
    <row r="3737" spans="15:56" x14ac:dyDescent="0.35">
      <c r="O3737" s="12"/>
      <c r="P3737" s="12"/>
      <c r="Q3737" s="12"/>
      <c r="S3737" s="250"/>
      <c r="AA3737" s="12"/>
      <c r="AB3737" s="12"/>
      <c r="AC3737" s="12"/>
      <c r="AD3737" s="12"/>
      <c r="AE3737" s="12"/>
      <c r="AF3737" s="12"/>
      <c r="AG3737" s="12"/>
      <c r="AH3737" s="12"/>
      <c r="AI3737" s="12"/>
      <c r="AJ3737" s="12"/>
      <c r="AK3737" s="12"/>
      <c r="AL3737" s="12"/>
      <c r="AM3737" s="12"/>
      <c r="AN3737" s="12"/>
      <c r="AO3737" s="12"/>
      <c r="AP3737" s="12"/>
      <c r="AQ3737" s="12"/>
      <c r="AR3737" s="12"/>
      <c r="AS3737" s="12"/>
      <c r="AT3737" s="12"/>
      <c r="AU3737" s="12"/>
      <c r="AV3737" s="12"/>
      <c r="AW3737" s="12"/>
      <c r="AX3737" s="12"/>
      <c r="AY3737" s="12"/>
      <c r="AZ3737" s="12"/>
      <c r="BA3737" s="12"/>
      <c r="BB3737" s="12"/>
      <c r="BC3737" s="12"/>
      <c r="BD3737" s="12"/>
    </row>
    <row r="3738" spans="15:56" x14ac:dyDescent="0.35">
      <c r="O3738" s="12"/>
      <c r="P3738" s="12"/>
      <c r="Q3738" s="12"/>
      <c r="S3738" s="250"/>
      <c r="AA3738" s="12"/>
      <c r="AB3738" s="12"/>
      <c r="AC3738" s="12"/>
      <c r="AD3738" s="12"/>
      <c r="AE3738" s="12"/>
      <c r="AF3738" s="12"/>
      <c r="AG3738" s="12"/>
      <c r="AH3738" s="12"/>
      <c r="AI3738" s="12"/>
      <c r="AJ3738" s="12"/>
      <c r="AK3738" s="12"/>
      <c r="AL3738" s="12"/>
      <c r="AM3738" s="12"/>
      <c r="AN3738" s="12"/>
      <c r="AO3738" s="12"/>
      <c r="AP3738" s="12"/>
      <c r="AQ3738" s="12"/>
      <c r="AR3738" s="12"/>
      <c r="AS3738" s="12"/>
      <c r="AT3738" s="12"/>
      <c r="AU3738" s="12"/>
      <c r="AV3738" s="12"/>
      <c r="AW3738" s="12"/>
      <c r="AX3738" s="12"/>
      <c r="AY3738" s="12"/>
      <c r="AZ3738" s="12"/>
      <c r="BA3738" s="12"/>
      <c r="BB3738" s="12"/>
      <c r="BC3738" s="12"/>
      <c r="BD3738" s="12"/>
    </row>
    <row r="3739" spans="15:56" x14ac:dyDescent="0.35">
      <c r="O3739" s="12"/>
      <c r="P3739" s="12"/>
      <c r="Q3739" s="12"/>
      <c r="S3739" s="250"/>
      <c r="AA3739" s="12"/>
      <c r="AB3739" s="12"/>
      <c r="AC3739" s="12"/>
      <c r="AD3739" s="12"/>
      <c r="AE3739" s="12"/>
      <c r="AF3739" s="12"/>
      <c r="AG3739" s="12"/>
      <c r="AH3739" s="12"/>
      <c r="AI3739" s="12"/>
      <c r="AJ3739" s="12"/>
      <c r="AK3739" s="12"/>
      <c r="AL3739" s="12"/>
      <c r="AM3739" s="12"/>
      <c r="AN3739" s="12"/>
      <c r="AO3739" s="12"/>
      <c r="AP3739" s="12"/>
      <c r="AQ3739" s="12"/>
      <c r="AR3739" s="12"/>
      <c r="AS3739" s="12"/>
      <c r="AT3739" s="12"/>
      <c r="AU3739" s="12"/>
      <c r="AV3739" s="12"/>
      <c r="AW3739" s="12"/>
      <c r="AX3739" s="12"/>
      <c r="AY3739" s="12"/>
      <c r="AZ3739" s="12"/>
      <c r="BA3739" s="12"/>
      <c r="BB3739" s="12"/>
      <c r="BC3739" s="12"/>
      <c r="BD3739" s="12"/>
    </row>
    <row r="3740" spans="15:56" x14ac:dyDescent="0.35">
      <c r="O3740" s="12"/>
      <c r="P3740" s="12"/>
      <c r="Q3740" s="12"/>
      <c r="S3740" s="250"/>
      <c r="AA3740" s="12"/>
      <c r="AB3740" s="12"/>
      <c r="AC3740" s="12"/>
      <c r="AD3740" s="12"/>
      <c r="AE3740" s="12"/>
      <c r="AF3740" s="12"/>
      <c r="AG3740" s="12"/>
      <c r="AH3740" s="12"/>
      <c r="AI3740" s="12"/>
      <c r="AJ3740" s="12"/>
      <c r="AK3740" s="12"/>
      <c r="AL3740" s="12"/>
      <c r="AM3740" s="12"/>
      <c r="AN3740" s="12"/>
      <c r="AO3740" s="12"/>
      <c r="AP3740" s="12"/>
      <c r="AQ3740" s="12"/>
      <c r="AR3740" s="12"/>
      <c r="AS3740" s="12"/>
      <c r="AT3740" s="12"/>
      <c r="AU3740" s="12"/>
      <c r="AV3740" s="12"/>
      <c r="AW3740" s="12"/>
      <c r="AX3740" s="12"/>
      <c r="AY3740" s="12"/>
      <c r="AZ3740" s="12"/>
      <c r="BA3740" s="12"/>
      <c r="BB3740" s="12"/>
      <c r="BC3740" s="12"/>
      <c r="BD3740" s="12"/>
    </row>
    <row r="3741" spans="15:56" x14ac:dyDescent="0.35">
      <c r="O3741" s="12"/>
      <c r="P3741" s="12"/>
      <c r="Q3741" s="12"/>
      <c r="S3741" s="250"/>
      <c r="AA3741" s="12"/>
      <c r="AB3741" s="12"/>
      <c r="AC3741" s="12"/>
      <c r="AD3741" s="12"/>
      <c r="AE3741" s="12"/>
      <c r="AF3741" s="12"/>
      <c r="AG3741" s="12"/>
      <c r="AH3741" s="12"/>
      <c r="AI3741" s="12"/>
      <c r="AJ3741" s="12"/>
      <c r="AK3741" s="12"/>
      <c r="AL3741" s="12"/>
      <c r="AM3741" s="12"/>
      <c r="AN3741" s="12"/>
      <c r="AO3741" s="12"/>
      <c r="AP3741" s="12"/>
      <c r="AQ3741" s="12"/>
      <c r="AR3741" s="12"/>
      <c r="AS3741" s="12"/>
      <c r="AT3741" s="12"/>
      <c r="AU3741" s="12"/>
      <c r="AV3741" s="12"/>
      <c r="AW3741" s="12"/>
      <c r="AX3741" s="12"/>
      <c r="AY3741" s="12"/>
      <c r="AZ3741" s="12"/>
      <c r="BA3741" s="12"/>
      <c r="BB3741" s="12"/>
      <c r="BC3741" s="12"/>
      <c r="BD3741" s="12"/>
    </row>
    <row r="3742" spans="15:56" x14ac:dyDescent="0.35">
      <c r="O3742" s="12"/>
      <c r="P3742" s="12"/>
      <c r="Q3742" s="12"/>
      <c r="S3742" s="250"/>
      <c r="AA3742" s="12"/>
      <c r="AB3742" s="12"/>
      <c r="AC3742" s="12"/>
      <c r="AD3742" s="12"/>
      <c r="AE3742" s="12"/>
      <c r="AF3742" s="12"/>
      <c r="AG3742" s="12"/>
      <c r="AH3742" s="12"/>
      <c r="AI3742" s="12"/>
      <c r="AJ3742" s="12"/>
      <c r="AK3742" s="12"/>
      <c r="AL3742" s="12"/>
      <c r="AM3742" s="12"/>
      <c r="AN3742" s="12"/>
      <c r="AO3742" s="12"/>
      <c r="AP3742" s="12"/>
      <c r="AQ3742" s="12"/>
      <c r="AR3742" s="12"/>
      <c r="AS3742" s="12"/>
      <c r="AT3742" s="12"/>
      <c r="AU3742" s="12"/>
      <c r="AV3742" s="12"/>
      <c r="AW3742" s="12"/>
      <c r="AX3742" s="12"/>
      <c r="AY3742" s="12"/>
      <c r="AZ3742" s="12"/>
      <c r="BA3742" s="12"/>
      <c r="BB3742" s="12"/>
      <c r="BC3742" s="12"/>
      <c r="BD3742" s="12"/>
    </row>
    <row r="3743" spans="15:56" x14ac:dyDescent="0.35">
      <c r="O3743" s="12"/>
      <c r="P3743" s="12"/>
      <c r="Q3743" s="12"/>
      <c r="S3743" s="250"/>
      <c r="AA3743" s="12"/>
      <c r="AB3743" s="12"/>
      <c r="AC3743" s="12"/>
      <c r="AD3743" s="12"/>
      <c r="AE3743" s="12"/>
      <c r="AF3743" s="12"/>
      <c r="AG3743" s="12"/>
      <c r="AH3743" s="12"/>
      <c r="AI3743" s="12"/>
      <c r="AJ3743" s="12"/>
      <c r="AK3743" s="12"/>
      <c r="AL3743" s="12"/>
      <c r="AM3743" s="12"/>
      <c r="AN3743" s="12"/>
      <c r="AO3743" s="12"/>
      <c r="AP3743" s="12"/>
      <c r="AQ3743" s="12"/>
      <c r="AR3743" s="12"/>
      <c r="AS3743" s="12"/>
      <c r="AT3743" s="12"/>
      <c r="AU3743" s="12"/>
      <c r="AV3743" s="12"/>
      <c r="AW3743" s="12"/>
      <c r="AX3743" s="12"/>
      <c r="AY3743" s="12"/>
      <c r="AZ3743" s="12"/>
      <c r="BA3743" s="12"/>
      <c r="BB3743" s="12"/>
      <c r="BC3743" s="12"/>
      <c r="BD3743" s="12"/>
    </row>
    <row r="3744" spans="15:56" x14ac:dyDescent="0.35">
      <c r="O3744" s="12"/>
      <c r="P3744" s="12"/>
      <c r="Q3744" s="12"/>
      <c r="S3744" s="250"/>
      <c r="AA3744" s="12"/>
      <c r="AB3744" s="12"/>
      <c r="AC3744" s="12"/>
      <c r="AD3744" s="12"/>
      <c r="AE3744" s="12"/>
      <c r="AF3744" s="12"/>
      <c r="AG3744" s="12"/>
      <c r="AH3744" s="12"/>
      <c r="AI3744" s="12"/>
      <c r="AJ3744" s="12"/>
      <c r="AK3744" s="12"/>
      <c r="AL3744" s="12"/>
      <c r="AM3744" s="12"/>
      <c r="AN3744" s="12"/>
      <c r="AO3744" s="12"/>
      <c r="AP3744" s="12"/>
      <c r="AQ3744" s="12"/>
      <c r="AR3744" s="12"/>
      <c r="AS3744" s="12"/>
      <c r="AT3744" s="12"/>
      <c r="AU3744" s="12"/>
      <c r="AV3744" s="12"/>
      <c r="AW3744" s="12"/>
      <c r="AX3744" s="12"/>
      <c r="AY3744" s="12"/>
      <c r="AZ3744" s="12"/>
      <c r="BA3744" s="12"/>
      <c r="BB3744" s="12"/>
      <c r="BC3744" s="12"/>
      <c r="BD3744" s="12"/>
    </row>
    <row r="3745" spans="15:56" x14ac:dyDescent="0.35">
      <c r="O3745" s="12"/>
      <c r="P3745" s="12"/>
      <c r="Q3745" s="12"/>
      <c r="S3745" s="250"/>
      <c r="AA3745" s="12"/>
      <c r="AB3745" s="12"/>
      <c r="AC3745" s="12"/>
      <c r="AD3745" s="12"/>
      <c r="AE3745" s="12"/>
      <c r="AF3745" s="12"/>
      <c r="AG3745" s="12"/>
      <c r="AH3745" s="12"/>
      <c r="AI3745" s="12"/>
      <c r="AJ3745" s="12"/>
      <c r="AK3745" s="12"/>
      <c r="AL3745" s="12"/>
      <c r="AM3745" s="12"/>
      <c r="AN3745" s="12"/>
      <c r="AO3745" s="12"/>
      <c r="AP3745" s="12"/>
      <c r="AQ3745" s="12"/>
      <c r="AR3745" s="12"/>
      <c r="AS3745" s="12"/>
      <c r="AT3745" s="12"/>
      <c r="AU3745" s="12"/>
      <c r="AV3745" s="12"/>
      <c r="AW3745" s="12"/>
      <c r="AX3745" s="12"/>
      <c r="AY3745" s="12"/>
      <c r="AZ3745" s="12"/>
      <c r="BA3745" s="12"/>
      <c r="BB3745" s="12"/>
      <c r="BC3745" s="12"/>
      <c r="BD3745" s="12"/>
    </row>
    <row r="3746" spans="15:56" x14ac:dyDescent="0.35">
      <c r="O3746" s="12"/>
      <c r="P3746" s="12"/>
      <c r="Q3746" s="12"/>
      <c r="S3746" s="250"/>
      <c r="AA3746" s="12"/>
      <c r="AB3746" s="12"/>
      <c r="AC3746" s="12"/>
      <c r="AD3746" s="12"/>
      <c r="AE3746" s="12"/>
      <c r="AF3746" s="12"/>
      <c r="AG3746" s="12"/>
      <c r="AH3746" s="12"/>
      <c r="AI3746" s="12"/>
      <c r="AJ3746" s="12"/>
      <c r="AK3746" s="12"/>
      <c r="AL3746" s="12"/>
      <c r="AM3746" s="12"/>
      <c r="AN3746" s="12"/>
      <c r="AO3746" s="12"/>
      <c r="AP3746" s="12"/>
      <c r="AQ3746" s="12"/>
      <c r="AR3746" s="12"/>
      <c r="AS3746" s="12"/>
      <c r="AT3746" s="12"/>
      <c r="AU3746" s="12"/>
      <c r="AV3746" s="12"/>
      <c r="AW3746" s="12"/>
      <c r="AX3746" s="12"/>
      <c r="AY3746" s="12"/>
      <c r="AZ3746" s="12"/>
      <c r="BA3746" s="12"/>
      <c r="BB3746" s="12"/>
      <c r="BC3746" s="12"/>
      <c r="BD3746" s="12"/>
    </row>
    <row r="3747" spans="15:56" x14ac:dyDescent="0.35">
      <c r="O3747" s="12"/>
      <c r="P3747" s="12"/>
      <c r="Q3747" s="12"/>
      <c r="S3747" s="250"/>
      <c r="AA3747" s="12"/>
      <c r="AB3747" s="12"/>
      <c r="AC3747" s="12"/>
      <c r="AD3747" s="12"/>
      <c r="AE3747" s="12"/>
      <c r="AF3747" s="12"/>
      <c r="AG3747" s="12"/>
      <c r="AH3747" s="12"/>
      <c r="AI3747" s="12"/>
      <c r="AJ3747" s="12"/>
      <c r="AK3747" s="12"/>
      <c r="AL3747" s="12"/>
      <c r="AM3747" s="12"/>
      <c r="AN3747" s="12"/>
      <c r="AO3747" s="12"/>
      <c r="AP3747" s="12"/>
      <c r="AQ3747" s="12"/>
      <c r="AR3747" s="12"/>
      <c r="AS3747" s="12"/>
      <c r="AT3747" s="12"/>
      <c r="AU3747" s="12"/>
      <c r="AV3747" s="12"/>
      <c r="AW3747" s="12"/>
      <c r="AX3747" s="12"/>
      <c r="AY3747" s="12"/>
      <c r="AZ3747" s="12"/>
      <c r="BA3747" s="12"/>
      <c r="BB3747" s="12"/>
      <c r="BC3747" s="12"/>
      <c r="BD3747" s="12"/>
    </row>
    <row r="3748" spans="15:56" x14ac:dyDescent="0.35">
      <c r="O3748" s="12"/>
      <c r="P3748" s="12"/>
      <c r="Q3748" s="12"/>
      <c r="S3748" s="250"/>
      <c r="AA3748" s="12"/>
      <c r="AB3748" s="12"/>
      <c r="AC3748" s="12"/>
      <c r="AD3748" s="12"/>
      <c r="AE3748" s="12"/>
      <c r="AF3748" s="12"/>
      <c r="AG3748" s="12"/>
      <c r="AH3748" s="12"/>
      <c r="AI3748" s="12"/>
      <c r="AJ3748" s="12"/>
      <c r="AK3748" s="12"/>
      <c r="AL3748" s="12"/>
      <c r="AM3748" s="12"/>
      <c r="AN3748" s="12"/>
      <c r="AO3748" s="12"/>
      <c r="AP3748" s="12"/>
      <c r="AQ3748" s="12"/>
      <c r="AR3748" s="12"/>
      <c r="AS3748" s="12"/>
      <c r="AT3748" s="12"/>
      <c r="AU3748" s="12"/>
      <c r="AV3748" s="12"/>
      <c r="AW3748" s="12"/>
      <c r="AX3748" s="12"/>
      <c r="AY3748" s="12"/>
      <c r="AZ3748" s="12"/>
      <c r="BA3748" s="12"/>
      <c r="BB3748" s="12"/>
      <c r="BC3748" s="12"/>
      <c r="BD3748" s="12"/>
    </row>
    <row r="3749" spans="15:56" x14ac:dyDescent="0.35">
      <c r="O3749" s="12"/>
      <c r="P3749" s="12"/>
      <c r="Q3749" s="12"/>
      <c r="S3749" s="250"/>
      <c r="AA3749" s="12"/>
      <c r="AB3749" s="12"/>
      <c r="AC3749" s="12"/>
      <c r="AD3749" s="12"/>
      <c r="AE3749" s="12"/>
      <c r="AF3749" s="12"/>
      <c r="AG3749" s="12"/>
      <c r="AH3749" s="12"/>
      <c r="AI3749" s="12"/>
      <c r="AJ3749" s="12"/>
      <c r="AK3749" s="12"/>
      <c r="AL3749" s="12"/>
      <c r="AM3749" s="12"/>
      <c r="AN3749" s="12"/>
      <c r="AO3749" s="12"/>
      <c r="AP3749" s="12"/>
      <c r="AQ3749" s="12"/>
      <c r="AR3749" s="12"/>
      <c r="AS3749" s="12"/>
      <c r="AT3749" s="12"/>
      <c r="AU3749" s="12"/>
      <c r="AV3749" s="12"/>
      <c r="AW3749" s="12"/>
      <c r="AX3749" s="12"/>
      <c r="AY3749" s="12"/>
      <c r="AZ3749" s="12"/>
      <c r="BA3749" s="12"/>
      <c r="BB3749" s="12"/>
      <c r="BC3749" s="12"/>
      <c r="BD3749" s="12"/>
    </row>
    <row r="3750" spans="15:56" x14ac:dyDescent="0.35">
      <c r="O3750" s="12"/>
      <c r="P3750" s="12"/>
      <c r="Q3750" s="12"/>
      <c r="S3750" s="250"/>
      <c r="AA3750" s="12"/>
      <c r="AB3750" s="12"/>
      <c r="AC3750" s="12"/>
      <c r="AD3750" s="12"/>
      <c r="AE3750" s="12"/>
      <c r="AF3750" s="12"/>
      <c r="AG3750" s="12"/>
      <c r="AH3750" s="12"/>
      <c r="AI3750" s="12"/>
      <c r="AJ3750" s="12"/>
      <c r="AK3750" s="12"/>
      <c r="AL3750" s="12"/>
      <c r="AM3750" s="12"/>
      <c r="AN3750" s="12"/>
      <c r="AO3750" s="12"/>
      <c r="AP3750" s="12"/>
      <c r="AQ3750" s="12"/>
      <c r="AR3750" s="12"/>
      <c r="AS3750" s="12"/>
      <c r="AT3750" s="12"/>
      <c r="AU3750" s="12"/>
      <c r="AV3750" s="12"/>
      <c r="AW3750" s="12"/>
      <c r="AX3750" s="12"/>
      <c r="AY3750" s="12"/>
      <c r="AZ3750" s="12"/>
      <c r="BA3750" s="12"/>
      <c r="BB3750" s="12"/>
      <c r="BC3750" s="12"/>
      <c r="BD3750" s="12"/>
    </row>
    <row r="3751" spans="15:56" x14ac:dyDescent="0.35">
      <c r="O3751" s="12"/>
      <c r="P3751" s="12"/>
      <c r="Q3751" s="12"/>
      <c r="S3751" s="250"/>
      <c r="AA3751" s="12"/>
      <c r="AB3751" s="12"/>
      <c r="AC3751" s="12"/>
      <c r="AD3751" s="12"/>
      <c r="AE3751" s="12"/>
      <c r="AF3751" s="12"/>
      <c r="AG3751" s="12"/>
      <c r="AH3751" s="12"/>
      <c r="AI3751" s="12"/>
      <c r="AJ3751" s="12"/>
      <c r="AK3751" s="12"/>
      <c r="AL3751" s="12"/>
      <c r="AM3751" s="12"/>
      <c r="AN3751" s="12"/>
      <c r="AO3751" s="12"/>
      <c r="AP3751" s="12"/>
      <c r="AQ3751" s="12"/>
      <c r="AR3751" s="12"/>
      <c r="AS3751" s="12"/>
      <c r="AT3751" s="12"/>
      <c r="AU3751" s="12"/>
      <c r="AV3751" s="12"/>
      <c r="AW3751" s="12"/>
      <c r="AX3751" s="12"/>
      <c r="AY3751" s="12"/>
      <c r="AZ3751" s="12"/>
      <c r="BA3751" s="12"/>
      <c r="BB3751" s="12"/>
      <c r="BC3751" s="12"/>
      <c r="BD3751" s="12"/>
    </row>
    <row r="3752" spans="15:56" x14ac:dyDescent="0.35">
      <c r="O3752" s="12"/>
      <c r="P3752" s="12"/>
      <c r="Q3752" s="12"/>
      <c r="S3752" s="250"/>
      <c r="AA3752" s="12"/>
      <c r="AB3752" s="12"/>
      <c r="AC3752" s="12"/>
      <c r="AD3752" s="12"/>
      <c r="AE3752" s="12"/>
      <c r="AF3752" s="12"/>
      <c r="AG3752" s="12"/>
      <c r="AH3752" s="12"/>
      <c r="AI3752" s="12"/>
      <c r="AJ3752" s="12"/>
      <c r="AK3752" s="12"/>
      <c r="AL3752" s="12"/>
      <c r="AM3752" s="12"/>
      <c r="AN3752" s="12"/>
      <c r="AO3752" s="12"/>
      <c r="AP3752" s="12"/>
      <c r="AQ3752" s="12"/>
      <c r="AR3752" s="12"/>
      <c r="AS3752" s="12"/>
      <c r="AT3752" s="12"/>
      <c r="AU3752" s="12"/>
      <c r="AV3752" s="12"/>
      <c r="AW3752" s="12"/>
      <c r="AX3752" s="12"/>
      <c r="AY3752" s="12"/>
      <c r="AZ3752" s="12"/>
      <c r="BA3752" s="12"/>
      <c r="BB3752" s="12"/>
      <c r="BC3752" s="12"/>
      <c r="BD3752" s="12"/>
    </row>
    <row r="3753" spans="15:56" x14ac:dyDescent="0.35">
      <c r="O3753" s="12"/>
      <c r="P3753" s="12"/>
      <c r="Q3753" s="12"/>
      <c r="S3753" s="250"/>
      <c r="AA3753" s="12"/>
      <c r="AB3753" s="12"/>
      <c r="AC3753" s="12"/>
      <c r="AD3753" s="12"/>
      <c r="AE3753" s="12"/>
      <c r="AF3753" s="12"/>
      <c r="AG3753" s="12"/>
      <c r="AH3753" s="12"/>
      <c r="AI3753" s="12"/>
      <c r="AJ3753" s="12"/>
      <c r="AK3753" s="12"/>
      <c r="AL3753" s="12"/>
      <c r="AM3753" s="12"/>
      <c r="AN3753" s="12"/>
      <c r="AO3753" s="12"/>
      <c r="AP3753" s="12"/>
      <c r="AQ3753" s="12"/>
      <c r="AR3753" s="12"/>
      <c r="AS3753" s="12"/>
      <c r="AT3753" s="12"/>
      <c r="AU3753" s="12"/>
      <c r="AV3753" s="12"/>
      <c r="AW3753" s="12"/>
      <c r="AX3753" s="12"/>
      <c r="AY3753" s="12"/>
      <c r="AZ3753" s="12"/>
      <c r="BA3753" s="12"/>
      <c r="BB3753" s="12"/>
      <c r="BC3753" s="12"/>
      <c r="BD3753" s="12"/>
    </row>
    <row r="3754" spans="15:56" x14ac:dyDescent="0.35">
      <c r="O3754" s="12"/>
      <c r="P3754" s="12"/>
      <c r="Q3754" s="12"/>
      <c r="S3754" s="250"/>
      <c r="AA3754" s="12"/>
      <c r="AB3754" s="12"/>
      <c r="AC3754" s="12"/>
      <c r="AD3754" s="12"/>
      <c r="AE3754" s="12"/>
      <c r="AF3754" s="12"/>
      <c r="AG3754" s="12"/>
      <c r="AH3754" s="12"/>
      <c r="AI3754" s="12"/>
      <c r="AJ3754" s="12"/>
      <c r="AK3754" s="12"/>
      <c r="AL3754" s="12"/>
      <c r="AM3754" s="12"/>
      <c r="AN3754" s="12"/>
      <c r="AO3754" s="12"/>
      <c r="AP3754" s="12"/>
      <c r="AQ3754" s="12"/>
      <c r="AR3754" s="12"/>
      <c r="AS3754" s="12"/>
      <c r="AT3754" s="12"/>
      <c r="AU3754" s="12"/>
      <c r="AV3754" s="12"/>
      <c r="AW3754" s="12"/>
      <c r="AX3754" s="12"/>
      <c r="AY3754" s="12"/>
      <c r="AZ3754" s="12"/>
      <c r="BA3754" s="12"/>
      <c r="BB3754" s="12"/>
      <c r="BC3754" s="12"/>
      <c r="BD3754" s="12"/>
    </row>
    <row r="3755" spans="15:56" x14ac:dyDescent="0.35">
      <c r="O3755" s="12"/>
      <c r="P3755" s="12"/>
      <c r="Q3755" s="12"/>
      <c r="S3755" s="250"/>
      <c r="AA3755" s="12"/>
      <c r="AB3755" s="12"/>
      <c r="AC3755" s="12"/>
      <c r="AD3755" s="12"/>
      <c r="AE3755" s="12"/>
      <c r="AF3755" s="12"/>
      <c r="AG3755" s="12"/>
      <c r="AH3755" s="12"/>
      <c r="AI3755" s="12"/>
      <c r="AJ3755" s="12"/>
      <c r="AK3755" s="12"/>
      <c r="AL3755" s="12"/>
      <c r="AM3755" s="12"/>
      <c r="AN3755" s="12"/>
      <c r="AO3755" s="12"/>
      <c r="AP3755" s="12"/>
      <c r="AQ3755" s="12"/>
      <c r="AR3755" s="12"/>
      <c r="AS3755" s="12"/>
      <c r="AT3755" s="12"/>
      <c r="AU3755" s="12"/>
      <c r="AV3755" s="12"/>
      <c r="AW3755" s="12"/>
      <c r="AX3755" s="12"/>
      <c r="AY3755" s="12"/>
      <c r="AZ3755" s="12"/>
      <c r="BA3755" s="12"/>
      <c r="BB3755" s="12"/>
      <c r="BC3755" s="12"/>
      <c r="BD3755" s="12"/>
    </row>
    <row r="3756" spans="15:56" x14ac:dyDescent="0.35">
      <c r="O3756" s="12"/>
      <c r="P3756" s="12"/>
      <c r="Q3756" s="12"/>
      <c r="S3756" s="250"/>
      <c r="AA3756" s="12"/>
      <c r="AB3756" s="12"/>
      <c r="AC3756" s="12"/>
      <c r="AD3756" s="12"/>
      <c r="AE3756" s="12"/>
      <c r="AF3756" s="12"/>
      <c r="AG3756" s="12"/>
      <c r="AH3756" s="12"/>
      <c r="AI3756" s="12"/>
      <c r="AJ3756" s="12"/>
      <c r="AK3756" s="12"/>
      <c r="AL3756" s="12"/>
      <c r="AM3756" s="12"/>
      <c r="AN3756" s="12"/>
      <c r="AO3756" s="12"/>
      <c r="AP3756" s="12"/>
      <c r="AQ3756" s="12"/>
      <c r="AR3756" s="12"/>
      <c r="AS3756" s="12"/>
      <c r="AT3756" s="12"/>
      <c r="AU3756" s="12"/>
      <c r="AV3756" s="12"/>
      <c r="AW3756" s="12"/>
      <c r="AX3756" s="12"/>
      <c r="AY3756" s="12"/>
      <c r="AZ3756" s="12"/>
      <c r="BA3756" s="12"/>
      <c r="BB3756" s="12"/>
      <c r="BC3756" s="12"/>
      <c r="BD3756" s="12"/>
    </row>
    <row r="3757" spans="15:56" x14ac:dyDescent="0.35">
      <c r="O3757" s="12"/>
      <c r="P3757" s="12"/>
      <c r="Q3757" s="12"/>
      <c r="S3757" s="250"/>
      <c r="AA3757" s="12"/>
      <c r="AB3757" s="12"/>
      <c r="AC3757" s="12"/>
      <c r="AD3757" s="12"/>
      <c r="AE3757" s="12"/>
      <c r="AF3757" s="12"/>
      <c r="AG3757" s="12"/>
      <c r="AH3757" s="12"/>
      <c r="AI3757" s="12"/>
      <c r="AJ3757" s="12"/>
      <c r="AK3757" s="12"/>
      <c r="AL3757" s="12"/>
      <c r="AM3757" s="12"/>
      <c r="AN3757" s="12"/>
      <c r="AO3757" s="12"/>
      <c r="AP3757" s="12"/>
      <c r="AQ3757" s="12"/>
      <c r="AR3757" s="12"/>
      <c r="AS3757" s="12"/>
      <c r="AT3757" s="12"/>
      <c r="AU3757" s="12"/>
      <c r="AV3757" s="12"/>
      <c r="AW3757" s="12"/>
      <c r="AX3757" s="12"/>
      <c r="AY3757" s="12"/>
      <c r="AZ3757" s="12"/>
      <c r="BA3757" s="12"/>
      <c r="BB3757" s="12"/>
      <c r="BC3757" s="12"/>
      <c r="BD3757" s="12"/>
    </row>
    <row r="3758" spans="15:56" x14ac:dyDescent="0.35">
      <c r="O3758" s="12"/>
      <c r="P3758" s="12"/>
      <c r="Q3758" s="12"/>
      <c r="S3758" s="250"/>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2"/>
      <c r="AY3758" s="12"/>
      <c r="AZ3758" s="12"/>
      <c r="BA3758" s="12"/>
      <c r="BB3758" s="12"/>
      <c r="BC3758" s="12"/>
      <c r="BD3758" s="12"/>
    </row>
    <row r="3759" spans="15:56" x14ac:dyDescent="0.35">
      <c r="O3759" s="12"/>
      <c r="P3759" s="12"/>
      <c r="Q3759" s="12"/>
      <c r="S3759" s="250"/>
      <c r="AA3759" s="12"/>
      <c r="AB3759" s="12"/>
      <c r="AC3759" s="12"/>
      <c r="AD3759" s="12"/>
      <c r="AE3759" s="12"/>
      <c r="AF3759" s="12"/>
      <c r="AG3759" s="12"/>
      <c r="AH3759" s="12"/>
      <c r="AI3759" s="12"/>
      <c r="AJ3759" s="12"/>
      <c r="AK3759" s="12"/>
      <c r="AL3759" s="12"/>
      <c r="AM3759" s="12"/>
      <c r="AN3759" s="12"/>
      <c r="AO3759" s="12"/>
      <c r="AP3759" s="12"/>
      <c r="AQ3759" s="12"/>
      <c r="AR3759" s="12"/>
      <c r="AS3759" s="12"/>
      <c r="AT3759" s="12"/>
      <c r="AU3759" s="12"/>
      <c r="AV3759" s="12"/>
      <c r="AW3759" s="12"/>
      <c r="AX3759" s="12"/>
      <c r="AY3759" s="12"/>
      <c r="AZ3759" s="12"/>
      <c r="BA3759" s="12"/>
      <c r="BB3759" s="12"/>
      <c r="BC3759" s="12"/>
      <c r="BD3759" s="12"/>
    </row>
    <row r="3760" spans="15:56" x14ac:dyDescent="0.35">
      <c r="O3760" s="12"/>
      <c r="P3760" s="12"/>
      <c r="Q3760" s="12"/>
      <c r="S3760" s="250"/>
      <c r="AA3760" s="12"/>
      <c r="AB3760" s="12"/>
      <c r="AC3760" s="12"/>
      <c r="AD3760" s="12"/>
      <c r="AE3760" s="12"/>
      <c r="AF3760" s="12"/>
      <c r="AG3760" s="12"/>
      <c r="AH3760" s="12"/>
      <c r="AI3760" s="12"/>
      <c r="AJ3760" s="12"/>
      <c r="AK3760" s="12"/>
      <c r="AL3760" s="12"/>
      <c r="AM3760" s="12"/>
      <c r="AN3760" s="12"/>
      <c r="AO3760" s="12"/>
      <c r="AP3760" s="12"/>
      <c r="AQ3760" s="12"/>
      <c r="AR3760" s="12"/>
      <c r="AS3760" s="12"/>
      <c r="AT3760" s="12"/>
      <c r="AU3760" s="12"/>
      <c r="AV3760" s="12"/>
      <c r="AW3760" s="12"/>
      <c r="AX3760" s="12"/>
      <c r="AY3760" s="12"/>
      <c r="AZ3760" s="12"/>
      <c r="BA3760" s="12"/>
      <c r="BB3760" s="12"/>
      <c r="BC3760" s="12"/>
      <c r="BD3760" s="12"/>
    </row>
    <row r="3761" spans="15:56" x14ac:dyDescent="0.35">
      <c r="O3761" s="12"/>
      <c r="P3761" s="12"/>
      <c r="Q3761" s="12"/>
      <c r="S3761" s="250"/>
      <c r="AA3761" s="12"/>
      <c r="AB3761" s="12"/>
      <c r="AC3761" s="12"/>
      <c r="AD3761" s="12"/>
      <c r="AE3761" s="12"/>
      <c r="AF3761" s="12"/>
      <c r="AG3761" s="12"/>
      <c r="AH3761" s="12"/>
      <c r="AI3761" s="12"/>
      <c r="AJ3761" s="12"/>
      <c r="AK3761" s="12"/>
      <c r="AL3761" s="12"/>
      <c r="AM3761" s="12"/>
      <c r="AN3761" s="12"/>
      <c r="AO3761" s="12"/>
      <c r="AP3761" s="12"/>
      <c r="AQ3761" s="12"/>
      <c r="AR3761" s="12"/>
      <c r="AS3761" s="12"/>
      <c r="AT3761" s="12"/>
      <c r="AU3761" s="12"/>
      <c r="AV3761" s="12"/>
      <c r="AW3761" s="12"/>
      <c r="AX3761" s="12"/>
      <c r="AY3761" s="12"/>
      <c r="AZ3761" s="12"/>
      <c r="BA3761" s="12"/>
      <c r="BB3761" s="12"/>
      <c r="BC3761" s="12"/>
      <c r="BD3761" s="12"/>
    </row>
    <row r="3762" spans="15:56" x14ac:dyDescent="0.35">
      <c r="O3762" s="12"/>
      <c r="P3762" s="12"/>
      <c r="Q3762" s="12"/>
      <c r="S3762" s="250"/>
      <c r="AA3762" s="12"/>
      <c r="AB3762" s="12"/>
      <c r="AC3762" s="12"/>
      <c r="AD3762" s="12"/>
      <c r="AE3762" s="12"/>
      <c r="AF3762" s="12"/>
      <c r="AG3762" s="12"/>
      <c r="AH3762" s="12"/>
      <c r="AI3762" s="12"/>
      <c r="AJ3762" s="12"/>
      <c r="AK3762" s="12"/>
      <c r="AL3762" s="12"/>
      <c r="AM3762" s="12"/>
      <c r="AN3762" s="12"/>
      <c r="AO3762" s="12"/>
      <c r="AP3762" s="12"/>
      <c r="AQ3762" s="12"/>
      <c r="AR3762" s="12"/>
      <c r="AS3762" s="12"/>
      <c r="AT3762" s="12"/>
      <c r="AU3762" s="12"/>
      <c r="AV3762" s="12"/>
      <c r="AW3762" s="12"/>
      <c r="AX3762" s="12"/>
      <c r="AY3762" s="12"/>
      <c r="AZ3762" s="12"/>
      <c r="BA3762" s="12"/>
      <c r="BB3762" s="12"/>
      <c r="BC3762" s="12"/>
      <c r="BD3762" s="12"/>
    </row>
    <row r="3763" spans="15:56" x14ac:dyDescent="0.35">
      <c r="O3763" s="12"/>
      <c r="P3763" s="12"/>
      <c r="Q3763" s="12"/>
      <c r="S3763" s="250"/>
      <c r="AA3763" s="12"/>
      <c r="AB3763" s="12"/>
      <c r="AC3763" s="12"/>
      <c r="AD3763" s="12"/>
      <c r="AE3763" s="12"/>
      <c r="AF3763" s="12"/>
      <c r="AG3763" s="12"/>
      <c r="AH3763" s="12"/>
      <c r="AI3763" s="12"/>
      <c r="AJ3763" s="12"/>
      <c r="AK3763" s="12"/>
      <c r="AL3763" s="12"/>
      <c r="AM3763" s="12"/>
      <c r="AN3763" s="12"/>
      <c r="AO3763" s="12"/>
      <c r="AP3763" s="12"/>
      <c r="AQ3763" s="12"/>
      <c r="AR3763" s="12"/>
      <c r="AS3763" s="12"/>
      <c r="AT3763" s="12"/>
      <c r="AU3763" s="12"/>
      <c r="AV3763" s="12"/>
      <c r="AW3763" s="12"/>
      <c r="AX3763" s="12"/>
      <c r="AY3763" s="12"/>
      <c r="AZ3763" s="12"/>
      <c r="BA3763" s="12"/>
      <c r="BB3763" s="12"/>
      <c r="BC3763" s="12"/>
      <c r="BD3763" s="12"/>
    </row>
    <row r="3764" spans="15:56" x14ac:dyDescent="0.35">
      <c r="O3764" s="12"/>
      <c r="P3764" s="12"/>
      <c r="Q3764" s="12"/>
      <c r="S3764" s="250"/>
      <c r="AA3764" s="12"/>
      <c r="AB3764" s="12"/>
      <c r="AC3764" s="12"/>
      <c r="AD3764" s="12"/>
      <c r="AE3764" s="12"/>
      <c r="AF3764" s="12"/>
      <c r="AG3764" s="12"/>
      <c r="AH3764" s="12"/>
      <c r="AI3764" s="12"/>
      <c r="AJ3764" s="12"/>
      <c r="AK3764" s="12"/>
      <c r="AL3764" s="12"/>
      <c r="AM3764" s="12"/>
      <c r="AN3764" s="12"/>
      <c r="AO3764" s="12"/>
      <c r="AP3764" s="12"/>
      <c r="AQ3764" s="12"/>
      <c r="AR3764" s="12"/>
      <c r="AS3764" s="12"/>
      <c r="AT3764" s="12"/>
      <c r="AU3764" s="12"/>
      <c r="AV3764" s="12"/>
      <c r="AW3764" s="12"/>
      <c r="AX3764" s="12"/>
      <c r="AY3764" s="12"/>
      <c r="AZ3764" s="12"/>
      <c r="BA3764" s="12"/>
      <c r="BB3764" s="12"/>
      <c r="BC3764" s="12"/>
      <c r="BD3764" s="12"/>
    </row>
    <row r="3765" spans="15:56" x14ac:dyDescent="0.35">
      <c r="O3765" s="12"/>
      <c r="P3765" s="12"/>
      <c r="Q3765" s="12"/>
      <c r="S3765" s="250"/>
      <c r="AA3765" s="12"/>
      <c r="AB3765" s="12"/>
      <c r="AC3765" s="12"/>
      <c r="AD3765" s="12"/>
      <c r="AE3765" s="12"/>
      <c r="AF3765" s="12"/>
      <c r="AG3765" s="12"/>
      <c r="AH3765" s="12"/>
      <c r="AI3765" s="12"/>
      <c r="AJ3765" s="12"/>
      <c r="AK3765" s="12"/>
      <c r="AL3765" s="12"/>
      <c r="AM3765" s="12"/>
      <c r="AN3765" s="12"/>
      <c r="AO3765" s="12"/>
      <c r="AP3765" s="12"/>
      <c r="AQ3765" s="12"/>
      <c r="AR3765" s="12"/>
      <c r="AS3765" s="12"/>
      <c r="AT3765" s="12"/>
      <c r="AU3765" s="12"/>
      <c r="AV3765" s="12"/>
      <c r="AW3765" s="12"/>
      <c r="AX3765" s="12"/>
      <c r="AY3765" s="12"/>
      <c r="AZ3765" s="12"/>
      <c r="BA3765" s="12"/>
      <c r="BB3765" s="12"/>
      <c r="BC3765" s="12"/>
      <c r="BD3765" s="12"/>
    </row>
    <row r="3766" spans="15:56" x14ac:dyDescent="0.35">
      <c r="O3766" s="12"/>
      <c r="P3766" s="12"/>
      <c r="Q3766" s="12"/>
      <c r="S3766" s="250"/>
      <c r="AA3766" s="12"/>
      <c r="AB3766" s="12"/>
      <c r="AC3766" s="12"/>
      <c r="AD3766" s="12"/>
      <c r="AE3766" s="12"/>
      <c r="AF3766" s="12"/>
      <c r="AG3766" s="12"/>
      <c r="AH3766" s="12"/>
      <c r="AI3766" s="12"/>
      <c r="AJ3766" s="12"/>
      <c r="AK3766" s="12"/>
      <c r="AL3766" s="12"/>
      <c r="AM3766" s="12"/>
      <c r="AN3766" s="12"/>
      <c r="AO3766" s="12"/>
      <c r="AP3766" s="12"/>
      <c r="AQ3766" s="12"/>
      <c r="AR3766" s="12"/>
      <c r="AS3766" s="12"/>
      <c r="AT3766" s="12"/>
      <c r="AU3766" s="12"/>
      <c r="AV3766" s="12"/>
      <c r="AW3766" s="12"/>
      <c r="AX3766" s="12"/>
      <c r="AY3766" s="12"/>
      <c r="AZ3766" s="12"/>
      <c r="BA3766" s="12"/>
      <c r="BB3766" s="12"/>
      <c r="BC3766" s="12"/>
      <c r="BD3766" s="12"/>
    </row>
    <row r="3767" spans="15:56" x14ac:dyDescent="0.35">
      <c r="O3767" s="12"/>
      <c r="P3767" s="12"/>
      <c r="Q3767" s="12"/>
      <c r="S3767" s="250"/>
      <c r="AA3767" s="12"/>
      <c r="AB3767" s="12"/>
      <c r="AC3767" s="12"/>
      <c r="AD3767" s="12"/>
      <c r="AE3767" s="12"/>
      <c r="AF3767" s="12"/>
      <c r="AG3767" s="12"/>
      <c r="AH3767" s="12"/>
      <c r="AI3767" s="12"/>
      <c r="AJ3767" s="12"/>
      <c r="AK3767" s="12"/>
      <c r="AL3767" s="12"/>
      <c r="AM3767" s="12"/>
      <c r="AN3767" s="12"/>
      <c r="AO3767" s="12"/>
      <c r="AP3767" s="12"/>
      <c r="AQ3767" s="12"/>
      <c r="AR3767" s="12"/>
      <c r="AS3767" s="12"/>
      <c r="AT3767" s="12"/>
      <c r="AU3767" s="12"/>
      <c r="AV3767" s="12"/>
      <c r="AW3767" s="12"/>
      <c r="AX3767" s="12"/>
      <c r="AY3767" s="12"/>
      <c r="AZ3767" s="12"/>
      <c r="BA3767" s="12"/>
      <c r="BB3767" s="12"/>
      <c r="BC3767" s="12"/>
      <c r="BD3767" s="12"/>
    </row>
    <row r="3768" spans="15:56" x14ac:dyDescent="0.35">
      <c r="O3768" s="12"/>
      <c r="P3768" s="12"/>
      <c r="Q3768" s="12"/>
      <c r="S3768" s="250"/>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2"/>
      <c r="AY3768" s="12"/>
      <c r="AZ3768" s="12"/>
      <c r="BA3768" s="12"/>
      <c r="BB3768" s="12"/>
      <c r="BC3768" s="12"/>
      <c r="BD3768" s="12"/>
    </row>
    <row r="3769" spans="15:56" x14ac:dyDescent="0.35">
      <c r="O3769" s="12"/>
      <c r="P3769" s="12"/>
      <c r="Q3769" s="12"/>
      <c r="S3769" s="250"/>
      <c r="AA3769" s="12"/>
      <c r="AB3769" s="12"/>
      <c r="AC3769" s="12"/>
      <c r="AD3769" s="12"/>
      <c r="AE3769" s="12"/>
      <c r="AF3769" s="12"/>
      <c r="AG3769" s="12"/>
      <c r="AH3769" s="12"/>
      <c r="AI3769" s="12"/>
      <c r="AJ3769" s="12"/>
      <c r="AK3769" s="12"/>
      <c r="AL3769" s="12"/>
      <c r="AM3769" s="12"/>
      <c r="AN3769" s="12"/>
      <c r="AO3769" s="12"/>
      <c r="AP3769" s="12"/>
      <c r="AQ3769" s="12"/>
      <c r="AR3769" s="12"/>
      <c r="AS3769" s="12"/>
      <c r="AT3769" s="12"/>
      <c r="AU3769" s="12"/>
      <c r="AV3769" s="12"/>
      <c r="AW3769" s="12"/>
      <c r="AX3769" s="12"/>
      <c r="AY3769" s="12"/>
      <c r="AZ3769" s="12"/>
      <c r="BA3769" s="12"/>
      <c r="BB3769" s="12"/>
      <c r="BC3769" s="12"/>
      <c r="BD3769" s="12"/>
    </row>
    <row r="3770" spans="15:56" x14ac:dyDescent="0.35">
      <c r="O3770" s="12"/>
      <c r="P3770" s="12"/>
      <c r="Q3770" s="12"/>
      <c r="S3770" s="250"/>
      <c r="AA3770" s="12"/>
      <c r="AB3770" s="12"/>
      <c r="AC3770" s="12"/>
      <c r="AD3770" s="12"/>
      <c r="AE3770" s="12"/>
      <c r="AF3770" s="12"/>
      <c r="AG3770" s="12"/>
      <c r="AH3770" s="12"/>
      <c r="AI3770" s="12"/>
      <c r="AJ3770" s="12"/>
      <c r="AK3770" s="12"/>
      <c r="AL3770" s="12"/>
      <c r="AM3770" s="12"/>
      <c r="AN3770" s="12"/>
      <c r="AO3770" s="12"/>
      <c r="AP3770" s="12"/>
      <c r="AQ3770" s="12"/>
      <c r="AR3770" s="12"/>
      <c r="AS3770" s="12"/>
      <c r="AT3770" s="12"/>
      <c r="AU3770" s="12"/>
      <c r="AV3770" s="12"/>
      <c r="AW3770" s="12"/>
      <c r="AX3770" s="12"/>
      <c r="AY3770" s="12"/>
      <c r="AZ3770" s="12"/>
      <c r="BA3770" s="12"/>
      <c r="BB3770" s="12"/>
      <c r="BC3770" s="12"/>
      <c r="BD3770" s="12"/>
    </row>
    <row r="3771" spans="15:56" x14ac:dyDescent="0.35">
      <c r="O3771" s="12"/>
      <c r="P3771" s="12"/>
      <c r="Q3771" s="12"/>
      <c r="S3771" s="250"/>
      <c r="AA3771" s="12"/>
      <c r="AB3771" s="12"/>
      <c r="AC3771" s="12"/>
      <c r="AD3771" s="12"/>
      <c r="AE3771" s="12"/>
      <c r="AF3771" s="12"/>
      <c r="AG3771" s="12"/>
      <c r="AH3771" s="12"/>
      <c r="AI3771" s="12"/>
      <c r="AJ3771" s="12"/>
      <c r="AK3771" s="12"/>
      <c r="AL3771" s="12"/>
      <c r="AM3771" s="12"/>
      <c r="AN3771" s="12"/>
      <c r="AO3771" s="12"/>
      <c r="AP3771" s="12"/>
      <c r="AQ3771" s="12"/>
      <c r="AR3771" s="12"/>
      <c r="AS3771" s="12"/>
      <c r="AT3771" s="12"/>
      <c r="AU3771" s="12"/>
      <c r="AV3771" s="12"/>
      <c r="AW3771" s="12"/>
      <c r="AX3771" s="12"/>
      <c r="AY3771" s="12"/>
      <c r="AZ3771" s="12"/>
      <c r="BA3771" s="12"/>
      <c r="BB3771" s="12"/>
      <c r="BC3771" s="12"/>
      <c r="BD3771" s="12"/>
    </row>
    <row r="3772" spans="15:56" x14ac:dyDescent="0.35">
      <c r="O3772" s="12"/>
      <c r="P3772" s="12"/>
      <c r="Q3772" s="12"/>
      <c r="S3772" s="250"/>
      <c r="AA3772" s="12"/>
      <c r="AB3772" s="12"/>
      <c r="AC3772" s="12"/>
      <c r="AD3772" s="12"/>
      <c r="AE3772" s="12"/>
      <c r="AF3772" s="12"/>
      <c r="AG3772" s="12"/>
      <c r="AH3772" s="12"/>
      <c r="AI3772" s="12"/>
      <c r="AJ3772" s="12"/>
      <c r="AK3772" s="12"/>
      <c r="AL3772" s="12"/>
      <c r="AM3772" s="12"/>
      <c r="AN3772" s="12"/>
      <c r="AO3772" s="12"/>
      <c r="AP3772" s="12"/>
      <c r="AQ3772" s="12"/>
      <c r="AR3772" s="12"/>
      <c r="AS3772" s="12"/>
      <c r="AT3772" s="12"/>
      <c r="AU3772" s="12"/>
      <c r="AV3772" s="12"/>
      <c r="AW3772" s="12"/>
      <c r="AX3772" s="12"/>
      <c r="AY3772" s="12"/>
      <c r="AZ3772" s="12"/>
      <c r="BA3772" s="12"/>
      <c r="BB3772" s="12"/>
      <c r="BC3772" s="12"/>
      <c r="BD3772" s="12"/>
    </row>
    <row r="3773" spans="15:56" x14ac:dyDescent="0.35">
      <c r="O3773" s="12"/>
      <c r="P3773" s="12"/>
      <c r="Q3773" s="12"/>
      <c r="S3773" s="250"/>
      <c r="AA3773" s="12"/>
      <c r="AB3773" s="12"/>
      <c r="AC3773" s="12"/>
      <c r="AD3773" s="12"/>
      <c r="AE3773" s="12"/>
      <c r="AF3773" s="12"/>
      <c r="AG3773" s="12"/>
      <c r="AH3773" s="12"/>
      <c r="AI3773" s="12"/>
      <c r="AJ3773" s="12"/>
      <c r="AK3773" s="12"/>
      <c r="AL3773" s="12"/>
      <c r="AM3773" s="12"/>
      <c r="AN3773" s="12"/>
      <c r="AO3773" s="12"/>
      <c r="AP3773" s="12"/>
      <c r="AQ3773" s="12"/>
      <c r="AR3773" s="12"/>
      <c r="AS3773" s="12"/>
      <c r="AT3773" s="12"/>
      <c r="AU3773" s="12"/>
      <c r="AV3773" s="12"/>
      <c r="AW3773" s="12"/>
      <c r="AX3773" s="12"/>
      <c r="AY3773" s="12"/>
      <c r="AZ3773" s="12"/>
      <c r="BA3773" s="12"/>
      <c r="BB3773" s="12"/>
      <c r="BC3773" s="12"/>
      <c r="BD3773" s="12"/>
    </row>
    <row r="3774" spans="15:56" x14ac:dyDescent="0.35">
      <c r="O3774" s="12"/>
      <c r="P3774" s="12"/>
      <c r="Q3774" s="12"/>
      <c r="S3774" s="250"/>
      <c r="AA3774" s="12"/>
      <c r="AB3774" s="12"/>
      <c r="AC3774" s="12"/>
      <c r="AD3774" s="12"/>
      <c r="AE3774" s="12"/>
      <c r="AF3774" s="12"/>
      <c r="AG3774" s="12"/>
      <c r="AH3774" s="12"/>
      <c r="AI3774" s="12"/>
      <c r="AJ3774" s="12"/>
      <c r="AK3774" s="12"/>
      <c r="AL3774" s="12"/>
      <c r="AM3774" s="12"/>
      <c r="AN3774" s="12"/>
      <c r="AO3774" s="12"/>
      <c r="AP3774" s="12"/>
      <c r="AQ3774" s="12"/>
      <c r="AR3774" s="12"/>
      <c r="AS3774" s="12"/>
      <c r="AT3774" s="12"/>
      <c r="AU3774" s="12"/>
      <c r="AV3774" s="12"/>
      <c r="AW3774" s="12"/>
      <c r="AX3774" s="12"/>
      <c r="AY3774" s="12"/>
      <c r="AZ3774" s="12"/>
      <c r="BA3774" s="12"/>
      <c r="BB3774" s="12"/>
      <c r="BC3774" s="12"/>
      <c r="BD3774" s="12"/>
    </row>
    <row r="3775" spans="15:56" x14ac:dyDescent="0.35">
      <c r="O3775" s="12"/>
      <c r="P3775" s="12"/>
      <c r="Q3775" s="12"/>
      <c r="S3775" s="250"/>
      <c r="AA3775" s="12"/>
      <c r="AB3775" s="12"/>
      <c r="AC3775" s="12"/>
      <c r="AD3775" s="12"/>
      <c r="AE3775" s="12"/>
      <c r="AF3775" s="12"/>
      <c r="AG3775" s="12"/>
      <c r="AH3775" s="12"/>
      <c r="AI3775" s="12"/>
      <c r="AJ3775" s="12"/>
      <c r="AK3775" s="12"/>
      <c r="AL3775" s="12"/>
      <c r="AM3775" s="12"/>
      <c r="AN3775" s="12"/>
      <c r="AO3775" s="12"/>
      <c r="AP3775" s="12"/>
      <c r="AQ3775" s="12"/>
      <c r="AR3775" s="12"/>
      <c r="AS3775" s="12"/>
      <c r="AT3775" s="12"/>
      <c r="AU3775" s="12"/>
      <c r="AV3775" s="12"/>
      <c r="AW3775" s="12"/>
      <c r="AX3775" s="12"/>
      <c r="AY3775" s="12"/>
      <c r="AZ3775" s="12"/>
      <c r="BA3775" s="12"/>
      <c r="BB3775" s="12"/>
      <c r="BC3775" s="12"/>
      <c r="BD3775" s="12"/>
    </row>
    <row r="3776" spans="15:56" x14ac:dyDescent="0.35">
      <c r="O3776" s="12"/>
      <c r="P3776" s="12"/>
      <c r="Q3776" s="12"/>
      <c r="S3776" s="250"/>
      <c r="AA3776" s="12"/>
      <c r="AB3776" s="12"/>
      <c r="AC3776" s="12"/>
      <c r="AD3776" s="12"/>
      <c r="AE3776" s="12"/>
      <c r="AF3776" s="12"/>
      <c r="AG3776" s="12"/>
      <c r="AH3776" s="12"/>
      <c r="AI3776" s="12"/>
      <c r="AJ3776" s="12"/>
      <c r="AK3776" s="12"/>
      <c r="AL3776" s="12"/>
      <c r="AM3776" s="12"/>
      <c r="AN3776" s="12"/>
      <c r="AO3776" s="12"/>
      <c r="AP3776" s="12"/>
      <c r="AQ3776" s="12"/>
      <c r="AR3776" s="12"/>
      <c r="AS3776" s="12"/>
      <c r="AT3776" s="12"/>
      <c r="AU3776" s="12"/>
      <c r="AV3776" s="12"/>
      <c r="AW3776" s="12"/>
      <c r="AX3776" s="12"/>
      <c r="AY3776" s="12"/>
      <c r="AZ3776" s="12"/>
      <c r="BA3776" s="12"/>
      <c r="BB3776" s="12"/>
      <c r="BC3776" s="12"/>
      <c r="BD3776" s="12"/>
    </row>
    <row r="3777" spans="15:56" x14ac:dyDescent="0.35">
      <c r="O3777" s="12"/>
      <c r="P3777" s="12"/>
      <c r="Q3777" s="12"/>
      <c r="S3777" s="250"/>
      <c r="AA3777" s="12"/>
      <c r="AB3777" s="12"/>
      <c r="AC3777" s="12"/>
      <c r="AD3777" s="12"/>
      <c r="AE3777" s="12"/>
      <c r="AF3777" s="12"/>
      <c r="AG3777" s="12"/>
      <c r="AH3777" s="12"/>
      <c r="AI3777" s="12"/>
      <c r="AJ3777" s="12"/>
      <c r="AK3777" s="12"/>
      <c r="AL3777" s="12"/>
      <c r="AM3777" s="12"/>
      <c r="AN3777" s="12"/>
      <c r="AO3777" s="12"/>
      <c r="AP3777" s="12"/>
      <c r="AQ3777" s="12"/>
      <c r="AR3777" s="12"/>
      <c r="AS3777" s="12"/>
      <c r="AT3777" s="12"/>
      <c r="AU3777" s="12"/>
      <c r="AV3777" s="12"/>
      <c r="AW3777" s="12"/>
      <c r="AX3777" s="12"/>
      <c r="AY3777" s="12"/>
      <c r="AZ3777" s="12"/>
      <c r="BA3777" s="12"/>
      <c r="BB3777" s="12"/>
      <c r="BC3777" s="12"/>
      <c r="BD3777" s="12"/>
    </row>
    <row r="3778" spans="15:56" x14ac:dyDescent="0.35">
      <c r="O3778" s="12"/>
      <c r="P3778" s="12"/>
      <c r="Q3778" s="12"/>
      <c r="S3778" s="250"/>
      <c r="AA3778" s="12"/>
      <c r="AB3778" s="12"/>
      <c r="AC3778" s="12"/>
      <c r="AD3778" s="12"/>
      <c r="AE3778" s="12"/>
      <c r="AF3778" s="12"/>
      <c r="AG3778" s="12"/>
      <c r="AH3778" s="12"/>
      <c r="AI3778" s="12"/>
      <c r="AJ3778" s="12"/>
      <c r="AK3778" s="12"/>
      <c r="AL3778" s="12"/>
      <c r="AM3778" s="12"/>
      <c r="AN3778" s="12"/>
      <c r="AO3778" s="12"/>
      <c r="AP3778" s="12"/>
      <c r="AQ3778" s="12"/>
      <c r="AR3778" s="12"/>
      <c r="AS3778" s="12"/>
      <c r="AT3778" s="12"/>
      <c r="AU3778" s="12"/>
      <c r="AV3778" s="12"/>
      <c r="AW3778" s="12"/>
      <c r="AX3778" s="12"/>
      <c r="AY3778" s="12"/>
      <c r="AZ3778" s="12"/>
      <c r="BA3778" s="12"/>
      <c r="BB3778" s="12"/>
      <c r="BC3778" s="12"/>
      <c r="BD3778" s="12"/>
    </row>
    <row r="3779" spans="15:56" x14ac:dyDescent="0.35">
      <c r="O3779" s="12"/>
      <c r="P3779" s="12"/>
      <c r="Q3779" s="12"/>
      <c r="S3779" s="250"/>
      <c r="AA3779" s="12"/>
      <c r="AB3779" s="12"/>
      <c r="AC3779" s="12"/>
      <c r="AD3779" s="12"/>
      <c r="AE3779" s="12"/>
      <c r="AF3779" s="12"/>
      <c r="AG3779" s="12"/>
      <c r="AH3779" s="12"/>
      <c r="AI3779" s="12"/>
      <c r="AJ3779" s="12"/>
      <c r="AK3779" s="12"/>
      <c r="AL3779" s="12"/>
      <c r="AM3779" s="12"/>
      <c r="AN3779" s="12"/>
      <c r="AO3779" s="12"/>
      <c r="AP3779" s="12"/>
      <c r="AQ3779" s="12"/>
      <c r="AR3779" s="12"/>
      <c r="AS3779" s="12"/>
      <c r="AT3779" s="12"/>
      <c r="AU3779" s="12"/>
      <c r="AV3779" s="12"/>
      <c r="AW3779" s="12"/>
      <c r="AX3779" s="12"/>
      <c r="AY3779" s="12"/>
      <c r="AZ3779" s="12"/>
      <c r="BA3779" s="12"/>
      <c r="BB3779" s="12"/>
      <c r="BC3779" s="12"/>
      <c r="BD3779" s="12"/>
    </row>
    <row r="3780" spans="15:56" x14ac:dyDescent="0.35">
      <c r="O3780" s="12"/>
      <c r="P3780" s="12"/>
      <c r="Q3780" s="12"/>
      <c r="S3780" s="250"/>
      <c r="AA3780" s="12"/>
      <c r="AB3780" s="12"/>
      <c r="AC3780" s="12"/>
      <c r="AD3780" s="12"/>
      <c r="AE3780" s="12"/>
      <c r="AF3780" s="12"/>
      <c r="AG3780" s="12"/>
      <c r="AH3780" s="12"/>
      <c r="AI3780" s="12"/>
      <c r="AJ3780" s="12"/>
      <c r="AK3780" s="12"/>
      <c r="AL3780" s="12"/>
      <c r="AM3780" s="12"/>
      <c r="AN3780" s="12"/>
      <c r="AO3780" s="12"/>
      <c r="AP3780" s="12"/>
      <c r="AQ3780" s="12"/>
      <c r="AR3780" s="12"/>
      <c r="AS3780" s="12"/>
      <c r="AT3780" s="12"/>
      <c r="AU3780" s="12"/>
      <c r="AV3780" s="12"/>
      <c r="AW3780" s="12"/>
      <c r="AX3780" s="12"/>
      <c r="AY3780" s="12"/>
      <c r="AZ3780" s="12"/>
      <c r="BA3780" s="12"/>
      <c r="BB3780" s="12"/>
      <c r="BC3780" s="12"/>
      <c r="BD3780" s="12"/>
    </row>
    <row r="3781" spans="15:56" x14ac:dyDescent="0.35">
      <c r="O3781" s="12"/>
      <c r="P3781" s="12"/>
      <c r="Q3781" s="12"/>
      <c r="S3781" s="250"/>
      <c r="AA3781" s="12"/>
      <c r="AB3781" s="12"/>
      <c r="AC3781" s="12"/>
      <c r="AD3781" s="12"/>
      <c r="AE3781" s="12"/>
      <c r="AF3781" s="12"/>
      <c r="AG3781" s="12"/>
      <c r="AH3781" s="12"/>
      <c r="AI3781" s="12"/>
      <c r="AJ3781" s="12"/>
      <c r="AK3781" s="12"/>
      <c r="AL3781" s="12"/>
      <c r="AM3781" s="12"/>
      <c r="AN3781" s="12"/>
      <c r="AO3781" s="12"/>
      <c r="AP3781" s="12"/>
      <c r="AQ3781" s="12"/>
      <c r="AR3781" s="12"/>
      <c r="AS3781" s="12"/>
      <c r="AT3781" s="12"/>
      <c r="AU3781" s="12"/>
      <c r="AV3781" s="12"/>
      <c r="AW3781" s="12"/>
      <c r="AX3781" s="12"/>
      <c r="AY3781" s="12"/>
      <c r="AZ3781" s="12"/>
      <c r="BA3781" s="12"/>
      <c r="BB3781" s="12"/>
      <c r="BC3781" s="12"/>
      <c r="BD3781" s="12"/>
    </row>
    <row r="3782" spans="15:56" x14ac:dyDescent="0.35">
      <c r="O3782" s="12"/>
      <c r="P3782" s="12"/>
      <c r="Q3782" s="12"/>
      <c r="S3782" s="250"/>
      <c r="AA3782" s="12"/>
      <c r="AB3782" s="12"/>
      <c r="AC3782" s="12"/>
      <c r="AD3782" s="12"/>
      <c r="AE3782" s="12"/>
      <c r="AF3782" s="12"/>
      <c r="AG3782" s="12"/>
      <c r="AH3782" s="12"/>
      <c r="AI3782" s="12"/>
      <c r="AJ3782" s="12"/>
      <c r="AK3782" s="12"/>
      <c r="AL3782" s="12"/>
      <c r="AM3782" s="12"/>
      <c r="AN3782" s="12"/>
      <c r="AO3782" s="12"/>
      <c r="AP3782" s="12"/>
      <c r="AQ3782" s="12"/>
      <c r="AR3782" s="12"/>
      <c r="AS3782" s="12"/>
      <c r="AT3782" s="12"/>
      <c r="AU3782" s="12"/>
      <c r="AV3782" s="12"/>
      <c r="AW3782" s="12"/>
      <c r="AX3782" s="12"/>
      <c r="AY3782" s="12"/>
      <c r="AZ3782" s="12"/>
      <c r="BA3782" s="12"/>
      <c r="BB3782" s="12"/>
      <c r="BC3782" s="12"/>
      <c r="BD3782" s="12"/>
    </row>
    <row r="3783" spans="15:56" x14ac:dyDescent="0.35">
      <c r="O3783" s="12"/>
      <c r="P3783" s="12"/>
      <c r="Q3783" s="12"/>
      <c r="S3783" s="250"/>
      <c r="AA3783" s="12"/>
      <c r="AB3783" s="12"/>
      <c r="AC3783" s="12"/>
      <c r="AD3783" s="12"/>
      <c r="AE3783" s="12"/>
      <c r="AF3783" s="12"/>
      <c r="AG3783" s="12"/>
      <c r="AH3783" s="12"/>
      <c r="AI3783" s="12"/>
      <c r="AJ3783" s="12"/>
      <c r="AK3783" s="12"/>
      <c r="AL3783" s="12"/>
      <c r="AM3783" s="12"/>
      <c r="AN3783" s="12"/>
      <c r="AO3783" s="12"/>
      <c r="AP3783" s="12"/>
      <c r="AQ3783" s="12"/>
      <c r="AR3783" s="12"/>
      <c r="AS3783" s="12"/>
      <c r="AT3783" s="12"/>
      <c r="AU3783" s="12"/>
      <c r="AV3783" s="12"/>
      <c r="AW3783" s="12"/>
      <c r="AX3783" s="12"/>
      <c r="AY3783" s="12"/>
      <c r="AZ3783" s="12"/>
      <c r="BA3783" s="12"/>
      <c r="BB3783" s="12"/>
      <c r="BC3783" s="12"/>
      <c r="BD3783" s="12"/>
    </row>
    <row r="3784" spans="15:56" x14ac:dyDescent="0.35">
      <c r="O3784" s="12"/>
      <c r="P3784" s="12"/>
      <c r="Q3784" s="12"/>
      <c r="S3784" s="250"/>
      <c r="AA3784" s="12"/>
      <c r="AB3784" s="12"/>
      <c r="AC3784" s="12"/>
      <c r="AD3784" s="12"/>
      <c r="AE3784" s="12"/>
      <c r="AF3784" s="12"/>
      <c r="AG3784" s="12"/>
      <c r="AH3784" s="12"/>
      <c r="AI3784" s="12"/>
      <c r="AJ3784" s="12"/>
      <c r="AK3784" s="12"/>
      <c r="AL3784" s="12"/>
      <c r="AM3784" s="12"/>
      <c r="AN3784" s="12"/>
      <c r="AO3784" s="12"/>
      <c r="AP3784" s="12"/>
      <c r="AQ3784" s="12"/>
      <c r="AR3784" s="12"/>
      <c r="AS3784" s="12"/>
      <c r="AT3784" s="12"/>
      <c r="AU3784" s="12"/>
      <c r="AV3784" s="12"/>
      <c r="AW3784" s="12"/>
      <c r="AX3784" s="12"/>
      <c r="AY3784" s="12"/>
      <c r="AZ3784" s="12"/>
      <c r="BA3784" s="12"/>
      <c r="BB3784" s="12"/>
      <c r="BC3784" s="12"/>
      <c r="BD3784" s="12"/>
    </row>
    <row r="3785" spans="15:56" x14ac:dyDescent="0.35">
      <c r="O3785" s="12"/>
      <c r="P3785" s="12"/>
      <c r="Q3785" s="12"/>
      <c r="S3785" s="250"/>
      <c r="AA3785" s="12"/>
      <c r="AB3785" s="12"/>
      <c r="AC3785" s="12"/>
      <c r="AD3785" s="12"/>
      <c r="AE3785" s="12"/>
      <c r="AF3785" s="12"/>
      <c r="AG3785" s="12"/>
      <c r="AH3785" s="12"/>
      <c r="AI3785" s="12"/>
      <c r="AJ3785" s="12"/>
      <c r="AK3785" s="12"/>
      <c r="AL3785" s="12"/>
      <c r="AM3785" s="12"/>
      <c r="AN3785" s="12"/>
      <c r="AO3785" s="12"/>
      <c r="AP3785" s="12"/>
      <c r="AQ3785" s="12"/>
      <c r="AR3785" s="12"/>
      <c r="AS3785" s="12"/>
      <c r="AT3785" s="12"/>
      <c r="AU3785" s="12"/>
      <c r="AV3785" s="12"/>
      <c r="AW3785" s="12"/>
      <c r="AX3785" s="12"/>
      <c r="AY3785" s="12"/>
      <c r="AZ3785" s="12"/>
      <c r="BA3785" s="12"/>
      <c r="BB3785" s="12"/>
      <c r="BC3785" s="12"/>
      <c r="BD3785" s="12"/>
    </row>
    <row r="3786" spans="15:56" x14ac:dyDescent="0.35">
      <c r="O3786" s="12"/>
      <c r="P3786" s="12"/>
      <c r="Q3786" s="12"/>
      <c r="S3786" s="250"/>
      <c r="AA3786" s="12"/>
      <c r="AB3786" s="12"/>
      <c r="AC3786" s="12"/>
      <c r="AD3786" s="12"/>
      <c r="AE3786" s="12"/>
      <c r="AF3786" s="12"/>
      <c r="AG3786" s="12"/>
      <c r="AH3786" s="12"/>
      <c r="AI3786" s="12"/>
      <c r="AJ3786" s="12"/>
      <c r="AK3786" s="12"/>
      <c r="AL3786" s="12"/>
      <c r="AM3786" s="12"/>
      <c r="AN3786" s="12"/>
      <c r="AO3786" s="12"/>
      <c r="AP3786" s="12"/>
      <c r="AQ3786" s="12"/>
      <c r="AR3786" s="12"/>
      <c r="AS3786" s="12"/>
      <c r="AT3786" s="12"/>
      <c r="AU3786" s="12"/>
      <c r="AV3786" s="12"/>
      <c r="AW3786" s="12"/>
      <c r="AX3786" s="12"/>
      <c r="AY3786" s="12"/>
      <c r="AZ3786" s="12"/>
      <c r="BA3786" s="12"/>
      <c r="BB3786" s="12"/>
      <c r="BC3786" s="12"/>
      <c r="BD3786" s="12"/>
    </row>
    <row r="3787" spans="15:56" x14ac:dyDescent="0.35">
      <c r="O3787" s="12"/>
      <c r="P3787" s="12"/>
      <c r="Q3787" s="12"/>
      <c r="S3787" s="250"/>
      <c r="AA3787" s="12"/>
      <c r="AB3787" s="12"/>
      <c r="AC3787" s="12"/>
      <c r="AD3787" s="12"/>
      <c r="AE3787" s="12"/>
      <c r="AF3787" s="12"/>
      <c r="AG3787" s="12"/>
      <c r="AH3787" s="12"/>
      <c r="AI3787" s="12"/>
      <c r="AJ3787" s="12"/>
      <c r="AK3787" s="12"/>
      <c r="AL3787" s="12"/>
      <c r="AM3787" s="12"/>
      <c r="AN3787" s="12"/>
      <c r="AO3787" s="12"/>
      <c r="AP3787" s="12"/>
      <c r="AQ3787" s="12"/>
      <c r="AR3787" s="12"/>
      <c r="AS3787" s="12"/>
      <c r="AT3787" s="12"/>
      <c r="AU3787" s="12"/>
      <c r="AV3787" s="12"/>
      <c r="AW3787" s="12"/>
      <c r="AX3787" s="12"/>
      <c r="AY3787" s="12"/>
      <c r="AZ3787" s="12"/>
      <c r="BA3787" s="12"/>
      <c r="BB3787" s="12"/>
      <c r="BC3787" s="12"/>
      <c r="BD3787" s="12"/>
    </row>
    <row r="3788" spans="15:56" x14ac:dyDescent="0.35">
      <c r="O3788" s="12"/>
      <c r="P3788" s="12"/>
      <c r="Q3788" s="12"/>
      <c r="S3788" s="250"/>
      <c r="AA3788" s="12"/>
      <c r="AB3788" s="12"/>
      <c r="AC3788" s="12"/>
      <c r="AD3788" s="12"/>
      <c r="AE3788" s="12"/>
      <c r="AF3788" s="12"/>
      <c r="AG3788" s="12"/>
      <c r="AH3788" s="12"/>
      <c r="AI3788" s="12"/>
      <c r="AJ3788" s="12"/>
      <c r="AK3788" s="12"/>
      <c r="AL3788" s="12"/>
      <c r="AM3788" s="12"/>
      <c r="AN3788" s="12"/>
      <c r="AO3788" s="12"/>
      <c r="AP3788" s="12"/>
      <c r="AQ3788" s="12"/>
      <c r="AR3788" s="12"/>
      <c r="AS3788" s="12"/>
      <c r="AT3788" s="12"/>
      <c r="AU3788" s="12"/>
      <c r="AV3788" s="12"/>
      <c r="AW3788" s="12"/>
      <c r="AX3788" s="12"/>
      <c r="AY3788" s="12"/>
      <c r="AZ3788" s="12"/>
      <c r="BA3788" s="12"/>
      <c r="BB3788" s="12"/>
      <c r="BC3788" s="12"/>
      <c r="BD3788" s="12"/>
    </row>
    <row r="3789" spans="15:56" x14ac:dyDescent="0.35">
      <c r="O3789" s="12"/>
      <c r="P3789" s="12"/>
      <c r="Q3789" s="12"/>
      <c r="S3789" s="250"/>
      <c r="AA3789" s="12"/>
      <c r="AB3789" s="12"/>
      <c r="AC3789" s="12"/>
      <c r="AD3789" s="12"/>
      <c r="AE3789" s="12"/>
      <c r="AF3789" s="12"/>
      <c r="AG3789" s="12"/>
      <c r="AH3789" s="12"/>
      <c r="AI3789" s="12"/>
      <c r="AJ3789" s="12"/>
      <c r="AK3789" s="12"/>
      <c r="AL3789" s="12"/>
      <c r="AM3789" s="12"/>
      <c r="AN3789" s="12"/>
      <c r="AO3789" s="12"/>
      <c r="AP3789" s="12"/>
      <c r="AQ3789" s="12"/>
      <c r="AR3789" s="12"/>
      <c r="AS3789" s="12"/>
      <c r="AT3789" s="12"/>
      <c r="AU3789" s="12"/>
      <c r="AV3789" s="12"/>
      <c r="AW3789" s="12"/>
      <c r="AX3789" s="12"/>
      <c r="AY3789" s="12"/>
      <c r="AZ3789" s="12"/>
      <c r="BA3789" s="12"/>
      <c r="BB3789" s="12"/>
      <c r="BC3789" s="12"/>
      <c r="BD3789" s="12"/>
    </row>
    <row r="3790" spans="15:56" x14ac:dyDescent="0.35">
      <c r="O3790" s="12"/>
      <c r="P3790" s="12"/>
      <c r="Q3790" s="12"/>
      <c r="S3790" s="250"/>
      <c r="AA3790" s="12"/>
      <c r="AB3790" s="12"/>
      <c r="AC3790" s="12"/>
      <c r="AD3790" s="12"/>
      <c r="AE3790" s="12"/>
      <c r="AF3790" s="12"/>
      <c r="AG3790" s="12"/>
      <c r="AH3790" s="12"/>
      <c r="AI3790" s="12"/>
      <c r="AJ3790" s="12"/>
      <c r="AK3790" s="12"/>
      <c r="AL3790" s="12"/>
      <c r="AM3790" s="12"/>
      <c r="AN3790" s="12"/>
      <c r="AO3790" s="12"/>
      <c r="AP3790" s="12"/>
      <c r="AQ3790" s="12"/>
      <c r="AR3790" s="12"/>
      <c r="AS3790" s="12"/>
      <c r="AT3790" s="12"/>
      <c r="AU3790" s="12"/>
      <c r="AV3790" s="12"/>
      <c r="AW3790" s="12"/>
      <c r="AX3790" s="12"/>
      <c r="AY3790" s="12"/>
      <c r="AZ3790" s="12"/>
      <c r="BA3790" s="12"/>
      <c r="BB3790" s="12"/>
      <c r="BC3790" s="12"/>
      <c r="BD3790" s="12"/>
    </row>
    <row r="3791" spans="15:56" x14ac:dyDescent="0.35">
      <c r="O3791" s="12"/>
      <c r="P3791" s="12"/>
      <c r="Q3791" s="12"/>
      <c r="S3791" s="250"/>
      <c r="AA3791" s="12"/>
      <c r="AB3791" s="12"/>
      <c r="AC3791" s="12"/>
      <c r="AD3791" s="12"/>
      <c r="AE3791" s="12"/>
      <c r="AF3791" s="12"/>
      <c r="AG3791" s="12"/>
      <c r="AH3791" s="12"/>
      <c r="AI3791" s="12"/>
      <c r="AJ3791" s="12"/>
      <c r="AK3791" s="12"/>
      <c r="AL3791" s="12"/>
      <c r="AM3791" s="12"/>
      <c r="AN3791" s="12"/>
      <c r="AO3791" s="12"/>
      <c r="AP3791" s="12"/>
      <c r="AQ3791" s="12"/>
      <c r="AR3791" s="12"/>
      <c r="AS3791" s="12"/>
      <c r="AT3791" s="12"/>
      <c r="AU3791" s="12"/>
      <c r="AV3791" s="12"/>
      <c r="AW3791" s="12"/>
      <c r="AX3791" s="12"/>
      <c r="AY3791" s="12"/>
      <c r="AZ3791" s="12"/>
      <c r="BA3791" s="12"/>
      <c r="BB3791" s="12"/>
      <c r="BC3791" s="12"/>
      <c r="BD3791" s="12"/>
    </row>
    <row r="3792" spans="15:56" x14ac:dyDescent="0.35">
      <c r="O3792" s="12"/>
      <c r="P3792" s="12"/>
      <c r="Q3792" s="12"/>
      <c r="S3792" s="250"/>
      <c r="AA3792" s="12"/>
      <c r="AB3792" s="12"/>
      <c r="AC3792" s="12"/>
      <c r="AD3792" s="12"/>
      <c r="AE3792" s="12"/>
      <c r="AF3792" s="12"/>
      <c r="AG3792" s="12"/>
      <c r="AH3792" s="12"/>
      <c r="AI3792" s="12"/>
      <c r="AJ3792" s="12"/>
      <c r="AK3792" s="12"/>
      <c r="AL3792" s="12"/>
      <c r="AM3792" s="12"/>
      <c r="AN3792" s="12"/>
      <c r="AO3792" s="12"/>
      <c r="AP3792" s="12"/>
      <c r="AQ3792" s="12"/>
      <c r="AR3792" s="12"/>
      <c r="AS3792" s="12"/>
      <c r="AT3792" s="12"/>
      <c r="AU3792" s="12"/>
      <c r="AV3792" s="12"/>
      <c r="AW3792" s="12"/>
      <c r="AX3792" s="12"/>
      <c r="AY3792" s="12"/>
      <c r="AZ3792" s="12"/>
      <c r="BA3792" s="12"/>
      <c r="BB3792" s="12"/>
      <c r="BC3792" s="12"/>
      <c r="BD3792" s="12"/>
    </row>
    <row r="3793" spans="15:56" x14ac:dyDescent="0.35">
      <c r="O3793" s="12"/>
      <c r="P3793" s="12"/>
      <c r="Q3793" s="12"/>
      <c r="S3793" s="250"/>
      <c r="AA3793" s="12"/>
      <c r="AB3793" s="12"/>
      <c r="AC3793" s="12"/>
      <c r="AD3793" s="12"/>
      <c r="AE3793" s="12"/>
      <c r="AF3793" s="12"/>
      <c r="AG3793" s="12"/>
      <c r="AH3793" s="12"/>
      <c r="AI3793" s="12"/>
      <c r="AJ3793" s="12"/>
      <c r="AK3793" s="12"/>
      <c r="AL3793" s="12"/>
      <c r="AM3793" s="12"/>
      <c r="AN3793" s="12"/>
      <c r="AO3793" s="12"/>
      <c r="AP3793" s="12"/>
      <c r="AQ3793" s="12"/>
      <c r="AR3793" s="12"/>
      <c r="AS3793" s="12"/>
      <c r="AT3793" s="12"/>
      <c r="AU3793" s="12"/>
      <c r="AV3793" s="12"/>
      <c r="AW3793" s="12"/>
      <c r="AX3793" s="12"/>
      <c r="AY3793" s="12"/>
      <c r="AZ3793" s="12"/>
      <c r="BA3793" s="12"/>
      <c r="BB3793" s="12"/>
      <c r="BC3793" s="12"/>
      <c r="BD3793" s="12"/>
    </row>
    <row r="3794" spans="15:56" x14ac:dyDescent="0.35">
      <c r="O3794" s="12"/>
      <c r="P3794" s="12"/>
      <c r="Q3794" s="12"/>
      <c r="S3794" s="250"/>
      <c r="AA3794" s="12"/>
      <c r="AB3794" s="12"/>
      <c r="AC3794" s="12"/>
      <c r="AD3794" s="12"/>
      <c r="AE3794" s="12"/>
      <c r="AF3794" s="12"/>
      <c r="AG3794" s="12"/>
      <c r="AH3794" s="12"/>
      <c r="AI3794" s="12"/>
      <c r="AJ3794" s="12"/>
      <c r="AK3794" s="12"/>
      <c r="AL3794" s="12"/>
      <c r="AM3794" s="12"/>
      <c r="AN3794" s="12"/>
      <c r="AO3794" s="12"/>
      <c r="AP3794" s="12"/>
      <c r="AQ3794" s="12"/>
      <c r="AR3794" s="12"/>
      <c r="AS3794" s="12"/>
      <c r="AT3794" s="12"/>
      <c r="AU3794" s="12"/>
      <c r="AV3794" s="12"/>
      <c r="AW3794" s="12"/>
      <c r="AX3794" s="12"/>
      <c r="AY3794" s="12"/>
      <c r="AZ3794" s="12"/>
      <c r="BA3794" s="12"/>
      <c r="BB3794" s="12"/>
      <c r="BC3794" s="12"/>
      <c r="BD3794" s="12"/>
    </row>
    <row r="3795" spans="15:56" x14ac:dyDescent="0.35">
      <c r="O3795" s="12"/>
      <c r="P3795" s="12"/>
      <c r="Q3795" s="12"/>
      <c r="S3795" s="250"/>
      <c r="AA3795" s="12"/>
      <c r="AB3795" s="12"/>
      <c r="AC3795" s="12"/>
      <c r="AD3795" s="12"/>
      <c r="AE3795" s="12"/>
      <c r="AF3795" s="12"/>
      <c r="AG3795" s="12"/>
      <c r="AH3795" s="12"/>
      <c r="AI3795" s="12"/>
      <c r="AJ3795" s="12"/>
      <c r="AK3795" s="12"/>
      <c r="AL3795" s="12"/>
      <c r="AM3795" s="12"/>
      <c r="AN3795" s="12"/>
      <c r="AO3795" s="12"/>
      <c r="AP3795" s="12"/>
      <c r="AQ3795" s="12"/>
      <c r="AR3795" s="12"/>
      <c r="AS3795" s="12"/>
      <c r="AT3795" s="12"/>
      <c r="AU3795" s="12"/>
      <c r="AV3795" s="12"/>
      <c r="AW3795" s="12"/>
      <c r="AX3795" s="12"/>
      <c r="AY3795" s="12"/>
      <c r="AZ3795" s="12"/>
      <c r="BA3795" s="12"/>
      <c r="BB3795" s="12"/>
      <c r="BC3795" s="12"/>
      <c r="BD3795" s="12"/>
    </row>
    <row r="3796" spans="15:56" x14ac:dyDescent="0.35">
      <c r="O3796" s="12"/>
      <c r="P3796" s="12"/>
      <c r="Q3796" s="12"/>
      <c r="S3796" s="250"/>
      <c r="AA3796" s="12"/>
      <c r="AB3796" s="12"/>
      <c r="AC3796" s="12"/>
      <c r="AD3796" s="12"/>
      <c r="AE3796" s="12"/>
      <c r="AF3796" s="12"/>
      <c r="AG3796" s="12"/>
      <c r="AH3796" s="12"/>
      <c r="AI3796" s="12"/>
      <c r="AJ3796" s="12"/>
      <c r="AK3796" s="12"/>
      <c r="AL3796" s="12"/>
      <c r="AM3796" s="12"/>
      <c r="AN3796" s="12"/>
      <c r="AO3796" s="12"/>
      <c r="AP3796" s="12"/>
      <c r="AQ3796" s="12"/>
      <c r="AR3796" s="12"/>
      <c r="AS3796" s="12"/>
      <c r="AT3796" s="12"/>
      <c r="AU3796" s="12"/>
      <c r="AV3796" s="12"/>
      <c r="AW3796" s="12"/>
      <c r="AX3796" s="12"/>
      <c r="AY3796" s="12"/>
      <c r="AZ3796" s="12"/>
      <c r="BA3796" s="12"/>
      <c r="BB3796" s="12"/>
      <c r="BC3796" s="12"/>
      <c r="BD3796" s="12"/>
    </row>
    <row r="3797" spans="15:56" x14ac:dyDescent="0.35">
      <c r="O3797" s="12"/>
      <c r="P3797" s="12"/>
      <c r="Q3797" s="12"/>
      <c r="S3797" s="250"/>
      <c r="AA3797" s="12"/>
      <c r="AB3797" s="12"/>
      <c r="AC3797" s="12"/>
      <c r="AD3797" s="12"/>
      <c r="AE3797" s="12"/>
      <c r="AF3797" s="12"/>
      <c r="AG3797" s="12"/>
      <c r="AH3797" s="12"/>
      <c r="AI3797" s="12"/>
      <c r="AJ3797" s="12"/>
      <c r="AK3797" s="12"/>
      <c r="AL3797" s="12"/>
      <c r="AM3797" s="12"/>
      <c r="AN3797" s="12"/>
      <c r="AO3797" s="12"/>
      <c r="AP3797" s="12"/>
      <c r="AQ3797" s="12"/>
      <c r="AR3797" s="12"/>
      <c r="AS3797" s="12"/>
      <c r="AT3797" s="12"/>
      <c r="AU3797" s="12"/>
      <c r="AV3797" s="12"/>
      <c r="AW3797" s="12"/>
      <c r="AX3797" s="12"/>
      <c r="AY3797" s="12"/>
      <c r="AZ3797" s="12"/>
      <c r="BA3797" s="12"/>
      <c r="BB3797" s="12"/>
      <c r="BC3797" s="12"/>
      <c r="BD3797" s="12"/>
    </row>
    <row r="3798" spans="15:56" x14ac:dyDescent="0.35">
      <c r="O3798" s="12"/>
      <c r="P3798" s="12"/>
      <c r="Q3798" s="12"/>
      <c r="S3798" s="250"/>
      <c r="AA3798" s="12"/>
      <c r="AB3798" s="12"/>
      <c r="AC3798" s="12"/>
      <c r="AD3798" s="12"/>
      <c r="AE3798" s="12"/>
      <c r="AF3798" s="12"/>
      <c r="AG3798" s="12"/>
      <c r="AH3798" s="12"/>
      <c r="AI3798" s="12"/>
      <c r="AJ3798" s="12"/>
      <c r="AK3798" s="12"/>
      <c r="AL3798" s="12"/>
      <c r="AM3798" s="12"/>
      <c r="AN3798" s="12"/>
      <c r="AO3798" s="12"/>
      <c r="AP3798" s="12"/>
      <c r="AQ3798" s="12"/>
      <c r="AR3798" s="12"/>
      <c r="AS3798" s="12"/>
      <c r="AT3798" s="12"/>
      <c r="AU3798" s="12"/>
      <c r="AV3798" s="12"/>
      <c r="AW3798" s="12"/>
      <c r="AX3798" s="12"/>
      <c r="AY3798" s="12"/>
      <c r="AZ3798" s="12"/>
      <c r="BA3798" s="12"/>
      <c r="BB3798" s="12"/>
      <c r="BC3798" s="12"/>
      <c r="BD3798" s="12"/>
    </row>
    <row r="3799" spans="15:56" x14ac:dyDescent="0.35">
      <c r="O3799" s="12"/>
      <c r="P3799" s="12"/>
      <c r="Q3799" s="12"/>
      <c r="S3799" s="250"/>
      <c r="AA3799" s="12"/>
      <c r="AB3799" s="12"/>
      <c r="AC3799" s="12"/>
      <c r="AD3799" s="12"/>
      <c r="AE3799" s="12"/>
      <c r="AF3799" s="12"/>
      <c r="AG3799" s="12"/>
      <c r="AH3799" s="12"/>
      <c r="AI3799" s="12"/>
      <c r="AJ3799" s="12"/>
      <c r="AK3799" s="12"/>
      <c r="AL3799" s="12"/>
      <c r="AM3799" s="12"/>
      <c r="AN3799" s="12"/>
      <c r="AO3799" s="12"/>
      <c r="AP3799" s="12"/>
      <c r="AQ3799" s="12"/>
      <c r="AR3799" s="12"/>
      <c r="AS3799" s="12"/>
      <c r="AT3799" s="12"/>
      <c r="AU3799" s="12"/>
      <c r="AV3799" s="12"/>
      <c r="AW3799" s="12"/>
      <c r="AX3799" s="12"/>
      <c r="AY3799" s="12"/>
      <c r="AZ3799" s="12"/>
      <c r="BA3799" s="12"/>
      <c r="BB3799" s="12"/>
      <c r="BC3799" s="12"/>
      <c r="BD3799" s="12"/>
    </row>
    <row r="3800" spans="15:56" x14ac:dyDescent="0.35">
      <c r="O3800" s="12"/>
      <c r="P3800" s="12"/>
      <c r="Q3800" s="12"/>
      <c r="S3800" s="250"/>
      <c r="AA3800" s="12"/>
      <c r="AB3800" s="12"/>
      <c r="AC3800" s="12"/>
      <c r="AD3800" s="12"/>
      <c r="AE3800" s="12"/>
      <c r="AF3800" s="12"/>
      <c r="AG3800" s="12"/>
      <c r="AH3800" s="12"/>
      <c r="AI3800" s="12"/>
      <c r="AJ3800" s="12"/>
      <c r="AK3800" s="12"/>
      <c r="AL3800" s="12"/>
      <c r="AM3800" s="12"/>
      <c r="AN3800" s="12"/>
      <c r="AO3800" s="12"/>
      <c r="AP3800" s="12"/>
      <c r="AQ3800" s="12"/>
      <c r="AR3800" s="12"/>
      <c r="AS3800" s="12"/>
      <c r="AT3800" s="12"/>
      <c r="AU3800" s="12"/>
      <c r="AV3800" s="12"/>
      <c r="AW3800" s="12"/>
      <c r="AX3800" s="12"/>
      <c r="AY3800" s="12"/>
      <c r="AZ3800" s="12"/>
      <c r="BA3800" s="12"/>
      <c r="BB3800" s="12"/>
      <c r="BC3800" s="12"/>
      <c r="BD3800" s="12"/>
    </row>
    <row r="3801" spans="15:56" x14ac:dyDescent="0.35">
      <c r="O3801" s="12"/>
      <c r="P3801" s="12"/>
      <c r="Q3801" s="12"/>
      <c r="S3801" s="250"/>
      <c r="AA3801" s="12"/>
      <c r="AB3801" s="12"/>
      <c r="AC3801" s="12"/>
      <c r="AD3801" s="12"/>
      <c r="AE3801" s="12"/>
      <c r="AF3801" s="12"/>
      <c r="AG3801" s="12"/>
      <c r="AH3801" s="12"/>
      <c r="AI3801" s="12"/>
      <c r="AJ3801" s="12"/>
      <c r="AK3801" s="12"/>
      <c r="AL3801" s="12"/>
      <c r="AM3801" s="12"/>
      <c r="AN3801" s="12"/>
      <c r="AO3801" s="12"/>
      <c r="AP3801" s="12"/>
      <c r="AQ3801" s="12"/>
      <c r="AR3801" s="12"/>
      <c r="AS3801" s="12"/>
      <c r="AT3801" s="12"/>
      <c r="AU3801" s="12"/>
      <c r="AV3801" s="12"/>
      <c r="AW3801" s="12"/>
      <c r="AX3801" s="12"/>
      <c r="AY3801" s="12"/>
      <c r="AZ3801" s="12"/>
      <c r="BA3801" s="12"/>
      <c r="BB3801" s="12"/>
      <c r="BC3801" s="12"/>
      <c r="BD3801" s="12"/>
    </row>
    <row r="3802" spans="15:56" x14ac:dyDescent="0.35">
      <c r="O3802" s="12"/>
      <c r="P3802" s="12"/>
      <c r="Q3802" s="12"/>
      <c r="S3802" s="250"/>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2"/>
      <c r="AY3802" s="12"/>
      <c r="AZ3802" s="12"/>
      <c r="BA3802" s="12"/>
      <c r="BB3802" s="12"/>
      <c r="BC3802" s="12"/>
      <c r="BD3802" s="12"/>
    </row>
    <row r="3803" spans="15:56" x14ac:dyDescent="0.35">
      <c r="O3803" s="12"/>
      <c r="P3803" s="12"/>
      <c r="Q3803" s="12"/>
      <c r="S3803" s="250"/>
      <c r="AA3803" s="12"/>
      <c r="AB3803" s="12"/>
      <c r="AC3803" s="12"/>
      <c r="AD3803" s="12"/>
      <c r="AE3803" s="12"/>
      <c r="AF3803" s="12"/>
      <c r="AG3803" s="12"/>
      <c r="AH3803" s="12"/>
      <c r="AI3803" s="12"/>
      <c r="AJ3803" s="12"/>
      <c r="AK3803" s="12"/>
      <c r="AL3803" s="12"/>
      <c r="AM3803" s="12"/>
      <c r="AN3803" s="12"/>
      <c r="AO3803" s="12"/>
      <c r="AP3803" s="12"/>
      <c r="AQ3803" s="12"/>
      <c r="AR3803" s="12"/>
      <c r="AS3803" s="12"/>
      <c r="AT3803" s="12"/>
      <c r="AU3803" s="12"/>
      <c r="AV3803" s="12"/>
      <c r="AW3803" s="12"/>
      <c r="AX3803" s="12"/>
      <c r="AY3803" s="12"/>
      <c r="AZ3803" s="12"/>
      <c r="BA3803" s="12"/>
      <c r="BB3803" s="12"/>
      <c r="BC3803" s="12"/>
      <c r="BD3803" s="12"/>
    </row>
    <row r="3804" spans="15:56" x14ac:dyDescent="0.35">
      <c r="O3804" s="12"/>
      <c r="P3804" s="12"/>
      <c r="Q3804" s="12"/>
      <c r="S3804" s="250"/>
      <c r="AA3804" s="12"/>
      <c r="AB3804" s="12"/>
      <c r="AC3804" s="12"/>
      <c r="AD3804" s="12"/>
      <c r="AE3804" s="12"/>
      <c r="AF3804" s="12"/>
      <c r="AG3804" s="12"/>
      <c r="AH3804" s="12"/>
      <c r="AI3804" s="12"/>
      <c r="AJ3804" s="12"/>
      <c r="AK3804" s="12"/>
      <c r="AL3804" s="12"/>
      <c r="AM3804" s="12"/>
      <c r="AN3804" s="12"/>
      <c r="AO3804" s="12"/>
      <c r="AP3804" s="12"/>
      <c r="AQ3804" s="12"/>
      <c r="AR3804" s="12"/>
      <c r="AS3804" s="12"/>
      <c r="AT3804" s="12"/>
      <c r="AU3804" s="12"/>
      <c r="AV3804" s="12"/>
      <c r="AW3804" s="12"/>
      <c r="AX3804" s="12"/>
      <c r="AY3804" s="12"/>
      <c r="AZ3804" s="12"/>
      <c r="BA3804" s="12"/>
      <c r="BB3804" s="12"/>
      <c r="BC3804" s="12"/>
      <c r="BD3804" s="12"/>
    </row>
    <row r="3805" spans="15:56" x14ac:dyDescent="0.35">
      <c r="O3805" s="12"/>
      <c r="P3805" s="12"/>
      <c r="Q3805" s="12"/>
      <c r="S3805" s="250"/>
      <c r="AA3805" s="12"/>
      <c r="AB3805" s="12"/>
      <c r="AC3805" s="12"/>
      <c r="AD3805" s="12"/>
      <c r="AE3805" s="12"/>
      <c r="AF3805" s="12"/>
      <c r="AG3805" s="12"/>
      <c r="AH3805" s="12"/>
      <c r="AI3805" s="12"/>
      <c r="AJ3805" s="12"/>
      <c r="AK3805" s="12"/>
      <c r="AL3805" s="12"/>
      <c r="AM3805" s="12"/>
      <c r="AN3805" s="12"/>
      <c r="AO3805" s="12"/>
      <c r="AP3805" s="12"/>
      <c r="AQ3805" s="12"/>
      <c r="AR3805" s="12"/>
      <c r="AS3805" s="12"/>
      <c r="AT3805" s="12"/>
      <c r="AU3805" s="12"/>
      <c r="AV3805" s="12"/>
      <c r="AW3805" s="12"/>
      <c r="AX3805" s="12"/>
      <c r="AY3805" s="12"/>
      <c r="AZ3805" s="12"/>
      <c r="BA3805" s="12"/>
      <c r="BB3805" s="12"/>
      <c r="BC3805" s="12"/>
      <c r="BD3805" s="12"/>
    </row>
    <row r="3806" spans="15:56" x14ac:dyDescent="0.35">
      <c r="O3806" s="12"/>
      <c r="P3806" s="12"/>
      <c r="Q3806" s="12"/>
      <c r="S3806" s="250"/>
      <c r="AA3806" s="12"/>
      <c r="AB3806" s="12"/>
      <c r="AC3806" s="12"/>
      <c r="AD3806" s="12"/>
      <c r="AE3806" s="12"/>
      <c r="AF3806" s="12"/>
      <c r="AG3806" s="12"/>
      <c r="AH3806" s="12"/>
      <c r="AI3806" s="12"/>
      <c r="AJ3806" s="12"/>
      <c r="AK3806" s="12"/>
      <c r="AL3806" s="12"/>
      <c r="AM3806" s="12"/>
      <c r="AN3806" s="12"/>
      <c r="AO3806" s="12"/>
      <c r="AP3806" s="12"/>
      <c r="AQ3806" s="12"/>
      <c r="AR3806" s="12"/>
      <c r="AS3806" s="12"/>
      <c r="AT3806" s="12"/>
      <c r="AU3806" s="12"/>
      <c r="AV3806" s="12"/>
      <c r="AW3806" s="12"/>
      <c r="AX3806" s="12"/>
      <c r="AY3806" s="12"/>
      <c r="AZ3806" s="12"/>
      <c r="BA3806" s="12"/>
      <c r="BB3806" s="12"/>
      <c r="BC3806" s="12"/>
      <c r="BD3806" s="12"/>
    </row>
    <row r="3807" spans="15:56" x14ac:dyDescent="0.35">
      <c r="O3807" s="12"/>
      <c r="P3807" s="12"/>
      <c r="Q3807" s="12"/>
      <c r="S3807" s="250"/>
      <c r="AA3807" s="12"/>
      <c r="AB3807" s="12"/>
      <c r="AC3807" s="12"/>
      <c r="AD3807" s="12"/>
      <c r="AE3807" s="12"/>
      <c r="AF3807" s="12"/>
      <c r="AG3807" s="12"/>
      <c r="AH3807" s="12"/>
      <c r="AI3807" s="12"/>
      <c r="AJ3807" s="12"/>
      <c r="AK3807" s="12"/>
      <c r="AL3807" s="12"/>
      <c r="AM3807" s="12"/>
      <c r="AN3807" s="12"/>
      <c r="AO3807" s="12"/>
      <c r="AP3807" s="12"/>
      <c r="AQ3807" s="12"/>
      <c r="AR3807" s="12"/>
      <c r="AS3807" s="12"/>
      <c r="AT3807" s="12"/>
      <c r="AU3807" s="12"/>
      <c r="AV3807" s="12"/>
      <c r="AW3807" s="12"/>
      <c r="AX3807" s="12"/>
      <c r="AY3807" s="12"/>
      <c r="AZ3807" s="12"/>
      <c r="BA3807" s="12"/>
      <c r="BB3807" s="12"/>
      <c r="BC3807" s="12"/>
      <c r="BD3807" s="12"/>
    </row>
    <row r="3808" spans="15:56" x14ac:dyDescent="0.35">
      <c r="O3808" s="12"/>
      <c r="P3808" s="12"/>
      <c r="Q3808" s="12"/>
      <c r="S3808" s="250"/>
      <c r="AA3808" s="12"/>
      <c r="AB3808" s="12"/>
      <c r="AC3808" s="12"/>
      <c r="AD3808" s="12"/>
      <c r="AE3808" s="12"/>
      <c r="AF3808" s="12"/>
      <c r="AG3808" s="12"/>
      <c r="AH3808" s="12"/>
      <c r="AI3808" s="12"/>
      <c r="AJ3808" s="12"/>
      <c r="AK3808" s="12"/>
      <c r="AL3808" s="12"/>
      <c r="AM3808" s="12"/>
      <c r="AN3808" s="12"/>
      <c r="AO3808" s="12"/>
      <c r="AP3808" s="12"/>
      <c r="AQ3808" s="12"/>
      <c r="AR3808" s="12"/>
      <c r="AS3808" s="12"/>
      <c r="AT3808" s="12"/>
      <c r="AU3808" s="12"/>
      <c r="AV3808" s="12"/>
      <c r="AW3808" s="12"/>
      <c r="AX3808" s="12"/>
      <c r="AY3808" s="12"/>
      <c r="AZ3808" s="12"/>
      <c r="BA3808" s="12"/>
      <c r="BB3808" s="12"/>
      <c r="BC3808" s="12"/>
      <c r="BD3808" s="12"/>
    </row>
    <row r="3809" spans="15:56" x14ac:dyDescent="0.35">
      <c r="O3809" s="12"/>
      <c r="P3809" s="12"/>
      <c r="Q3809" s="12"/>
      <c r="S3809" s="250"/>
      <c r="AA3809" s="12"/>
      <c r="AB3809" s="12"/>
      <c r="AC3809" s="12"/>
      <c r="AD3809" s="12"/>
      <c r="AE3809" s="12"/>
      <c r="AF3809" s="12"/>
      <c r="AG3809" s="12"/>
      <c r="AH3809" s="12"/>
      <c r="AI3809" s="12"/>
      <c r="AJ3809" s="12"/>
      <c r="AK3809" s="12"/>
      <c r="AL3809" s="12"/>
      <c r="AM3809" s="12"/>
      <c r="AN3809" s="12"/>
      <c r="AO3809" s="12"/>
      <c r="AP3809" s="12"/>
      <c r="AQ3809" s="12"/>
      <c r="AR3809" s="12"/>
      <c r="AS3809" s="12"/>
      <c r="AT3809" s="12"/>
      <c r="AU3809" s="12"/>
      <c r="AV3809" s="12"/>
      <c r="AW3809" s="12"/>
      <c r="AX3809" s="12"/>
      <c r="AY3809" s="12"/>
      <c r="AZ3809" s="12"/>
      <c r="BA3809" s="12"/>
      <c r="BB3809" s="12"/>
      <c r="BC3809" s="12"/>
      <c r="BD3809" s="12"/>
    </row>
    <row r="3810" spans="15:56" x14ac:dyDescent="0.35">
      <c r="O3810" s="12"/>
      <c r="P3810" s="12"/>
      <c r="Q3810" s="12"/>
      <c r="S3810" s="250"/>
      <c r="AA3810" s="12"/>
      <c r="AB3810" s="12"/>
      <c r="AC3810" s="12"/>
      <c r="AD3810" s="12"/>
      <c r="AE3810" s="12"/>
      <c r="AF3810" s="12"/>
      <c r="AG3810" s="12"/>
      <c r="AH3810" s="12"/>
      <c r="AI3810" s="12"/>
      <c r="AJ3810" s="12"/>
      <c r="AK3810" s="12"/>
      <c r="AL3810" s="12"/>
      <c r="AM3810" s="12"/>
      <c r="AN3810" s="12"/>
      <c r="AO3810" s="12"/>
      <c r="AP3810" s="12"/>
      <c r="AQ3810" s="12"/>
      <c r="AR3810" s="12"/>
      <c r="AS3810" s="12"/>
      <c r="AT3810" s="12"/>
      <c r="AU3810" s="12"/>
      <c r="AV3810" s="12"/>
      <c r="AW3810" s="12"/>
      <c r="AX3810" s="12"/>
      <c r="AY3810" s="12"/>
      <c r="AZ3810" s="12"/>
      <c r="BA3810" s="12"/>
      <c r="BB3810" s="12"/>
      <c r="BC3810" s="12"/>
      <c r="BD3810" s="12"/>
    </row>
    <row r="3811" spans="15:56" x14ac:dyDescent="0.35">
      <c r="O3811" s="12"/>
      <c r="P3811" s="12"/>
      <c r="Q3811" s="12"/>
      <c r="S3811" s="250"/>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2"/>
      <c r="AY3811" s="12"/>
      <c r="AZ3811" s="12"/>
      <c r="BA3811" s="12"/>
      <c r="BB3811" s="12"/>
      <c r="BC3811" s="12"/>
      <c r="BD3811" s="12"/>
    </row>
    <row r="3812" spans="15:56" x14ac:dyDescent="0.35">
      <c r="O3812" s="12"/>
      <c r="P3812" s="12"/>
      <c r="Q3812" s="12"/>
      <c r="S3812" s="250"/>
      <c r="AA3812" s="12"/>
      <c r="AB3812" s="12"/>
      <c r="AC3812" s="12"/>
      <c r="AD3812" s="12"/>
      <c r="AE3812" s="12"/>
      <c r="AF3812" s="12"/>
      <c r="AG3812" s="12"/>
      <c r="AH3812" s="12"/>
      <c r="AI3812" s="12"/>
      <c r="AJ3812" s="12"/>
      <c r="AK3812" s="12"/>
      <c r="AL3812" s="12"/>
      <c r="AM3812" s="12"/>
      <c r="AN3812" s="12"/>
      <c r="AO3812" s="12"/>
      <c r="AP3812" s="12"/>
      <c r="AQ3812" s="12"/>
      <c r="AR3812" s="12"/>
      <c r="AS3812" s="12"/>
      <c r="AT3812" s="12"/>
      <c r="AU3812" s="12"/>
      <c r="AV3812" s="12"/>
      <c r="AW3812" s="12"/>
      <c r="AX3812" s="12"/>
      <c r="AY3812" s="12"/>
      <c r="AZ3812" s="12"/>
      <c r="BA3812" s="12"/>
      <c r="BB3812" s="12"/>
      <c r="BC3812" s="12"/>
      <c r="BD3812" s="12"/>
    </row>
    <row r="3813" spans="15:56" x14ac:dyDescent="0.35">
      <c r="O3813" s="12"/>
      <c r="P3813" s="12"/>
      <c r="Q3813" s="12"/>
      <c r="S3813" s="250"/>
      <c r="AA3813" s="12"/>
      <c r="AB3813" s="12"/>
      <c r="AC3813" s="12"/>
      <c r="AD3813" s="12"/>
      <c r="AE3813" s="12"/>
      <c r="AF3813" s="12"/>
      <c r="AG3813" s="12"/>
      <c r="AH3813" s="12"/>
      <c r="AI3813" s="12"/>
      <c r="AJ3813" s="12"/>
      <c r="AK3813" s="12"/>
      <c r="AL3813" s="12"/>
      <c r="AM3813" s="12"/>
      <c r="AN3813" s="12"/>
      <c r="AO3813" s="12"/>
      <c r="AP3813" s="12"/>
      <c r="AQ3813" s="12"/>
      <c r="AR3813" s="12"/>
      <c r="AS3813" s="12"/>
      <c r="AT3813" s="12"/>
      <c r="AU3813" s="12"/>
      <c r="AV3813" s="12"/>
      <c r="AW3813" s="12"/>
      <c r="AX3813" s="12"/>
      <c r="AY3813" s="12"/>
      <c r="AZ3813" s="12"/>
      <c r="BA3813" s="12"/>
      <c r="BB3813" s="12"/>
      <c r="BC3813" s="12"/>
      <c r="BD3813" s="12"/>
    </row>
    <row r="3814" spans="15:56" x14ac:dyDescent="0.35">
      <c r="O3814" s="12"/>
      <c r="P3814" s="12"/>
      <c r="Q3814" s="12"/>
      <c r="S3814" s="250"/>
      <c r="AA3814" s="12"/>
      <c r="AB3814" s="12"/>
      <c r="AC3814" s="12"/>
      <c r="AD3814" s="12"/>
      <c r="AE3814" s="12"/>
      <c r="AF3814" s="12"/>
      <c r="AG3814" s="12"/>
      <c r="AH3814" s="12"/>
      <c r="AI3814" s="12"/>
      <c r="AJ3814" s="12"/>
      <c r="AK3814" s="12"/>
      <c r="AL3814" s="12"/>
      <c r="AM3814" s="12"/>
      <c r="AN3814" s="12"/>
      <c r="AO3814" s="12"/>
      <c r="AP3814" s="12"/>
      <c r="AQ3814" s="12"/>
      <c r="AR3814" s="12"/>
      <c r="AS3814" s="12"/>
      <c r="AT3814" s="12"/>
      <c r="AU3814" s="12"/>
      <c r="AV3814" s="12"/>
      <c r="AW3814" s="12"/>
      <c r="AX3814" s="12"/>
      <c r="AY3814" s="12"/>
      <c r="AZ3814" s="12"/>
      <c r="BA3814" s="12"/>
      <c r="BB3814" s="12"/>
      <c r="BC3814" s="12"/>
      <c r="BD3814" s="12"/>
    </row>
    <row r="3815" spans="15:56" x14ac:dyDescent="0.35">
      <c r="O3815" s="12"/>
      <c r="P3815" s="12"/>
      <c r="Q3815" s="12"/>
      <c r="S3815" s="250"/>
      <c r="AA3815" s="12"/>
      <c r="AB3815" s="12"/>
      <c r="AC3815" s="12"/>
      <c r="AD3815" s="12"/>
      <c r="AE3815" s="12"/>
      <c r="AF3815" s="12"/>
      <c r="AG3815" s="12"/>
      <c r="AH3815" s="12"/>
      <c r="AI3815" s="12"/>
      <c r="AJ3815" s="12"/>
      <c r="AK3815" s="12"/>
      <c r="AL3815" s="12"/>
      <c r="AM3815" s="12"/>
      <c r="AN3815" s="12"/>
      <c r="AO3815" s="12"/>
      <c r="AP3815" s="12"/>
      <c r="AQ3815" s="12"/>
      <c r="AR3815" s="12"/>
      <c r="AS3815" s="12"/>
      <c r="AT3815" s="12"/>
      <c r="AU3815" s="12"/>
      <c r="AV3815" s="12"/>
      <c r="AW3815" s="12"/>
      <c r="AX3815" s="12"/>
      <c r="AY3815" s="12"/>
      <c r="AZ3815" s="12"/>
      <c r="BA3815" s="12"/>
      <c r="BB3815" s="12"/>
      <c r="BC3815" s="12"/>
      <c r="BD3815" s="12"/>
    </row>
    <row r="3816" spans="15:56" x14ac:dyDescent="0.35">
      <c r="O3816" s="12"/>
      <c r="P3816" s="12"/>
      <c r="Q3816" s="12"/>
      <c r="S3816" s="250"/>
      <c r="AA3816" s="12"/>
      <c r="AB3816" s="12"/>
      <c r="AC3816" s="12"/>
      <c r="AD3816" s="12"/>
      <c r="AE3816" s="12"/>
      <c r="AF3816" s="12"/>
      <c r="AG3816" s="12"/>
      <c r="AH3816" s="12"/>
      <c r="AI3816" s="12"/>
      <c r="AJ3816" s="12"/>
      <c r="AK3816" s="12"/>
      <c r="AL3816" s="12"/>
      <c r="AM3816" s="12"/>
      <c r="AN3816" s="12"/>
      <c r="AO3816" s="12"/>
      <c r="AP3816" s="12"/>
      <c r="AQ3816" s="12"/>
      <c r="AR3816" s="12"/>
      <c r="AS3816" s="12"/>
      <c r="AT3816" s="12"/>
      <c r="AU3816" s="12"/>
      <c r="AV3816" s="12"/>
      <c r="AW3816" s="12"/>
      <c r="AX3816" s="12"/>
      <c r="AY3816" s="12"/>
      <c r="AZ3816" s="12"/>
      <c r="BA3816" s="12"/>
      <c r="BB3816" s="12"/>
      <c r="BC3816" s="12"/>
      <c r="BD3816" s="12"/>
    </row>
    <row r="3817" spans="15:56" x14ac:dyDescent="0.35">
      <c r="O3817" s="12"/>
      <c r="P3817" s="12"/>
      <c r="Q3817" s="12"/>
      <c r="S3817" s="250"/>
      <c r="AA3817" s="12"/>
      <c r="AB3817" s="12"/>
      <c r="AC3817" s="12"/>
      <c r="AD3817" s="12"/>
      <c r="AE3817" s="12"/>
      <c r="AF3817" s="12"/>
      <c r="AG3817" s="12"/>
      <c r="AH3817" s="12"/>
      <c r="AI3817" s="12"/>
      <c r="AJ3817" s="12"/>
      <c r="AK3817" s="12"/>
      <c r="AL3817" s="12"/>
      <c r="AM3817" s="12"/>
      <c r="AN3817" s="12"/>
      <c r="AO3817" s="12"/>
      <c r="AP3817" s="12"/>
      <c r="AQ3817" s="12"/>
      <c r="AR3817" s="12"/>
      <c r="AS3817" s="12"/>
      <c r="AT3817" s="12"/>
      <c r="AU3817" s="12"/>
      <c r="AV3817" s="12"/>
      <c r="AW3817" s="12"/>
      <c r="AX3817" s="12"/>
      <c r="AY3817" s="12"/>
      <c r="AZ3817" s="12"/>
      <c r="BA3817" s="12"/>
      <c r="BB3817" s="12"/>
      <c r="BC3817" s="12"/>
      <c r="BD3817" s="12"/>
    </row>
    <row r="3818" spans="15:56" x14ac:dyDescent="0.35">
      <c r="O3818" s="12"/>
      <c r="P3818" s="12"/>
      <c r="Q3818" s="12"/>
      <c r="S3818" s="250"/>
      <c r="AA3818" s="12"/>
      <c r="AB3818" s="12"/>
      <c r="AC3818" s="12"/>
      <c r="AD3818" s="12"/>
      <c r="AE3818" s="12"/>
      <c r="AF3818" s="12"/>
      <c r="AG3818" s="12"/>
      <c r="AH3818" s="12"/>
      <c r="AI3818" s="12"/>
      <c r="AJ3818" s="12"/>
      <c r="AK3818" s="12"/>
      <c r="AL3818" s="12"/>
      <c r="AM3818" s="12"/>
      <c r="AN3818" s="12"/>
      <c r="AO3818" s="12"/>
      <c r="AP3818" s="12"/>
      <c r="AQ3818" s="12"/>
      <c r="AR3818" s="12"/>
      <c r="AS3818" s="12"/>
      <c r="AT3818" s="12"/>
      <c r="AU3818" s="12"/>
      <c r="AV3818" s="12"/>
      <c r="AW3818" s="12"/>
      <c r="AX3818" s="12"/>
      <c r="AY3818" s="12"/>
      <c r="AZ3818" s="12"/>
      <c r="BA3818" s="12"/>
      <c r="BB3818" s="12"/>
      <c r="BC3818" s="12"/>
      <c r="BD3818" s="12"/>
    </row>
    <row r="3819" spans="15:56" x14ac:dyDescent="0.35">
      <c r="O3819" s="12"/>
      <c r="P3819" s="12"/>
      <c r="Q3819" s="12"/>
      <c r="S3819" s="250"/>
      <c r="AA3819" s="12"/>
      <c r="AB3819" s="12"/>
      <c r="AC3819" s="12"/>
      <c r="AD3819" s="12"/>
      <c r="AE3819" s="12"/>
      <c r="AF3819" s="12"/>
      <c r="AG3819" s="12"/>
      <c r="AH3819" s="12"/>
      <c r="AI3819" s="12"/>
      <c r="AJ3819" s="12"/>
      <c r="AK3819" s="12"/>
      <c r="AL3819" s="12"/>
      <c r="AM3819" s="12"/>
      <c r="AN3819" s="12"/>
      <c r="AO3819" s="12"/>
      <c r="AP3819" s="12"/>
      <c r="AQ3819" s="12"/>
      <c r="AR3819" s="12"/>
      <c r="AS3819" s="12"/>
      <c r="AT3819" s="12"/>
      <c r="AU3819" s="12"/>
      <c r="AV3819" s="12"/>
      <c r="AW3819" s="12"/>
      <c r="AX3819" s="12"/>
      <c r="AY3819" s="12"/>
      <c r="AZ3819" s="12"/>
      <c r="BA3819" s="12"/>
      <c r="BB3819" s="12"/>
      <c r="BC3819" s="12"/>
      <c r="BD3819" s="12"/>
    </row>
    <row r="3820" spans="15:56" x14ac:dyDescent="0.35">
      <c r="O3820" s="12"/>
      <c r="P3820" s="12"/>
      <c r="Q3820" s="12"/>
      <c r="S3820" s="250"/>
      <c r="AA3820" s="12"/>
      <c r="AB3820" s="12"/>
      <c r="AC3820" s="12"/>
      <c r="AD3820" s="12"/>
      <c r="AE3820" s="12"/>
      <c r="AF3820" s="12"/>
      <c r="AG3820" s="12"/>
      <c r="AH3820" s="12"/>
      <c r="AI3820" s="12"/>
      <c r="AJ3820" s="12"/>
      <c r="AK3820" s="12"/>
      <c r="AL3820" s="12"/>
      <c r="AM3820" s="12"/>
      <c r="AN3820" s="12"/>
      <c r="AO3820" s="12"/>
      <c r="AP3820" s="12"/>
      <c r="AQ3820" s="12"/>
      <c r="AR3820" s="12"/>
      <c r="AS3820" s="12"/>
      <c r="AT3820" s="12"/>
      <c r="AU3820" s="12"/>
      <c r="AV3820" s="12"/>
      <c r="AW3820" s="12"/>
      <c r="AX3820" s="12"/>
      <c r="AY3820" s="12"/>
      <c r="AZ3820" s="12"/>
      <c r="BA3820" s="12"/>
      <c r="BB3820" s="12"/>
      <c r="BC3820" s="12"/>
      <c r="BD3820" s="12"/>
    </row>
    <row r="3821" spans="15:56" x14ac:dyDescent="0.35">
      <c r="O3821" s="12"/>
      <c r="P3821" s="12"/>
      <c r="Q3821" s="12"/>
      <c r="S3821" s="250"/>
      <c r="AA3821" s="12"/>
      <c r="AB3821" s="12"/>
      <c r="AC3821" s="12"/>
      <c r="AD3821" s="12"/>
      <c r="AE3821" s="12"/>
      <c r="AF3821" s="12"/>
      <c r="AG3821" s="12"/>
      <c r="AH3821" s="12"/>
      <c r="AI3821" s="12"/>
      <c r="AJ3821" s="12"/>
      <c r="AK3821" s="12"/>
      <c r="AL3821" s="12"/>
      <c r="AM3821" s="12"/>
      <c r="AN3821" s="12"/>
      <c r="AO3821" s="12"/>
      <c r="AP3821" s="12"/>
      <c r="AQ3821" s="12"/>
      <c r="AR3821" s="12"/>
      <c r="AS3821" s="12"/>
      <c r="AT3821" s="12"/>
      <c r="AU3821" s="12"/>
      <c r="AV3821" s="12"/>
      <c r="AW3821" s="12"/>
      <c r="AX3821" s="12"/>
      <c r="AY3821" s="12"/>
      <c r="AZ3821" s="12"/>
      <c r="BA3821" s="12"/>
      <c r="BB3821" s="12"/>
      <c r="BC3821" s="12"/>
      <c r="BD3821" s="12"/>
    </row>
    <row r="3822" spans="15:56" x14ac:dyDescent="0.35">
      <c r="O3822" s="12"/>
      <c r="P3822" s="12"/>
      <c r="Q3822" s="12"/>
      <c r="S3822" s="250"/>
      <c r="AA3822" s="12"/>
      <c r="AB3822" s="12"/>
      <c r="AC3822" s="12"/>
      <c r="AD3822" s="12"/>
      <c r="AE3822" s="12"/>
      <c r="AF3822" s="12"/>
      <c r="AG3822" s="12"/>
      <c r="AH3822" s="12"/>
      <c r="AI3822" s="12"/>
      <c r="AJ3822" s="12"/>
      <c r="AK3822" s="12"/>
      <c r="AL3822" s="12"/>
      <c r="AM3822" s="12"/>
      <c r="AN3822" s="12"/>
      <c r="AO3822" s="12"/>
      <c r="AP3822" s="12"/>
      <c r="AQ3822" s="12"/>
      <c r="AR3822" s="12"/>
      <c r="AS3822" s="12"/>
      <c r="AT3822" s="12"/>
      <c r="AU3822" s="12"/>
      <c r="AV3822" s="12"/>
      <c r="AW3822" s="12"/>
      <c r="AX3822" s="12"/>
      <c r="AY3822" s="12"/>
      <c r="AZ3822" s="12"/>
      <c r="BA3822" s="12"/>
      <c r="BB3822" s="12"/>
      <c r="BC3822" s="12"/>
      <c r="BD3822" s="12"/>
    </row>
    <row r="3823" spans="15:56" x14ac:dyDescent="0.35">
      <c r="O3823" s="12"/>
      <c r="P3823" s="12"/>
      <c r="Q3823" s="12"/>
      <c r="S3823" s="250"/>
      <c r="AA3823" s="12"/>
      <c r="AB3823" s="12"/>
      <c r="AC3823" s="12"/>
      <c r="AD3823" s="12"/>
      <c r="AE3823" s="12"/>
      <c r="AF3823" s="12"/>
      <c r="AG3823" s="12"/>
      <c r="AH3823" s="12"/>
      <c r="AI3823" s="12"/>
      <c r="AJ3823" s="12"/>
      <c r="AK3823" s="12"/>
      <c r="AL3823" s="12"/>
      <c r="AM3823" s="12"/>
      <c r="AN3823" s="12"/>
      <c r="AO3823" s="12"/>
      <c r="AP3823" s="12"/>
      <c r="AQ3823" s="12"/>
      <c r="AR3823" s="12"/>
      <c r="AS3823" s="12"/>
      <c r="AT3823" s="12"/>
      <c r="AU3823" s="12"/>
      <c r="AV3823" s="12"/>
      <c r="AW3823" s="12"/>
      <c r="AX3823" s="12"/>
      <c r="AY3823" s="12"/>
      <c r="AZ3823" s="12"/>
      <c r="BA3823" s="12"/>
      <c r="BB3823" s="12"/>
      <c r="BC3823" s="12"/>
      <c r="BD3823" s="12"/>
    </row>
    <row r="3824" spans="15:56" x14ac:dyDescent="0.35">
      <c r="O3824" s="12"/>
      <c r="P3824" s="12"/>
      <c r="Q3824" s="12"/>
      <c r="S3824" s="250"/>
      <c r="AA3824" s="12"/>
      <c r="AB3824" s="12"/>
      <c r="AC3824" s="12"/>
      <c r="AD3824" s="12"/>
      <c r="AE3824" s="12"/>
      <c r="AF3824" s="12"/>
      <c r="AG3824" s="12"/>
      <c r="AH3824" s="12"/>
      <c r="AI3824" s="12"/>
      <c r="AJ3824" s="12"/>
      <c r="AK3824" s="12"/>
      <c r="AL3824" s="12"/>
      <c r="AM3824" s="12"/>
      <c r="AN3824" s="12"/>
      <c r="AO3824" s="12"/>
      <c r="AP3824" s="12"/>
      <c r="AQ3824" s="12"/>
      <c r="AR3824" s="12"/>
      <c r="AS3824" s="12"/>
      <c r="AT3824" s="12"/>
      <c r="AU3824" s="12"/>
      <c r="AV3824" s="12"/>
      <c r="AW3824" s="12"/>
      <c r="AX3824" s="12"/>
      <c r="AY3824" s="12"/>
      <c r="AZ3824" s="12"/>
      <c r="BA3824" s="12"/>
      <c r="BB3824" s="12"/>
      <c r="BC3824" s="12"/>
      <c r="BD3824" s="12"/>
    </row>
    <row r="3825" spans="15:56" x14ac:dyDescent="0.35">
      <c r="O3825" s="12"/>
      <c r="P3825" s="12"/>
      <c r="Q3825" s="12"/>
      <c r="S3825" s="250"/>
      <c r="AA3825" s="12"/>
      <c r="AB3825" s="12"/>
      <c r="AC3825" s="12"/>
      <c r="AD3825" s="12"/>
      <c r="AE3825" s="12"/>
      <c r="AF3825" s="12"/>
      <c r="AG3825" s="12"/>
      <c r="AH3825" s="12"/>
      <c r="AI3825" s="12"/>
      <c r="AJ3825" s="12"/>
      <c r="AK3825" s="12"/>
      <c r="AL3825" s="12"/>
      <c r="AM3825" s="12"/>
      <c r="AN3825" s="12"/>
      <c r="AO3825" s="12"/>
      <c r="AP3825" s="12"/>
      <c r="AQ3825" s="12"/>
      <c r="AR3825" s="12"/>
      <c r="AS3825" s="12"/>
      <c r="AT3825" s="12"/>
      <c r="AU3825" s="12"/>
      <c r="AV3825" s="12"/>
      <c r="AW3825" s="12"/>
      <c r="AX3825" s="12"/>
      <c r="AY3825" s="12"/>
      <c r="AZ3825" s="12"/>
      <c r="BA3825" s="12"/>
      <c r="BB3825" s="12"/>
      <c r="BC3825" s="12"/>
      <c r="BD3825" s="12"/>
    </row>
    <row r="3826" spans="15:56" x14ac:dyDescent="0.35">
      <c r="O3826" s="12"/>
      <c r="P3826" s="12"/>
      <c r="Q3826" s="12"/>
      <c r="S3826" s="250"/>
      <c r="AA3826" s="12"/>
      <c r="AB3826" s="12"/>
      <c r="AC3826" s="12"/>
      <c r="AD3826" s="12"/>
      <c r="AE3826" s="12"/>
      <c r="AF3826" s="12"/>
      <c r="AG3826" s="12"/>
      <c r="AH3826" s="12"/>
      <c r="AI3826" s="12"/>
      <c r="AJ3826" s="12"/>
      <c r="AK3826" s="12"/>
      <c r="AL3826" s="12"/>
      <c r="AM3826" s="12"/>
      <c r="AN3826" s="12"/>
      <c r="AO3826" s="12"/>
      <c r="AP3826" s="12"/>
      <c r="AQ3826" s="12"/>
      <c r="AR3826" s="12"/>
      <c r="AS3826" s="12"/>
      <c r="AT3826" s="12"/>
      <c r="AU3826" s="12"/>
      <c r="AV3826" s="12"/>
      <c r="AW3826" s="12"/>
      <c r="AX3826" s="12"/>
      <c r="AY3826" s="12"/>
      <c r="AZ3826" s="12"/>
      <c r="BA3826" s="12"/>
      <c r="BB3826" s="12"/>
      <c r="BC3826" s="12"/>
      <c r="BD3826" s="12"/>
    </row>
    <row r="3827" spans="15:56" x14ac:dyDescent="0.35">
      <c r="O3827" s="12"/>
      <c r="P3827" s="12"/>
      <c r="Q3827" s="12"/>
      <c r="S3827" s="250"/>
      <c r="AA3827" s="12"/>
      <c r="AB3827" s="12"/>
      <c r="AC3827" s="12"/>
      <c r="AD3827" s="12"/>
      <c r="AE3827" s="12"/>
      <c r="AF3827" s="12"/>
      <c r="AG3827" s="12"/>
      <c r="AH3827" s="12"/>
      <c r="AI3827" s="12"/>
      <c r="AJ3827" s="12"/>
      <c r="AK3827" s="12"/>
      <c r="AL3827" s="12"/>
      <c r="AM3827" s="12"/>
      <c r="AN3827" s="12"/>
      <c r="AO3827" s="12"/>
      <c r="AP3827" s="12"/>
      <c r="AQ3827" s="12"/>
      <c r="AR3827" s="12"/>
      <c r="AS3827" s="12"/>
      <c r="AT3827" s="12"/>
      <c r="AU3827" s="12"/>
      <c r="AV3827" s="12"/>
      <c r="AW3827" s="12"/>
      <c r="AX3827" s="12"/>
      <c r="AY3827" s="12"/>
      <c r="AZ3827" s="12"/>
      <c r="BA3827" s="12"/>
      <c r="BB3827" s="12"/>
      <c r="BC3827" s="12"/>
      <c r="BD3827" s="12"/>
    </row>
    <row r="3828" spans="15:56" x14ac:dyDescent="0.35">
      <c r="O3828" s="12"/>
      <c r="P3828" s="12"/>
      <c r="Q3828" s="12"/>
      <c r="S3828" s="250"/>
      <c r="AA3828" s="12"/>
      <c r="AB3828" s="12"/>
      <c r="AC3828" s="12"/>
      <c r="AD3828" s="12"/>
      <c r="AE3828" s="12"/>
      <c r="AF3828" s="12"/>
      <c r="AG3828" s="12"/>
      <c r="AH3828" s="12"/>
      <c r="AI3828" s="12"/>
      <c r="AJ3828" s="12"/>
      <c r="AK3828" s="12"/>
      <c r="AL3828" s="12"/>
      <c r="AM3828" s="12"/>
      <c r="AN3828" s="12"/>
      <c r="AO3828" s="12"/>
      <c r="AP3828" s="12"/>
      <c r="AQ3828" s="12"/>
      <c r="AR3828" s="12"/>
      <c r="AS3828" s="12"/>
      <c r="AT3828" s="12"/>
      <c r="AU3828" s="12"/>
      <c r="AV3828" s="12"/>
      <c r="AW3828" s="12"/>
      <c r="AX3828" s="12"/>
      <c r="AY3828" s="12"/>
      <c r="AZ3828" s="12"/>
      <c r="BA3828" s="12"/>
      <c r="BB3828" s="12"/>
      <c r="BC3828" s="12"/>
      <c r="BD3828" s="12"/>
    </row>
    <row r="3829" spans="15:56" x14ac:dyDescent="0.35">
      <c r="O3829" s="12"/>
      <c r="P3829" s="12"/>
      <c r="Q3829" s="12"/>
      <c r="S3829" s="250"/>
      <c r="AA3829" s="12"/>
      <c r="AB3829" s="12"/>
      <c r="AC3829" s="12"/>
      <c r="AD3829" s="12"/>
      <c r="AE3829" s="12"/>
      <c r="AF3829" s="12"/>
      <c r="AG3829" s="12"/>
      <c r="AH3829" s="12"/>
      <c r="AI3829" s="12"/>
      <c r="AJ3829" s="12"/>
      <c r="AK3829" s="12"/>
      <c r="AL3829" s="12"/>
      <c r="AM3829" s="12"/>
      <c r="AN3829" s="12"/>
      <c r="AO3829" s="12"/>
      <c r="AP3829" s="12"/>
      <c r="AQ3829" s="12"/>
      <c r="AR3829" s="12"/>
      <c r="AS3829" s="12"/>
      <c r="AT3829" s="12"/>
      <c r="AU3829" s="12"/>
      <c r="AV3829" s="12"/>
      <c r="AW3829" s="12"/>
      <c r="AX3829" s="12"/>
      <c r="AY3829" s="12"/>
      <c r="AZ3829" s="12"/>
      <c r="BA3829" s="12"/>
      <c r="BB3829" s="12"/>
      <c r="BC3829" s="12"/>
      <c r="BD3829" s="12"/>
    </row>
    <row r="3830" spans="15:56" x14ac:dyDescent="0.35">
      <c r="O3830" s="12"/>
      <c r="P3830" s="12"/>
      <c r="Q3830" s="12"/>
      <c r="S3830" s="250"/>
      <c r="AA3830" s="12"/>
      <c r="AB3830" s="12"/>
      <c r="AC3830" s="12"/>
      <c r="AD3830" s="12"/>
      <c r="AE3830" s="12"/>
      <c r="AF3830" s="12"/>
      <c r="AG3830" s="12"/>
      <c r="AH3830" s="12"/>
      <c r="AI3830" s="12"/>
      <c r="AJ3830" s="12"/>
      <c r="AK3830" s="12"/>
      <c r="AL3830" s="12"/>
      <c r="AM3830" s="12"/>
      <c r="AN3830" s="12"/>
      <c r="AO3830" s="12"/>
      <c r="AP3830" s="12"/>
      <c r="AQ3830" s="12"/>
      <c r="AR3830" s="12"/>
      <c r="AS3830" s="12"/>
      <c r="AT3830" s="12"/>
      <c r="AU3830" s="12"/>
      <c r="AV3830" s="12"/>
      <c r="AW3830" s="12"/>
      <c r="AX3830" s="12"/>
      <c r="AY3830" s="12"/>
      <c r="AZ3830" s="12"/>
      <c r="BA3830" s="12"/>
      <c r="BB3830" s="12"/>
      <c r="BC3830" s="12"/>
      <c r="BD3830" s="12"/>
    </row>
    <row r="3831" spans="15:56" x14ac:dyDescent="0.35">
      <c r="O3831" s="12"/>
      <c r="P3831" s="12"/>
      <c r="Q3831" s="12"/>
      <c r="S3831" s="250"/>
      <c r="AA3831" s="12"/>
      <c r="AB3831" s="12"/>
      <c r="AC3831" s="12"/>
      <c r="AD3831" s="12"/>
      <c r="AE3831" s="12"/>
      <c r="AF3831" s="12"/>
      <c r="AG3831" s="12"/>
      <c r="AH3831" s="12"/>
      <c r="AI3831" s="12"/>
      <c r="AJ3831" s="12"/>
      <c r="AK3831" s="12"/>
      <c r="AL3831" s="12"/>
      <c r="AM3831" s="12"/>
      <c r="AN3831" s="12"/>
      <c r="AO3831" s="12"/>
      <c r="AP3831" s="12"/>
      <c r="AQ3831" s="12"/>
      <c r="AR3831" s="12"/>
      <c r="AS3831" s="12"/>
      <c r="AT3831" s="12"/>
      <c r="AU3831" s="12"/>
      <c r="AV3831" s="12"/>
      <c r="AW3831" s="12"/>
      <c r="AX3831" s="12"/>
      <c r="AY3831" s="12"/>
      <c r="AZ3831" s="12"/>
      <c r="BA3831" s="12"/>
      <c r="BB3831" s="12"/>
      <c r="BC3831" s="12"/>
      <c r="BD3831" s="12"/>
    </row>
    <row r="3832" spans="15:56" x14ac:dyDescent="0.35">
      <c r="O3832" s="12"/>
      <c r="P3832" s="12"/>
      <c r="Q3832" s="12"/>
      <c r="S3832" s="250"/>
      <c r="AA3832" s="12"/>
      <c r="AB3832" s="12"/>
      <c r="AC3832" s="12"/>
      <c r="AD3832" s="12"/>
      <c r="AE3832" s="12"/>
      <c r="AF3832" s="12"/>
      <c r="AG3832" s="12"/>
      <c r="AH3832" s="12"/>
      <c r="AI3832" s="12"/>
      <c r="AJ3832" s="12"/>
      <c r="AK3832" s="12"/>
      <c r="AL3832" s="12"/>
      <c r="AM3832" s="12"/>
      <c r="AN3832" s="12"/>
      <c r="AO3832" s="12"/>
      <c r="AP3832" s="12"/>
      <c r="AQ3832" s="12"/>
      <c r="AR3832" s="12"/>
      <c r="AS3832" s="12"/>
      <c r="AT3832" s="12"/>
      <c r="AU3832" s="12"/>
      <c r="AV3832" s="12"/>
      <c r="AW3832" s="12"/>
      <c r="AX3832" s="12"/>
      <c r="AY3832" s="12"/>
      <c r="AZ3832" s="12"/>
      <c r="BA3832" s="12"/>
      <c r="BB3832" s="12"/>
      <c r="BC3832" s="12"/>
      <c r="BD3832" s="12"/>
    </row>
    <row r="3833" spans="15:56" x14ac:dyDescent="0.35">
      <c r="O3833" s="12"/>
      <c r="P3833" s="12"/>
      <c r="Q3833" s="12"/>
      <c r="S3833" s="250"/>
      <c r="AA3833" s="12"/>
      <c r="AB3833" s="12"/>
      <c r="AC3833" s="12"/>
      <c r="AD3833" s="12"/>
      <c r="AE3833" s="12"/>
      <c r="AF3833" s="12"/>
      <c r="AG3833" s="12"/>
      <c r="AH3833" s="12"/>
      <c r="AI3833" s="12"/>
      <c r="AJ3833" s="12"/>
      <c r="AK3833" s="12"/>
      <c r="AL3833" s="12"/>
      <c r="AM3833" s="12"/>
      <c r="AN3833" s="12"/>
      <c r="AO3833" s="12"/>
      <c r="AP3833" s="12"/>
      <c r="AQ3833" s="12"/>
      <c r="AR3833" s="12"/>
      <c r="AS3833" s="12"/>
      <c r="AT3833" s="12"/>
      <c r="AU3833" s="12"/>
      <c r="AV3833" s="12"/>
      <c r="AW3833" s="12"/>
      <c r="AX3833" s="12"/>
      <c r="AY3833" s="12"/>
      <c r="AZ3833" s="12"/>
      <c r="BA3833" s="12"/>
      <c r="BB3833" s="12"/>
      <c r="BC3833" s="12"/>
      <c r="BD3833" s="12"/>
    </row>
    <row r="3834" spans="15:56" x14ac:dyDescent="0.35">
      <c r="O3834" s="12"/>
      <c r="P3834" s="12"/>
      <c r="Q3834" s="12"/>
      <c r="S3834" s="250"/>
      <c r="AA3834" s="12"/>
      <c r="AB3834" s="12"/>
      <c r="AC3834" s="12"/>
      <c r="AD3834" s="12"/>
      <c r="AE3834" s="12"/>
      <c r="AF3834" s="12"/>
      <c r="AG3834" s="12"/>
      <c r="AH3834" s="12"/>
      <c r="AI3834" s="12"/>
      <c r="AJ3834" s="12"/>
      <c r="AK3834" s="12"/>
      <c r="AL3834" s="12"/>
      <c r="AM3834" s="12"/>
      <c r="AN3834" s="12"/>
      <c r="AO3834" s="12"/>
      <c r="AP3834" s="12"/>
      <c r="AQ3834" s="12"/>
      <c r="AR3834" s="12"/>
      <c r="AS3834" s="12"/>
      <c r="AT3834" s="12"/>
      <c r="AU3834" s="12"/>
      <c r="AV3834" s="12"/>
      <c r="AW3834" s="12"/>
      <c r="AX3834" s="12"/>
      <c r="AY3834" s="12"/>
      <c r="AZ3834" s="12"/>
      <c r="BA3834" s="12"/>
      <c r="BB3834" s="12"/>
      <c r="BC3834" s="12"/>
      <c r="BD3834" s="12"/>
    </row>
    <row r="3835" spans="15:56" x14ac:dyDescent="0.35">
      <c r="O3835" s="12"/>
      <c r="P3835" s="12"/>
      <c r="Q3835" s="12"/>
      <c r="S3835" s="250"/>
      <c r="AA3835" s="12"/>
      <c r="AB3835" s="12"/>
      <c r="AC3835" s="12"/>
      <c r="AD3835" s="12"/>
      <c r="AE3835" s="12"/>
      <c r="AF3835" s="12"/>
      <c r="AG3835" s="12"/>
      <c r="AH3835" s="12"/>
      <c r="AI3835" s="12"/>
      <c r="AJ3835" s="12"/>
      <c r="AK3835" s="12"/>
      <c r="AL3835" s="12"/>
      <c r="AM3835" s="12"/>
      <c r="AN3835" s="12"/>
      <c r="AO3835" s="12"/>
      <c r="AP3835" s="12"/>
      <c r="AQ3835" s="12"/>
      <c r="AR3835" s="12"/>
      <c r="AS3835" s="12"/>
      <c r="AT3835" s="12"/>
      <c r="AU3835" s="12"/>
      <c r="AV3835" s="12"/>
      <c r="AW3835" s="12"/>
      <c r="AX3835" s="12"/>
      <c r="AY3835" s="12"/>
      <c r="AZ3835" s="12"/>
      <c r="BA3835" s="12"/>
      <c r="BB3835" s="12"/>
      <c r="BC3835" s="12"/>
      <c r="BD3835" s="12"/>
    </row>
    <row r="3836" spans="15:56" x14ac:dyDescent="0.35">
      <c r="O3836" s="12"/>
      <c r="P3836" s="12"/>
      <c r="Q3836" s="12"/>
      <c r="S3836" s="250"/>
      <c r="AA3836" s="12"/>
      <c r="AB3836" s="12"/>
      <c r="AC3836" s="12"/>
      <c r="AD3836" s="12"/>
      <c r="AE3836" s="12"/>
      <c r="AF3836" s="12"/>
      <c r="AG3836" s="12"/>
      <c r="AH3836" s="12"/>
      <c r="AI3836" s="12"/>
      <c r="AJ3836" s="12"/>
      <c r="AK3836" s="12"/>
      <c r="AL3836" s="12"/>
      <c r="AM3836" s="12"/>
      <c r="AN3836" s="12"/>
      <c r="AO3836" s="12"/>
      <c r="AP3836" s="12"/>
      <c r="AQ3836" s="12"/>
      <c r="AR3836" s="12"/>
      <c r="AS3836" s="12"/>
      <c r="AT3836" s="12"/>
      <c r="AU3836" s="12"/>
      <c r="AV3836" s="12"/>
      <c r="AW3836" s="12"/>
      <c r="AX3836" s="12"/>
      <c r="AY3836" s="12"/>
      <c r="AZ3836" s="12"/>
      <c r="BA3836" s="12"/>
      <c r="BB3836" s="12"/>
      <c r="BC3836" s="12"/>
      <c r="BD3836" s="12"/>
    </row>
    <row r="3837" spans="15:56" x14ac:dyDescent="0.35">
      <c r="O3837" s="12"/>
      <c r="P3837" s="12"/>
      <c r="Q3837" s="12"/>
      <c r="S3837" s="250"/>
      <c r="AA3837" s="12"/>
      <c r="AB3837" s="12"/>
      <c r="AC3837" s="12"/>
      <c r="AD3837" s="12"/>
      <c r="AE3837" s="12"/>
      <c r="AF3837" s="12"/>
      <c r="AG3837" s="12"/>
      <c r="AH3837" s="12"/>
      <c r="AI3837" s="12"/>
      <c r="AJ3837" s="12"/>
      <c r="AK3837" s="12"/>
      <c r="AL3837" s="12"/>
      <c r="AM3837" s="12"/>
      <c r="AN3837" s="12"/>
      <c r="AO3837" s="12"/>
      <c r="AP3837" s="12"/>
      <c r="AQ3837" s="12"/>
      <c r="AR3837" s="12"/>
      <c r="AS3837" s="12"/>
      <c r="AT3837" s="12"/>
      <c r="AU3837" s="12"/>
      <c r="AV3837" s="12"/>
      <c r="AW3837" s="12"/>
      <c r="AX3837" s="12"/>
      <c r="AY3837" s="12"/>
      <c r="AZ3837" s="12"/>
      <c r="BA3837" s="12"/>
      <c r="BB3837" s="12"/>
      <c r="BC3837" s="12"/>
      <c r="BD3837" s="12"/>
    </row>
    <row r="3838" spans="15:56" x14ac:dyDescent="0.35">
      <c r="O3838" s="12"/>
      <c r="P3838" s="12"/>
      <c r="Q3838" s="12"/>
      <c r="S3838" s="250"/>
      <c r="AA3838" s="12"/>
      <c r="AB3838" s="12"/>
      <c r="AC3838" s="12"/>
      <c r="AD3838" s="12"/>
      <c r="AE3838" s="12"/>
      <c r="AF3838" s="12"/>
      <c r="AG3838" s="12"/>
      <c r="AH3838" s="12"/>
      <c r="AI3838" s="12"/>
      <c r="AJ3838" s="12"/>
      <c r="AK3838" s="12"/>
      <c r="AL3838" s="12"/>
      <c r="AM3838" s="12"/>
      <c r="AN3838" s="12"/>
      <c r="AO3838" s="12"/>
      <c r="AP3838" s="12"/>
      <c r="AQ3838" s="12"/>
      <c r="AR3838" s="12"/>
      <c r="AS3838" s="12"/>
      <c r="AT3838" s="12"/>
      <c r="AU3838" s="12"/>
      <c r="AV3838" s="12"/>
      <c r="AW3838" s="12"/>
      <c r="AX3838" s="12"/>
      <c r="AY3838" s="12"/>
      <c r="AZ3838" s="12"/>
      <c r="BA3838" s="12"/>
      <c r="BB3838" s="12"/>
      <c r="BC3838" s="12"/>
      <c r="BD3838" s="12"/>
    </row>
    <row r="3839" spans="15:56" x14ac:dyDescent="0.35">
      <c r="O3839" s="12"/>
      <c r="P3839" s="12"/>
      <c r="Q3839" s="12"/>
      <c r="S3839" s="250"/>
      <c r="AA3839" s="12"/>
      <c r="AB3839" s="12"/>
      <c r="AC3839" s="12"/>
      <c r="AD3839" s="12"/>
      <c r="AE3839" s="12"/>
      <c r="AF3839" s="12"/>
      <c r="AG3839" s="12"/>
      <c r="AH3839" s="12"/>
      <c r="AI3839" s="12"/>
      <c r="AJ3839" s="12"/>
      <c r="AK3839" s="12"/>
      <c r="AL3839" s="12"/>
      <c r="AM3839" s="12"/>
      <c r="AN3839" s="12"/>
      <c r="AO3839" s="12"/>
      <c r="AP3839" s="12"/>
      <c r="AQ3839" s="12"/>
      <c r="AR3839" s="12"/>
      <c r="AS3839" s="12"/>
      <c r="AT3839" s="12"/>
      <c r="AU3839" s="12"/>
      <c r="AV3839" s="12"/>
      <c r="AW3839" s="12"/>
      <c r="AX3839" s="12"/>
      <c r="AY3839" s="12"/>
      <c r="AZ3839" s="12"/>
      <c r="BA3839" s="12"/>
      <c r="BB3839" s="12"/>
      <c r="BC3839" s="12"/>
      <c r="BD3839" s="12"/>
    </row>
    <row r="3840" spans="15:56" x14ac:dyDescent="0.35">
      <c r="O3840" s="12"/>
      <c r="P3840" s="12"/>
      <c r="Q3840" s="12"/>
      <c r="S3840" s="250"/>
      <c r="AA3840" s="12"/>
      <c r="AB3840" s="12"/>
      <c r="AC3840" s="12"/>
      <c r="AD3840" s="12"/>
      <c r="AE3840" s="12"/>
      <c r="AF3840" s="12"/>
      <c r="AG3840" s="12"/>
      <c r="AH3840" s="12"/>
      <c r="AI3840" s="12"/>
      <c r="AJ3840" s="12"/>
      <c r="AK3840" s="12"/>
      <c r="AL3840" s="12"/>
      <c r="AM3840" s="12"/>
      <c r="AN3840" s="12"/>
      <c r="AO3840" s="12"/>
      <c r="AP3840" s="12"/>
      <c r="AQ3840" s="12"/>
      <c r="AR3840" s="12"/>
      <c r="AS3840" s="12"/>
      <c r="AT3840" s="12"/>
      <c r="AU3840" s="12"/>
      <c r="AV3840" s="12"/>
      <c r="AW3840" s="12"/>
      <c r="AX3840" s="12"/>
      <c r="AY3840" s="12"/>
      <c r="AZ3840" s="12"/>
      <c r="BA3840" s="12"/>
      <c r="BB3840" s="12"/>
      <c r="BC3840" s="12"/>
      <c r="BD3840" s="12"/>
    </row>
    <row r="3841" spans="15:56" x14ac:dyDescent="0.35">
      <c r="O3841" s="12"/>
      <c r="P3841" s="12"/>
      <c r="Q3841" s="12"/>
      <c r="S3841" s="250"/>
      <c r="AA3841" s="12"/>
      <c r="AB3841" s="12"/>
      <c r="AC3841" s="12"/>
      <c r="AD3841" s="12"/>
      <c r="AE3841" s="12"/>
      <c r="AF3841" s="12"/>
      <c r="AG3841" s="12"/>
      <c r="AH3841" s="12"/>
      <c r="AI3841" s="12"/>
      <c r="AJ3841" s="12"/>
      <c r="AK3841" s="12"/>
      <c r="AL3841" s="12"/>
      <c r="AM3841" s="12"/>
      <c r="AN3841" s="12"/>
      <c r="AO3841" s="12"/>
      <c r="AP3841" s="12"/>
      <c r="AQ3841" s="12"/>
      <c r="AR3841" s="12"/>
      <c r="AS3841" s="12"/>
      <c r="AT3841" s="12"/>
      <c r="AU3841" s="12"/>
      <c r="AV3841" s="12"/>
      <c r="AW3841" s="12"/>
      <c r="AX3841" s="12"/>
      <c r="AY3841" s="12"/>
      <c r="AZ3841" s="12"/>
      <c r="BA3841" s="12"/>
      <c r="BB3841" s="12"/>
      <c r="BC3841" s="12"/>
      <c r="BD3841" s="12"/>
    </row>
    <row r="3842" spans="15:56" x14ac:dyDescent="0.35">
      <c r="O3842" s="12"/>
      <c r="P3842" s="12"/>
      <c r="Q3842" s="12"/>
      <c r="S3842" s="250"/>
      <c r="AA3842" s="12"/>
      <c r="AB3842" s="12"/>
      <c r="AC3842" s="12"/>
      <c r="AD3842" s="12"/>
      <c r="AE3842" s="12"/>
      <c r="AF3842" s="12"/>
      <c r="AG3842" s="12"/>
      <c r="AH3842" s="12"/>
      <c r="AI3842" s="12"/>
      <c r="AJ3842" s="12"/>
      <c r="AK3842" s="12"/>
      <c r="AL3842" s="12"/>
      <c r="AM3842" s="12"/>
      <c r="AN3842" s="12"/>
      <c r="AO3842" s="12"/>
      <c r="AP3842" s="12"/>
      <c r="AQ3842" s="12"/>
      <c r="AR3842" s="12"/>
      <c r="AS3842" s="12"/>
      <c r="AT3842" s="12"/>
      <c r="AU3842" s="12"/>
      <c r="AV3842" s="12"/>
      <c r="AW3842" s="12"/>
      <c r="AX3842" s="12"/>
      <c r="AY3842" s="12"/>
      <c r="AZ3842" s="12"/>
      <c r="BA3842" s="12"/>
      <c r="BB3842" s="12"/>
      <c r="BC3842" s="12"/>
      <c r="BD3842" s="12"/>
    </row>
    <row r="3843" spans="15:56" x14ac:dyDescent="0.35">
      <c r="O3843" s="12"/>
      <c r="P3843" s="12"/>
      <c r="Q3843" s="12"/>
      <c r="S3843" s="250"/>
      <c r="AA3843" s="12"/>
      <c r="AB3843" s="12"/>
      <c r="AC3843" s="12"/>
      <c r="AD3843" s="12"/>
      <c r="AE3843" s="12"/>
      <c r="AF3843" s="12"/>
      <c r="AG3843" s="12"/>
      <c r="AH3843" s="12"/>
      <c r="AI3843" s="12"/>
      <c r="AJ3843" s="12"/>
      <c r="AK3843" s="12"/>
      <c r="AL3843" s="12"/>
      <c r="AM3843" s="12"/>
      <c r="AN3843" s="12"/>
      <c r="AO3843" s="12"/>
      <c r="AP3843" s="12"/>
      <c r="AQ3843" s="12"/>
      <c r="AR3843" s="12"/>
      <c r="AS3843" s="12"/>
      <c r="AT3843" s="12"/>
      <c r="AU3843" s="12"/>
      <c r="AV3843" s="12"/>
      <c r="AW3843" s="12"/>
      <c r="AX3843" s="12"/>
      <c r="AY3843" s="12"/>
      <c r="AZ3843" s="12"/>
      <c r="BA3843" s="12"/>
      <c r="BB3843" s="12"/>
      <c r="BC3843" s="12"/>
      <c r="BD3843" s="12"/>
    </row>
    <row r="3844" spans="15:56" x14ac:dyDescent="0.35">
      <c r="O3844" s="12"/>
      <c r="P3844" s="12"/>
      <c r="Q3844" s="12"/>
      <c r="S3844" s="250"/>
      <c r="AA3844" s="12"/>
      <c r="AB3844" s="12"/>
      <c r="AC3844" s="12"/>
      <c r="AD3844" s="12"/>
      <c r="AE3844" s="12"/>
      <c r="AF3844" s="12"/>
      <c r="AG3844" s="12"/>
      <c r="AH3844" s="12"/>
      <c r="AI3844" s="12"/>
      <c r="AJ3844" s="12"/>
      <c r="AK3844" s="12"/>
      <c r="AL3844" s="12"/>
      <c r="AM3844" s="12"/>
      <c r="AN3844" s="12"/>
      <c r="AO3844" s="12"/>
      <c r="AP3844" s="12"/>
      <c r="AQ3844" s="12"/>
      <c r="AR3844" s="12"/>
      <c r="AS3844" s="12"/>
      <c r="AT3844" s="12"/>
      <c r="AU3844" s="12"/>
      <c r="AV3844" s="12"/>
      <c r="AW3844" s="12"/>
      <c r="AX3844" s="12"/>
      <c r="AY3844" s="12"/>
      <c r="AZ3844" s="12"/>
      <c r="BA3844" s="12"/>
      <c r="BB3844" s="12"/>
      <c r="BC3844" s="12"/>
      <c r="BD3844" s="12"/>
    </row>
    <row r="3845" spans="15:56" x14ac:dyDescent="0.35">
      <c r="O3845" s="12"/>
      <c r="P3845" s="12"/>
      <c r="Q3845" s="12"/>
      <c r="S3845" s="250"/>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2"/>
      <c r="AY3845" s="12"/>
      <c r="AZ3845" s="12"/>
      <c r="BA3845" s="12"/>
      <c r="BB3845" s="12"/>
      <c r="BC3845" s="12"/>
      <c r="BD3845" s="12"/>
    </row>
    <row r="3846" spans="15:56" x14ac:dyDescent="0.35">
      <c r="O3846" s="12"/>
      <c r="P3846" s="12"/>
      <c r="Q3846" s="12"/>
      <c r="S3846" s="250"/>
      <c r="AA3846" s="12"/>
      <c r="AB3846" s="12"/>
      <c r="AC3846" s="12"/>
      <c r="AD3846" s="12"/>
      <c r="AE3846" s="12"/>
      <c r="AF3846" s="12"/>
      <c r="AG3846" s="12"/>
      <c r="AH3846" s="12"/>
      <c r="AI3846" s="12"/>
      <c r="AJ3846" s="12"/>
      <c r="AK3846" s="12"/>
      <c r="AL3846" s="12"/>
      <c r="AM3846" s="12"/>
      <c r="AN3846" s="12"/>
      <c r="AO3846" s="12"/>
      <c r="AP3846" s="12"/>
      <c r="AQ3846" s="12"/>
      <c r="AR3846" s="12"/>
      <c r="AS3846" s="12"/>
      <c r="AT3846" s="12"/>
      <c r="AU3846" s="12"/>
      <c r="AV3846" s="12"/>
      <c r="AW3846" s="12"/>
      <c r="AX3846" s="12"/>
      <c r="AY3846" s="12"/>
      <c r="AZ3846" s="12"/>
      <c r="BA3846" s="12"/>
      <c r="BB3846" s="12"/>
      <c r="BC3846" s="12"/>
      <c r="BD3846" s="12"/>
    </row>
    <row r="3847" spans="15:56" x14ac:dyDescent="0.35">
      <c r="O3847" s="12"/>
      <c r="P3847" s="12"/>
      <c r="Q3847" s="12"/>
      <c r="S3847" s="250"/>
      <c r="AA3847" s="12"/>
      <c r="AB3847" s="12"/>
      <c r="AC3847" s="12"/>
      <c r="AD3847" s="12"/>
      <c r="AE3847" s="12"/>
      <c r="AF3847" s="12"/>
      <c r="AG3847" s="12"/>
      <c r="AH3847" s="12"/>
      <c r="AI3847" s="12"/>
      <c r="AJ3847" s="12"/>
      <c r="AK3847" s="12"/>
      <c r="AL3847" s="12"/>
      <c r="AM3847" s="12"/>
      <c r="AN3847" s="12"/>
      <c r="AO3847" s="12"/>
      <c r="AP3847" s="12"/>
      <c r="AQ3847" s="12"/>
      <c r="AR3847" s="12"/>
      <c r="AS3847" s="12"/>
      <c r="AT3847" s="12"/>
      <c r="AU3847" s="12"/>
      <c r="AV3847" s="12"/>
      <c r="AW3847" s="12"/>
      <c r="AX3847" s="12"/>
      <c r="AY3847" s="12"/>
      <c r="AZ3847" s="12"/>
      <c r="BA3847" s="12"/>
      <c r="BB3847" s="12"/>
      <c r="BC3847" s="12"/>
      <c r="BD3847" s="12"/>
    </row>
    <row r="3848" spans="15:56" x14ac:dyDescent="0.35">
      <c r="O3848" s="12"/>
      <c r="P3848" s="12"/>
      <c r="Q3848" s="12"/>
      <c r="S3848" s="250"/>
      <c r="AA3848" s="12"/>
      <c r="AB3848" s="12"/>
      <c r="AC3848" s="12"/>
      <c r="AD3848" s="12"/>
      <c r="AE3848" s="12"/>
      <c r="AF3848" s="12"/>
      <c r="AG3848" s="12"/>
      <c r="AH3848" s="12"/>
      <c r="AI3848" s="12"/>
      <c r="AJ3848" s="12"/>
      <c r="AK3848" s="12"/>
      <c r="AL3848" s="12"/>
      <c r="AM3848" s="12"/>
      <c r="AN3848" s="12"/>
      <c r="AO3848" s="12"/>
      <c r="AP3848" s="12"/>
      <c r="AQ3848" s="12"/>
      <c r="AR3848" s="12"/>
      <c r="AS3848" s="12"/>
      <c r="AT3848" s="12"/>
      <c r="AU3848" s="12"/>
      <c r="AV3848" s="12"/>
      <c r="AW3848" s="12"/>
      <c r="AX3848" s="12"/>
      <c r="AY3848" s="12"/>
      <c r="AZ3848" s="12"/>
      <c r="BA3848" s="12"/>
      <c r="BB3848" s="12"/>
      <c r="BC3848" s="12"/>
      <c r="BD3848" s="12"/>
    </row>
    <row r="3849" spans="15:56" x14ac:dyDescent="0.35">
      <c r="O3849" s="12"/>
      <c r="P3849" s="12"/>
      <c r="Q3849" s="12"/>
      <c r="S3849" s="250"/>
      <c r="AA3849" s="12"/>
      <c r="AB3849" s="12"/>
      <c r="AC3849" s="12"/>
      <c r="AD3849" s="12"/>
      <c r="AE3849" s="12"/>
      <c r="AF3849" s="12"/>
      <c r="AG3849" s="12"/>
      <c r="AH3849" s="12"/>
      <c r="AI3849" s="12"/>
      <c r="AJ3849" s="12"/>
      <c r="AK3849" s="12"/>
      <c r="AL3849" s="12"/>
      <c r="AM3849" s="12"/>
      <c r="AN3849" s="12"/>
      <c r="AO3849" s="12"/>
      <c r="AP3849" s="12"/>
      <c r="AQ3849" s="12"/>
      <c r="AR3849" s="12"/>
      <c r="AS3849" s="12"/>
      <c r="AT3849" s="12"/>
      <c r="AU3849" s="12"/>
      <c r="AV3849" s="12"/>
      <c r="AW3849" s="12"/>
      <c r="AX3849" s="12"/>
      <c r="AY3849" s="12"/>
      <c r="AZ3849" s="12"/>
      <c r="BA3849" s="12"/>
      <c r="BB3849" s="12"/>
      <c r="BC3849" s="12"/>
      <c r="BD3849" s="12"/>
    </row>
    <row r="3850" spans="15:56" x14ac:dyDescent="0.35">
      <c r="O3850" s="12"/>
      <c r="P3850" s="12"/>
      <c r="Q3850" s="12"/>
      <c r="S3850" s="250"/>
      <c r="AA3850" s="12"/>
      <c r="AB3850" s="12"/>
      <c r="AC3850" s="12"/>
      <c r="AD3850" s="12"/>
      <c r="AE3850" s="12"/>
      <c r="AF3850" s="12"/>
      <c r="AG3850" s="12"/>
      <c r="AH3850" s="12"/>
      <c r="AI3850" s="12"/>
      <c r="AJ3850" s="12"/>
      <c r="AK3850" s="12"/>
      <c r="AL3850" s="12"/>
      <c r="AM3850" s="12"/>
      <c r="AN3850" s="12"/>
      <c r="AO3850" s="12"/>
      <c r="AP3850" s="12"/>
      <c r="AQ3850" s="12"/>
      <c r="AR3850" s="12"/>
      <c r="AS3850" s="12"/>
      <c r="AT3850" s="12"/>
      <c r="AU3850" s="12"/>
      <c r="AV3850" s="12"/>
      <c r="AW3850" s="12"/>
      <c r="AX3850" s="12"/>
      <c r="AY3850" s="12"/>
      <c r="AZ3850" s="12"/>
      <c r="BA3850" s="12"/>
      <c r="BB3850" s="12"/>
      <c r="BC3850" s="12"/>
      <c r="BD3850" s="12"/>
    </row>
    <row r="3851" spans="15:56" x14ac:dyDescent="0.35">
      <c r="O3851" s="12"/>
      <c r="P3851" s="12"/>
      <c r="Q3851" s="12"/>
      <c r="S3851" s="250"/>
      <c r="AA3851" s="12"/>
      <c r="AB3851" s="12"/>
      <c r="AC3851" s="12"/>
      <c r="AD3851" s="12"/>
      <c r="AE3851" s="12"/>
      <c r="AF3851" s="12"/>
      <c r="AG3851" s="12"/>
      <c r="AH3851" s="12"/>
      <c r="AI3851" s="12"/>
      <c r="AJ3851" s="12"/>
      <c r="AK3851" s="12"/>
      <c r="AL3851" s="12"/>
      <c r="AM3851" s="12"/>
      <c r="AN3851" s="12"/>
      <c r="AO3851" s="12"/>
      <c r="AP3851" s="12"/>
      <c r="AQ3851" s="12"/>
      <c r="AR3851" s="12"/>
      <c r="AS3851" s="12"/>
      <c r="AT3851" s="12"/>
      <c r="AU3851" s="12"/>
      <c r="AV3851" s="12"/>
      <c r="AW3851" s="12"/>
      <c r="AX3851" s="12"/>
      <c r="AY3851" s="12"/>
      <c r="AZ3851" s="12"/>
      <c r="BA3851" s="12"/>
      <c r="BB3851" s="12"/>
      <c r="BC3851" s="12"/>
      <c r="BD3851" s="12"/>
    </row>
    <row r="3852" spans="15:56" x14ac:dyDescent="0.35">
      <c r="O3852" s="12"/>
      <c r="P3852" s="12"/>
      <c r="Q3852" s="12"/>
      <c r="S3852" s="250"/>
      <c r="AA3852" s="12"/>
      <c r="AB3852" s="12"/>
      <c r="AC3852" s="12"/>
      <c r="AD3852" s="12"/>
      <c r="AE3852" s="12"/>
      <c r="AF3852" s="12"/>
      <c r="AG3852" s="12"/>
      <c r="AH3852" s="12"/>
      <c r="AI3852" s="12"/>
      <c r="AJ3852" s="12"/>
      <c r="AK3852" s="12"/>
      <c r="AL3852" s="12"/>
      <c r="AM3852" s="12"/>
      <c r="AN3852" s="12"/>
      <c r="AO3852" s="12"/>
      <c r="AP3852" s="12"/>
      <c r="AQ3852" s="12"/>
      <c r="AR3852" s="12"/>
      <c r="AS3852" s="12"/>
      <c r="AT3852" s="12"/>
      <c r="AU3852" s="12"/>
      <c r="AV3852" s="12"/>
      <c r="AW3852" s="12"/>
      <c r="AX3852" s="12"/>
      <c r="AY3852" s="12"/>
      <c r="AZ3852" s="12"/>
      <c r="BA3852" s="12"/>
      <c r="BB3852" s="12"/>
      <c r="BC3852" s="12"/>
      <c r="BD3852" s="12"/>
    </row>
    <row r="3853" spans="15:56" x14ac:dyDescent="0.35">
      <c r="O3853" s="12"/>
      <c r="P3853" s="12"/>
      <c r="Q3853" s="12"/>
      <c r="S3853" s="250"/>
      <c r="AA3853" s="12"/>
      <c r="AB3853" s="12"/>
      <c r="AC3853" s="12"/>
      <c r="AD3853" s="12"/>
      <c r="AE3853" s="12"/>
      <c r="AF3853" s="12"/>
      <c r="AG3853" s="12"/>
      <c r="AH3853" s="12"/>
      <c r="AI3853" s="12"/>
      <c r="AJ3853" s="12"/>
      <c r="AK3853" s="12"/>
      <c r="AL3853" s="12"/>
      <c r="AM3853" s="12"/>
      <c r="AN3853" s="12"/>
      <c r="AO3853" s="12"/>
      <c r="AP3853" s="12"/>
      <c r="AQ3853" s="12"/>
      <c r="AR3853" s="12"/>
      <c r="AS3853" s="12"/>
      <c r="AT3853" s="12"/>
      <c r="AU3853" s="12"/>
      <c r="AV3853" s="12"/>
      <c r="AW3853" s="12"/>
      <c r="AX3853" s="12"/>
      <c r="AY3853" s="12"/>
      <c r="AZ3853" s="12"/>
      <c r="BA3853" s="12"/>
      <c r="BB3853" s="12"/>
      <c r="BC3853" s="12"/>
      <c r="BD3853" s="12"/>
    </row>
    <row r="3854" spans="15:56" x14ac:dyDescent="0.35">
      <c r="O3854" s="12"/>
      <c r="P3854" s="12"/>
      <c r="Q3854" s="12"/>
      <c r="S3854" s="250"/>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2"/>
      <c r="AY3854" s="12"/>
      <c r="AZ3854" s="12"/>
      <c r="BA3854" s="12"/>
      <c r="BB3854" s="12"/>
      <c r="BC3854" s="12"/>
      <c r="BD3854" s="12"/>
    </row>
    <row r="3855" spans="15:56" x14ac:dyDescent="0.35">
      <c r="O3855" s="12"/>
      <c r="P3855" s="12"/>
      <c r="Q3855" s="12"/>
      <c r="S3855" s="250"/>
      <c r="AA3855" s="12"/>
      <c r="AB3855" s="12"/>
      <c r="AC3855" s="12"/>
      <c r="AD3855" s="12"/>
      <c r="AE3855" s="12"/>
      <c r="AF3855" s="12"/>
      <c r="AG3855" s="12"/>
      <c r="AH3855" s="12"/>
      <c r="AI3855" s="12"/>
      <c r="AJ3855" s="12"/>
      <c r="AK3855" s="12"/>
      <c r="AL3855" s="12"/>
      <c r="AM3855" s="12"/>
      <c r="AN3855" s="12"/>
      <c r="AO3855" s="12"/>
      <c r="AP3855" s="12"/>
      <c r="AQ3855" s="12"/>
      <c r="AR3855" s="12"/>
      <c r="AS3855" s="12"/>
      <c r="AT3855" s="12"/>
      <c r="AU3855" s="12"/>
      <c r="AV3855" s="12"/>
      <c r="AW3855" s="12"/>
      <c r="AX3855" s="12"/>
      <c r="AY3855" s="12"/>
      <c r="AZ3855" s="12"/>
      <c r="BA3855" s="12"/>
      <c r="BB3855" s="12"/>
      <c r="BC3855" s="12"/>
      <c r="BD3855" s="12"/>
    </row>
    <row r="3856" spans="15:56" x14ac:dyDescent="0.35">
      <c r="O3856" s="12"/>
      <c r="P3856" s="12"/>
      <c r="Q3856" s="12"/>
      <c r="S3856" s="250"/>
      <c r="AA3856" s="12"/>
      <c r="AB3856" s="12"/>
      <c r="AC3856" s="12"/>
      <c r="AD3856" s="12"/>
      <c r="AE3856" s="12"/>
      <c r="AF3856" s="12"/>
      <c r="AG3856" s="12"/>
      <c r="AH3856" s="12"/>
      <c r="AI3856" s="12"/>
      <c r="AJ3856" s="12"/>
      <c r="AK3856" s="12"/>
      <c r="AL3856" s="12"/>
      <c r="AM3856" s="12"/>
      <c r="AN3856" s="12"/>
      <c r="AO3856" s="12"/>
      <c r="AP3856" s="12"/>
      <c r="AQ3856" s="12"/>
      <c r="AR3856" s="12"/>
      <c r="AS3856" s="12"/>
      <c r="AT3856" s="12"/>
      <c r="AU3856" s="12"/>
      <c r="AV3856" s="12"/>
      <c r="AW3856" s="12"/>
      <c r="AX3856" s="12"/>
      <c r="AY3856" s="12"/>
      <c r="AZ3856" s="12"/>
      <c r="BA3856" s="12"/>
      <c r="BB3856" s="12"/>
      <c r="BC3856" s="12"/>
      <c r="BD3856" s="12"/>
    </row>
    <row r="3857" spans="15:56" x14ac:dyDescent="0.35">
      <c r="O3857" s="12"/>
      <c r="P3857" s="12"/>
      <c r="Q3857" s="12"/>
      <c r="S3857" s="250"/>
      <c r="AA3857" s="12"/>
      <c r="AB3857" s="12"/>
      <c r="AC3857" s="12"/>
      <c r="AD3857" s="12"/>
      <c r="AE3857" s="12"/>
      <c r="AF3857" s="12"/>
      <c r="AG3857" s="12"/>
      <c r="AH3857" s="12"/>
      <c r="AI3857" s="12"/>
      <c r="AJ3857" s="12"/>
      <c r="AK3857" s="12"/>
      <c r="AL3857" s="12"/>
      <c r="AM3857" s="12"/>
      <c r="AN3857" s="12"/>
      <c r="AO3857" s="12"/>
      <c r="AP3857" s="12"/>
      <c r="AQ3857" s="12"/>
      <c r="AR3857" s="12"/>
      <c r="AS3857" s="12"/>
      <c r="AT3857" s="12"/>
      <c r="AU3857" s="12"/>
      <c r="AV3857" s="12"/>
      <c r="AW3857" s="12"/>
      <c r="AX3857" s="12"/>
      <c r="AY3857" s="12"/>
      <c r="AZ3857" s="12"/>
      <c r="BA3857" s="12"/>
      <c r="BB3857" s="12"/>
      <c r="BC3857" s="12"/>
      <c r="BD3857" s="12"/>
    </row>
    <row r="3858" spans="15:56" x14ac:dyDescent="0.35">
      <c r="O3858" s="12"/>
      <c r="P3858" s="12"/>
      <c r="Q3858" s="12"/>
      <c r="S3858" s="250"/>
      <c r="AA3858" s="12"/>
      <c r="AB3858" s="12"/>
      <c r="AC3858" s="12"/>
      <c r="AD3858" s="12"/>
      <c r="AE3858" s="12"/>
      <c r="AF3858" s="12"/>
      <c r="AG3858" s="12"/>
      <c r="AH3858" s="12"/>
      <c r="AI3858" s="12"/>
      <c r="AJ3858" s="12"/>
      <c r="AK3858" s="12"/>
      <c r="AL3858" s="12"/>
      <c r="AM3858" s="12"/>
      <c r="AN3858" s="12"/>
      <c r="AO3858" s="12"/>
      <c r="AP3858" s="12"/>
      <c r="AQ3858" s="12"/>
      <c r="AR3858" s="12"/>
      <c r="AS3858" s="12"/>
      <c r="AT3858" s="12"/>
      <c r="AU3858" s="12"/>
      <c r="AV3858" s="12"/>
      <c r="AW3858" s="12"/>
      <c r="AX3858" s="12"/>
      <c r="AY3858" s="12"/>
      <c r="AZ3858" s="12"/>
      <c r="BA3858" s="12"/>
      <c r="BB3858" s="12"/>
      <c r="BC3858" s="12"/>
      <c r="BD3858" s="12"/>
    </row>
    <row r="3859" spans="15:56" x14ac:dyDescent="0.35">
      <c r="O3859" s="12"/>
      <c r="P3859" s="12"/>
      <c r="Q3859" s="12"/>
      <c r="S3859" s="250"/>
      <c r="AA3859" s="12"/>
      <c r="AB3859" s="12"/>
      <c r="AC3859" s="12"/>
      <c r="AD3859" s="12"/>
      <c r="AE3859" s="12"/>
      <c r="AF3859" s="12"/>
      <c r="AG3859" s="12"/>
      <c r="AH3859" s="12"/>
      <c r="AI3859" s="12"/>
      <c r="AJ3859" s="12"/>
      <c r="AK3859" s="12"/>
      <c r="AL3859" s="12"/>
      <c r="AM3859" s="12"/>
      <c r="AN3859" s="12"/>
      <c r="AO3859" s="12"/>
      <c r="AP3859" s="12"/>
      <c r="AQ3859" s="12"/>
      <c r="AR3859" s="12"/>
      <c r="AS3859" s="12"/>
      <c r="AT3859" s="12"/>
      <c r="AU3859" s="12"/>
      <c r="AV3859" s="12"/>
      <c r="AW3859" s="12"/>
      <c r="AX3859" s="12"/>
      <c r="AY3859" s="12"/>
      <c r="AZ3859" s="12"/>
      <c r="BA3859" s="12"/>
      <c r="BB3859" s="12"/>
      <c r="BC3859" s="12"/>
      <c r="BD3859" s="12"/>
    </row>
    <row r="3860" spans="15:56" x14ac:dyDescent="0.35">
      <c r="O3860" s="12"/>
      <c r="P3860" s="12"/>
      <c r="Q3860" s="12"/>
      <c r="S3860" s="250"/>
      <c r="AA3860" s="12"/>
      <c r="AB3860" s="12"/>
      <c r="AC3860" s="12"/>
      <c r="AD3860" s="12"/>
      <c r="AE3860" s="12"/>
      <c r="AF3860" s="12"/>
      <c r="AG3860" s="12"/>
      <c r="AH3860" s="12"/>
      <c r="AI3860" s="12"/>
      <c r="AJ3860" s="12"/>
      <c r="AK3860" s="12"/>
      <c r="AL3860" s="12"/>
      <c r="AM3860" s="12"/>
      <c r="AN3860" s="12"/>
      <c r="AO3860" s="12"/>
      <c r="AP3860" s="12"/>
      <c r="AQ3860" s="12"/>
      <c r="AR3860" s="12"/>
      <c r="AS3860" s="12"/>
      <c r="AT3860" s="12"/>
      <c r="AU3860" s="12"/>
      <c r="AV3860" s="12"/>
      <c r="AW3860" s="12"/>
      <c r="AX3860" s="12"/>
      <c r="AY3860" s="12"/>
      <c r="AZ3860" s="12"/>
      <c r="BA3860" s="12"/>
      <c r="BB3860" s="12"/>
      <c r="BC3860" s="12"/>
      <c r="BD3860" s="12"/>
    </row>
    <row r="3861" spans="15:56" x14ac:dyDescent="0.35">
      <c r="O3861" s="12"/>
      <c r="P3861" s="12"/>
      <c r="Q3861" s="12"/>
      <c r="S3861" s="250"/>
      <c r="AA3861" s="12"/>
      <c r="AB3861" s="12"/>
      <c r="AC3861" s="12"/>
      <c r="AD3861" s="12"/>
      <c r="AE3861" s="12"/>
      <c r="AF3861" s="12"/>
      <c r="AG3861" s="12"/>
      <c r="AH3861" s="12"/>
      <c r="AI3861" s="12"/>
      <c r="AJ3861" s="12"/>
      <c r="AK3861" s="12"/>
      <c r="AL3861" s="12"/>
      <c r="AM3861" s="12"/>
      <c r="AN3861" s="12"/>
      <c r="AO3861" s="12"/>
      <c r="AP3861" s="12"/>
      <c r="AQ3861" s="12"/>
      <c r="AR3861" s="12"/>
      <c r="AS3861" s="12"/>
      <c r="AT3861" s="12"/>
      <c r="AU3861" s="12"/>
      <c r="AV3861" s="12"/>
      <c r="AW3861" s="12"/>
      <c r="AX3861" s="12"/>
      <c r="AY3861" s="12"/>
      <c r="AZ3861" s="12"/>
      <c r="BA3861" s="12"/>
      <c r="BB3861" s="12"/>
      <c r="BC3861" s="12"/>
      <c r="BD3861" s="12"/>
    </row>
    <row r="3862" spans="15:56" x14ac:dyDescent="0.35">
      <c r="O3862" s="12"/>
      <c r="P3862" s="12"/>
      <c r="Q3862" s="12"/>
      <c r="S3862" s="250"/>
      <c r="AA3862" s="12"/>
      <c r="AB3862" s="12"/>
      <c r="AC3862" s="12"/>
      <c r="AD3862" s="12"/>
      <c r="AE3862" s="12"/>
      <c r="AF3862" s="12"/>
      <c r="AG3862" s="12"/>
      <c r="AH3862" s="12"/>
      <c r="AI3862" s="12"/>
      <c r="AJ3862" s="12"/>
      <c r="AK3862" s="12"/>
      <c r="AL3862" s="12"/>
      <c r="AM3862" s="12"/>
      <c r="AN3862" s="12"/>
      <c r="AO3862" s="12"/>
      <c r="AP3862" s="12"/>
      <c r="AQ3862" s="12"/>
      <c r="AR3862" s="12"/>
      <c r="AS3862" s="12"/>
      <c r="AT3862" s="12"/>
      <c r="AU3862" s="12"/>
      <c r="AV3862" s="12"/>
      <c r="AW3862" s="12"/>
      <c r="AX3862" s="12"/>
      <c r="AY3862" s="12"/>
      <c r="AZ3862" s="12"/>
      <c r="BA3862" s="12"/>
      <c r="BB3862" s="12"/>
      <c r="BC3862" s="12"/>
      <c r="BD3862" s="12"/>
    </row>
    <row r="3863" spans="15:56" x14ac:dyDescent="0.35">
      <c r="O3863" s="12"/>
      <c r="P3863" s="12"/>
      <c r="Q3863" s="12"/>
      <c r="S3863" s="250"/>
      <c r="AA3863" s="12"/>
      <c r="AB3863" s="12"/>
      <c r="AC3863" s="12"/>
      <c r="AD3863" s="12"/>
      <c r="AE3863" s="12"/>
      <c r="AF3863" s="12"/>
      <c r="AG3863" s="12"/>
      <c r="AH3863" s="12"/>
      <c r="AI3863" s="12"/>
      <c r="AJ3863" s="12"/>
      <c r="AK3863" s="12"/>
      <c r="AL3863" s="12"/>
      <c r="AM3863" s="12"/>
      <c r="AN3863" s="12"/>
      <c r="AO3863" s="12"/>
      <c r="AP3863" s="12"/>
      <c r="AQ3863" s="12"/>
      <c r="AR3863" s="12"/>
      <c r="AS3863" s="12"/>
      <c r="AT3863" s="12"/>
      <c r="AU3863" s="12"/>
      <c r="AV3863" s="12"/>
      <c r="AW3863" s="12"/>
      <c r="AX3863" s="12"/>
      <c r="AY3863" s="12"/>
      <c r="AZ3863" s="12"/>
      <c r="BA3863" s="12"/>
      <c r="BB3863" s="12"/>
      <c r="BC3863" s="12"/>
      <c r="BD3863" s="12"/>
    </row>
    <row r="3864" spans="15:56" x14ac:dyDescent="0.35">
      <c r="O3864" s="12"/>
      <c r="P3864" s="12"/>
      <c r="Q3864" s="12"/>
      <c r="S3864" s="250"/>
      <c r="AA3864" s="12"/>
      <c r="AB3864" s="12"/>
      <c r="AC3864" s="12"/>
      <c r="AD3864" s="12"/>
      <c r="AE3864" s="12"/>
      <c r="AF3864" s="12"/>
      <c r="AG3864" s="12"/>
      <c r="AH3864" s="12"/>
      <c r="AI3864" s="12"/>
      <c r="AJ3864" s="12"/>
      <c r="AK3864" s="12"/>
      <c r="AL3864" s="12"/>
      <c r="AM3864" s="12"/>
      <c r="AN3864" s="12"/>
      <c r="AO3864" s="12"/>
      <c r="AP3864" s="12"/>
      <c r="AQ3864" s="12"/>
      <c r="AR3864" s="12"/>
      <c r="AS3864" s="12"/>
      <c r="AT3864" s="12"/>
      <c r="AU3864" s="12"/>
      <c r="AV3864" s="12"/>
      <c r="AW3864" s="12"/>
      <c r="AX3864" s="12"/>
      <c r="AY3864" s="12"/>
      <c r="AZ3864" s="12"/>
      <c r="BA3864" s="12"/>
      <c r="BB3864" s="12"/>
      <c r="BC3864" s="12"/>
      <c r="BD3864" s="12"/>
    </row>
    <row r="3865" spans="15:56" x14ac:dyDescent="0.35">
      <c r="O3865" s="12"/>
      <c r="P3865" s="12"/>
      <c r="Q3865" s="12"/>
      <c r="S3865" s="250"/>
      <c r="AA3865" s="12"/>
      <c r="AB3865" s="12"/>
      <c r="AC3865" s="12"/>
      <c r="AD3865" s="12"/>
      <c r="AE3865" s="12"/>
      <c r="AF3865" s="12"/>
      <c r="AG3865" s="12"/>
      <c r="AH3865" s="12"/>
      <c r="AI3865" s="12"/>
      <c r="AJ3865" s="12"/>
      <c r="AK3865" s="12"/>
      <c r="AL3865" s="12"/>
      <c r="AM3865" s="12"/>
      <c r="AN3865" s="12"/>
      <c r="AO3865" s="12"/>
      <c r="AP3865" s="12"/>
      <c r="AQ3865" s="12"/>
      <c r="AR3865" s="12"/>
      <c r="AS3865" s="12"/>
      <c r="AT3865" s="12"/>
      <c r="AU3865" s="12"/>
      <c r="AV3865" s="12"/>
      <c r="AW3865" s="12"/>
      <c r="AX3865" s="12"/>
      <c r="AY3865" s="12"/>
      <c r="AZ3865" s="12"/>
      <c r="BA3865" s="12"/>
      <c r="BB3865" s="12"/>
      <c r="BC3865" s="12"/>
      <c r="BD3865" s="12"/>
    </row>
    <row r="3866" spans="15:56" x14ac:dyDescent="0.35">
      <c r="O3866" s="12"/>
      <c r="P3866" s="12"/>
      <c r="Q3866" s="12"/>
      <c r="S3866" s="250"/>
      <c r="AA3866" s="12"/>
      <c r="AB3866" s="12"/>
      <c r="AC3866" s="12"/>
      <c r="AD3866" s="12"/>
      <c r="AE3866" s="12"/>
      <c r="AF3866" s="12"/>
      <c r="AG3866" s="12"/>
      <c r="AH3866" s="12"/>
      <c r="AI3866" s="12"/>
      <c r="AJ3866" s="12"/>
      <c r="AK3866" s="12"/>
      <c r="AL3866" s="12"/>
      <c r="AM3866" s="12"/>
      <c r="AN3866" s="12"/>
      <c r="AO3866" s="12"/>
      <c r="AP3866" s="12"/>
      <c r="AQ3866" s="12"/>
      <c r="AR3866" s="12"/>
      <c r="AS3866" s="12"/>
      <c r="AT3866" s="12"/>
      <c r="AU3866" s="12"/>
      <c r="AV3866" s="12"/>
      <c r="AW3866" s="12"/>
      <c r="AX3866" s="12"/>
      <c r="AY3866" s="12"/>
      <c r="AZ3866" s="12"/>
      <c r="BA3866" s="12"/>
      <c r="BB3866" s="12"/>
      <c r="BC3866" s="12"/>
      <c r="BD3866" s="12"/>
    </row>
    <row r="3867" spans="15:56" x14ac:dyDescent="0.35">
      <c r="O3867" s="12"/>
      <c r="P3867" s="12"/>
      <c r="Q3867" s="12"/>
      <c r="S3867" s="250"/>
      <c r="AA3867" s="12"/>
      <c r="AB3867" s="12"/>
      <c r="AC3867" s="12"/>
      <c r="AD3867" s="12"/>
      <c r="AE3867" s="12"/>
      <c r="AF3867" s="12"/>
      <c r="AG3867" s="12"/>
      <c r="AH3867" s="12"/>
      <c r="AI3867" s="12"/>
      <c r="AJ3867" s="12"/>
      <c r="AK3867" s="12"/>
      <c r="AL3867" s="12"/>
      <c r="AM3867" s="12"/>
      <c r="AN3867" s="12"/>
      <c r="AO3867" s="12"/>
      <c r="AP3867" s="12"/>
      <c r="AQ3867" s="12"/>
      <c r="AR3867" s="12"/>
      <c r="AS3867" s="12"/>
      <c r="AT3867" s="12"/>
      <c r="AU3867" s="12"/>
      <c r="AV3867" s="12"/>
      <c r="AW3867" s="12"/>
      <c r="AX3867" s="12"/>
      <c r="AY3867" s="12"/>
      <c r="AZ3867" s="12"/>
      <c r="BA3867" s="12"/>
      <c r="BB3867" s="12"/>
      <c r="BC3867" s="12"/>
      <c r="BD3867" s="12"/>
    </row>
    <row r="3868" spans="15:56" x14ac:dyDescent="0.35">
      <c r="O3868" s="12"/>
      <c r="P3868" s="12"/>
      <c r="Q3868" s="12"/>
      <c r="S3868" s="250"/>
      <c r="AA3868" s="12"/>
      <c r="AB3868" s="12"/>
      <c r="AC3868" s="12"/>
      <c r="AD3868" s="12"/>
      <c r="AE3868" s="12"/>
      <c r="AF3868" s="12"/>
      <c r="AG3868" s="12"/>
      <c r="AH3868" s="12"/>
      <c r="AI3868" s="12"/>
      <c r="AJ3868" s="12"/>
      <c r="AK3868" s="12"/>
      <c r="AL3868" s="12"/>
      <c r="AM3868" s="12"/>
      <c r="AN3868" s="12"/>
      <c r="AO3868" s="12"/>
      <c r="AP3868" s="12"/>
      <c r="AQ3868" s="12"/>
      <c r="AR3868" s="12"/>
      <c r="AS3868" s="12"/>
      <c r="AT3868" s="12"/>
      <c r="AU3868" s="12"/>
      <c r="AV3868" s="12"/>
      <c r="AW3868" s="12"/>
      <c r="AX3868" s="12"/>
      <c r="AY3868" s="12"/>
      <c r="AZ3868" s="12"/>
      <c r="BA3868" s="12"/>
      <c r="BB3868" s="12"/>
      <c r="BC3868" s="12"/>
      <c r="BD3868" s="12"/>
    </row>
    <row r="3869" spans="15:56" x14ac:dyDescent="0.35">
      <c r="O3869" s="12"/>
      <c r="P3869" s="12"/>
      <c r="Q3869" s="12"/>
      <c r="S3869" s="250"/>
      <c r="AA3869" s="12"/>
      <c r="AB3869" s="12"/>
      <c r="AC3869" s="12"/>
      <c r="AD3869" s="12"/>
      <c r="AE3869" s="12"/>
      <c r="AF3869" s="12"/>
      <c r="AG3869" s="12"/>
      <c r="AH3869" s="12"/>
      <c r="AI3869" s="12"/>
      <c r="AJ3869" s="12"/>
      <c r="AK3869" s="12"/>
      <c r="AL3869" s="12"/>
      <c r="AM3869" s="12"/>
      <c r="AN3869" s="12"/>
      <c r="AO3869" s="12"/>
      <c r="AP3869" s="12"/>
      <c r="AQ3869" s="12"/>
      <c r="AR3869" s="12"/>
      <c r="AS3869" s="12"/>
      <c r="AT3869" s="12"/>
      <c r="AU3869" s="12"/>
      <c r="AV3869" s="12"/>
      <c r="AW3869" s="12"/>
      <c r="AX3869" s="12"/>
      <c r="AY3869" s="12"/>
      <c r="AZ3869" s="12"/>
      <c r="BA3869" s="12"/>
      <c r="BB3869" s="12"/>
      <c r="BC3869" s="12"/>
      <c r="BD3869" s="12"/>
    </row>
    <row r="3870" spans="15:56" x14ac:dyDescent="0.35">
      <c r="O3870" s="12"/>
      <c r="P3870" s="12"/>
      <c r="Q3870" s="12"/>
      <c r="S3870" s="250"/>
      <c r="AA3870" s="12"/>
      <c r="AB3870" s="12"/>
      <c r="AC3870" s="12"/>
      <c r="AD3870" s="12"/>
      <c r="AE3870" s="12"/>
      <c r="AF3870" s="12"/>
      <c r="AG3870" s="12"/>
      <c r="AH3870" s="12"/>
      <c r="AI3870" s="12"/>
      <c r="AJ3870" s="12"/>
      <c r="AK3870" s="12"/>
      <c r="AL3870" s="12"/>
      <c r="AM3870" s="12"/>
      <c r="AN3870" s="12"/>
      <c r="AO3870" s="12"/>
      <c r="AP3870" s="12"/>
      <c r="AQ3870" s="12"/>
      <c r="AR3870" s="12"/>
      <c r="AS3870" s="12"/>
      <c r="AT3870" s="12"/>
      <c r="AU3870" s="12"/>
      <c r="AV3870" s="12"/>
      <c r="AW3870" s="12"/>
      <c r="AX3870" s="12"/>
      <c r="AY3870" s="12"/>
      <c r="AZ3870" s="12"/>
      <c r="BA3870" s="12"/>
      <c r="BB3870" s="12"/>
      <c r="BC3870" s="12"/>
      <c r="BD3870" s="12"/>
    </row>
    <row r="3871" spans="15:56" x14ac:dyDescent="0.35">
      <c r="O3871" s="12"/>
      <c r="P3871" s="12"/>
      <c r="Q3871" s="12"/>
      <c r="S3871" s="250"/>
      <c r="AA3871" s="12"/>
      <c r="AB3871" s="12"/>
      <c r="AC3871" s="12"/>
      <c r="AD3871" s="12"/>
      <c r="AE3871" s="12"/>
      <c r="AF3871" s="12"/>
      <c r="AG3871" s="12"/>
      <c r="AH3871" s="12"/>
      <c r="AI3871" s="12"/>
      <c r="AJ3871" s="12"/>
      <c r="AK3871" s="12"/>
      <c r="AL3871" s="12"/>
      <c r="AM3871" s="12"/>
      <c r="AN3871" s="12"/>
      <c r="AO3871" s="12"/>
      <c r="AP3871" s="12"/>
      <c r="AQ3871" s="12"/>
      <c r="AR3871" s="12"/>
      <c r="AS3871" s="12"/>
      <c r="AT3871" s="12"/>
      <c r="AU3871" s="12"/>
      <c r="AV3871" s="12"/>
      <c r="AW3871" s="12"/>
      <c r="AX3871" s="12"/>
      <c r="AY3871" s="12"/>
      <c r="AZ3871" s="12"/>
      <c r="BA3871" s="12"/>
      <c r="BB3871" s="12"/>
      <c r="BC3871" s="12"/>
      <c r="BD3871" s="12"/>
    </row>
    <row r="3872" spans="15:56" x14ac:dyDescent="0.35">
      <c r="O3872" s="12"/>
      <c r="P3872" s="12"/>
      <c r="Q3872" s="12"/>
      <c r="S3872" s="250"/>
      <c r="AA3872" s="12"/>
      <c r="AB3872" s="12"/>
      <c r="AC3872" s="12"/>
      <c r="AD3872" s="12"/>
      <c r="AE3872" s="12"/>
      <c r="AF3872" s="12"/>
      <c r="AG3872" s="12"/>
      <c r="AH3872" s="12"/>
      <c r="AI3872" s="12"/>
      <c r="AJ3872" s="12"/>
      <c r="AK3872" s="12"/>
      <c r="AL3872" s="12"/>
      <c r="AM3872" s="12"/>
      <c r="AN3872" s="12"/>
      <c r="AO3872" s="12"/>
      <c r="AP3872" s="12"/>
      <c r="AQ3872" s="12"/>
      <c r="AR3872" s="12"/>
      <c r="AS3872" s="12"/>
      <c r="AT3872" s="12"/>
      <c r="AU3872" s="12"/>
      <c r="AV3872" s="12"/>
      <c r="AW3872" s="12"/>
      <c r="AX3872" s="12"/>
      <c r="AY3872" s="12"/>
      <c r="AZ3872" s="12"/>
      <c r="BA3872" s="12"/>
      <c r="BB3872" s="12"/>
      <c r="BC3872" s="12"/>
      <c r="BD3872" s="12"/>
    </row>
    <row r="3873" spans="15:56" x14ac:dyDescent="0.35">
      <c r="O3873" s="12"/>
      <c r="P3873" s="12"/>
      <c r="Q3873" s="12"/>
      <c r="S3873" s="250"/>
      <c r="AA3873" s="12"/>
      <c r="AB3873" s="12"/>
      <c r="AC3873" s="12"/>
      <c r="AD3873" s="12"/>
      <c r="AE3873" s="12"/>
      <c r="AF3873" s="12"/>
      <c r="AG3873" s="12"/>
      <c r="AH3873" s="12"/>
      <c r="AI3873" s="12"/>
      <c r="AJ3873" s="12"/>
      <c r="AK3873" s="12"/>
      <c r="AL3873" s="12"/>
      <c r="AM3873" s="12"/>
      <c r="AN3873" s="12"/>
      <c r="AO3873" s="12"/>
      <c r="AP3873" s="12"/>
      <c r="AQ3873" s="12"/>
      <c r="AR3873" s="12"/>
      <c r="AS3873" s="12"/>
      <c r="AT3873" s="12"/>
      <c r="AU3873" s="12"/>
      <c r="AV3873" s="12"/>
      <c r="AW3873" s="12"/>
      <c r="AX3873" s="12"/>
      <c r="AY3873" s="12"/>
      <c r="AZ3873" s="12"/>
      <c r="BA3873" s="12"/>
      <c r="BB3873" s="12"/>
      <c r="BC3873" s="12"/>
      <c r="BD3873" s="12"/>
    </row>
    <row r="3874" spans="15:56" x14ac:dyDescent="0.35">
      <c r="O3874" s="12"/>
      <c r="P3874" s="12"/>
      <c r="Q3874" s="12"/>
      <c r="S3874" s="250"/>
      <c r="AA3874" s="12"/>
      <c r="AB3874" s="12"/>
      <c r="AC3874" s="12"/>
      <c r="AD3874" s="12"/>
      <c r="AE3874" s="12"/>
      <c r="AF3874" s="12"/>
      <c r="AG3874" s="12"/>
      <c r="AH3874" s="12"/>
      <c r="AI3874" s="12"/>
      <c r="AJ3874" s="12"/>
      <c r="AK3874" s="12"/>
      <c r="AL3874" s="12"/>
      <c r="AM3874" s="12"/>
      <c r="AN3874" s="12"/>
      <c r="AO3874" s="12"/>
      <c r="AP3874" s="12"/>
      <c r="AQ3874" s="12"/>
      <c r="AR3874" s="12"/>
      <c r="AS3874" s="12"/>
      <c r="AT3874" s="12"/>
      <c r="AU3874" s="12"/>
      <c r="AV3874" s="12"/>
      <c r="AW3874" s="12"/>
      <c r="AX3874" s="12"/>
      <c r="AY3874" s="12"/>
      <c r="AZ3874" s="12"/>
      <c r="BA3874" s="12"/>
      <c r="BB3874" s="12"/>
      <c r="BC3874" s="12"/>
      <c r="BD3874" s="12"/>
    </row>
    <row r="3875" spans="15:56" x14ac:dyDescent="0.35">
      <c r="O3875" s="12"/>
      <c r="P3875" s="12"/>
      <c r="Q3875" s="12"/>
      <c r="S3875" s="250"/>
      <c r="AA3875" s="12"/>
      <c r="AB3875" s="12"/>
      <c r="AC3875" s="12"/>
      <c r="AD3875" s="12"/>
      <c r="AE3875" s="12"/>
      <c r="AF3875" s="12"/>
      <c r="AG3875" s="12"/>
      <c r="AH3875" s="12"/>
      <c r="AI3875" s="12"/>
      <c r="AJ3875" s="12"/>
      <c r="AK3875" s="12"/>
      <c r="AL3875" s="12"/>
      <c r="AM3875" s="12"/>
      <c r="AN3875" s="12"/>
      <c r="AO3875" s="12"/>
      <c r="AP3875" s="12"/>
      <c r="AQ3875" s="12"/>
      <c r="AR3875" s="12"/>
      <c r="AS3875" s="12"/>
      <c r="AT3875" s="12"/>
      <c r="AU3875" s="12"/>
      <c r="AV3875" s="12"/>
      <c r="AW3875" s="12"/>
      <c r="AX3875" s="12"/>
      <c r="AY3875" s="12"/>
      <c r="AZ3875" s="12"/>
      <c r="BA3875" s="12"/>
      <c r="BB3875" s="12"/>
      <c r="BC3875" s="12"/>
      <c r="BD3875" s="12"/>
    </row>
    <row r="3876" spans="15:56" x14ac:dyDescent="0.35">
      <c r="O3876" s="12"/>
      <c r="P3876" s="12"/>
      <c r="Q3876" s="12"/>
      <c r="S3876" s="250"/>
      <c r="AA3876" s="12"/>
      <c r="AB3876" s="12"/>
      <c r="AC3876" s="12"/>
      <c r="AD3876" s="12"/>
      <c r="AE3876" s="12"/>
      <c r="AF3876" s="12"/>
      <c r="AG3876" s="12"/>
      <c r="AH3876" s="12"/>
      <c r="AI3876" s="12"/>
      <c r="AJ3876" s="12"/>
      <c r="AK3876" s="12"/>
      <c r="AL3876" s="12"/>
      <c r="AM3876" s="12"/>
      <c r="AN3876" s="12"/>
      <c r="AO3876" s="12"/>
      <c r="AP3876" s="12"/>
      <c r="AQ3876" s="12"/>
      <c r="AR3876" s="12"/>
      <c r="AS3876" s="12"/>
      <c r="AT3876" s="12"/>
      <c r="AU3876" s="12"/>
      <c r="AV3876" s="12"/>
      <c r="AW3876" s="12"/>
      <c r="AX3876" s="12"/>
      <c r="AY3876" s="12"/>
      <c r="AZ3876" s="12"/>
      <c r="BA3876" s="12"/>
      <c r="BB3876" s="12"/>
      <c r="BC3876" s="12"/>
      <c r="BD3876" s="12"/>
    </row>
    <row r="3877" spans="15:56" x14ac:dyDescent="0.35">
      <c r="O3877" s="12"/>
      <c r="P3877" s="12"/>
      <c r="Q3877" s="12"/>
      <c r="S3877" s="250"/>
      <c r="AA3877" s="12"/>
      <c r="AB3877" s="12"/>
      <c r="AC3877" s="12"/>
      <c r="AD3877" s="12"/>
      <c r="AE3877" s="12"/>
      <c r="AF3877" s="12"/>
      <c r="AG3877" s="12"/>
      <c r="AH3877" s="12"/>
      <c r="AI3877" s="12"/>
      <c r="AJ3877" s="12"/>
      <c r="AK3877" s="12"/>
      <c r="AL3877" s="12"/>
      <c r="AM3877" s="12"/>
      <c r="AN3877" s="12"/>
      <c r="AO3877" s="12"/>
      <c r="AP3877" s="12"/>
      <c r="AQ3877" s="12"/>
      <c r="AR3877" s="12"/>
      <c r="AS3877" s="12"/>
      <c r="AT3877" s="12"/>
      <c r="AU3877" s="12"/>
      <c r="AV3877" s="12"/>
      <c r="AW3877" s="12"/>
      <c r="AX3877" s="12"/>
      <c r="AY3877" s="12"/>
      <c r="AZ3877" s="12"/>
      <c r="BA3877" s="12"/>
      <c r="BB3877" s="12"/>
      <c r="BC3877" s="12"/>
      <c r="BD3877" s="12"/>
    </row>
    <row r="3878" spans="15:56" x14ac:dyDescent="0.35">
      <c r="O3878" s="12"/>
      <c r="P3878" s="12"/>
      <c r="Q3878" s="12"/>
      <c r="S3878" s="250"/>
      <c r="AA3878" s="12"/>
      <c r="AB3878" s="12"/>
      <c r="AC3878" s="12"/>
      <c r="AD3878" s="12"/>
      <c r="AE3878" s="12"/>
      <c r="AF3878" s="12"/>
      <c r="AG3878" s="12"/>
      <c r="AH3878" s="12"/>
      <c r="AI3878" s="12"/>
      <c r="AJ3878" s="12"/>
      <c r="AK3878" s="12"/>
      <c r="AL3878" s="12"/>
      <c r="AM3878" s="12"/>
      <c r="AN3878" s="12"/>
      <c r="AO3878" s="12"/>
      <c r="AP3878" s="12"/>
      <c r="AQ3878" s="12"/>
      <c r="AR3878" s="12"/>
      <c r="AS3878" s="12"/>
      <c r="AT3878" s="12"/>
      <c r="AU3878" s="12"/>
      <c r="AV3878" s="12"/>
      <c r="AW3878" s="12"/>
      <c r="AX3878" s="12"/>
      <c r="AY3878" s="12"/>
      <c r="AZ3878" s="12"/>
      <c r="BA3878" s="12"/>
      <c r="BB3878" s="12"/>
      <c r="BC3878" s="12"/>
      <c r="BD3878" s="12"/>
    </row>
    <row r="3879" spans="15:56" x14ac:dyDescent="0.35">
      <c r="O3879" s="12"/>
      <c r="P3879" s="12"/>
      <c r="Q3879" s="12"/>
      <c r="S3879" s="250"/>
      <c r="AA3879" s="12"/>
      <c r="AB3879" s="12"/>
      <c r="AC3879" s="12"/>
      <c r="AD3879" s="12"/>
      <c r="AE3879" s="12"/>
      <c r="AF3879" s="12"/>
      <c r="AG3879" s="12"/>
      <c r="AH3879" s="12"/>
      <c r="AI3879" s="12"/>
      <c r="AJ3879" s="12"/>
      <c r="AK3879" s="12"/>
      <c r="AL3879" s="12"/>
      <c r="AM3879" s="12"/>
      <c r="AN3879" s="12"/>
      <c r="AO3879" s="12"/>
      <c r="AP3879" s="12"/>
      <c r="AQ3879" s="12"/>
      <c r="AR3879" s="12"/>
      <c r="AS3879" s="12"/>
      <c r="AT3879" s="12"/>
      <c r="AU3879" s="12"/>
      <c r="AV3879" s="12"/>
      <c r="AW3879" s="12"/>
      <c r="AX3879" s="12"/>
      <c r="AY3879" s="12"/>
      <c r="AZ3879" s="12"/>
      <c r="BA3879" s="12"/>
      <c r="BB3879" s="12"/>
      <c r="BC3879" s="12"/>
      <c r="BD3879" s="12"/>
    </row>
    <row r="3880" spans="15:56" x14ac:dyDescent="0.35">
      <c r="O3880" s="12"/>
      <c r="P3880" s="12"/>
      <c r="Q3880" s="12"/>
      <c r="S3880" s="250"/>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2"/>
      <c r="AY3880" s="12"/>
      <c r="AZ3880" s="12"/>
      <c r="BA3880" s="12"/>
      <c r="BB3880" s="12"/>
      <c r="BC3880" s="12"/>
      <c r="BD3880" s="12"/>
    </row>
    <row r="3881" spans="15:56" x14ac:dyDescent="0.35">
      <c r="O3881" s="12"/>
      <c r="P3881" s="12"/>
      <c r="Q3881" s="12"/>
      <c r="S3881" s="250"/>
      <c r="AA3881" s="12"/>
      <c r="AB3881" s="12"/>
      <c r="AC3881" s="12"/>
      <c r="AD3881" s="12"/>
      <c r="AE3881" s="12"/>
      <c r="AF3881" s="12"/>
      <c r="AG3881" s="12"/>
      <c r="AH3881" s="12"/>
      <c r="AI3881" s="12"/>
      <c r="AJ3881" s="12"/>
      <c r="AK3881" s="12"/>
      <c r="AL3881" s="12"/>
      <c r="AM3881" s="12"/>
      <c r="AN3881" s="12"/>
      <c r="AO3881" s="12"/>
      <c r="AP3881" s="12"/>
      <c r="AQ3881" s="12"/>
      <c r="AR3881" s="12"/>
      <c r="AS3881" s="12"/>
      <c r="AT3881" s="12"/>
      <c r="AU3881" s="12"/>
      <c r="AV3881" s="12"/>
      <c r="AW3881" s="12"/>
      <c r="AX3881" s="12"/>
      <c r="AY3881" s="12"/>
      <c r="AZ3881" s="12"/>
      <c r="BA3881" s="12"/>
      <c r="BB3881" s="12"/>
      <c r="BC3881" s="12"/>
      <c r="BD3881" s="12"/>
    </row>
    <row r="3882" spans="15:56" x14ac:dyDescent="0.35">
      <c r="O3882" s="12"/>
      <c r="P3882" s="12"/>
      <c r="Q3882" s="12"/>
      <c r="S3882" s="250"/>
      <c r="AA3882" s="12"/>
      <c r="AB3882" s="12"/>
      <c r="AC3882" s="12"/>
      <c r="AD3882" s="12"/>
      <c r="AE3882" s="12"/>
      <c r="AF3882" s="12"/>
      <c r="AG3882" s="12"/>
      <c r="AH3882" s="12"/>
      <c r="AI3882" s="12"/>
      <c r="AJ3882" s="12"/>
      <c r="AK3882" s="12"/>
      <c r="AL3882" s="12"/>
      <c r="AM3882" s="12"/>
      <c r="AN3882" s="12"/>
      <c r="AO3882" s="12"/>
      <c r="AP3882" s="12"/>
      <c r="AQ3882" s="12"/>
      <c r="AR3882" s="12"/>
      <c r="AS3882" s="12"/>
      <c r="AT3882" s="12"/>
      <c r="AU3882" s="12"/>
      <c r="AV3882" s="12"/>
      <c r="AW3882" s="12"/>
      <c r="AX3882" s="12"/>
      <c r="AY3882" s="12"/>
      <c r="AZ3882" s="12"/>
      <c r="BA3882" s="12"/>
      <c r="BB3882" s="12"/>
      <c r="BC3882" s="12"/>
      <c r="BD3882" s="12"/>
    </row>
    <row r="3883" spans="15:56" x14ac:dyDescent="0.35">
      <c r="O3883" s="12"/>
      <c r="P3883" s="12"/>
      <c r="Q3883" s="12"/>
      <c r="S3883" s="250"/>
      <c r="AA3883" s="12"/>
      <c r="AB3883" s="12"/>
      <c r="AC3883" s="12"/>
      <c r="AD3883" s="12"/>
      <c r="AE3883" s="12"/>
      <c r="AF3883" s="12"/>
      <c r="AG3883" s="12"/>
      <c r="AH3883" s="12"/>
      <c r="AI3883" s="12"/>
      <c r="AJ3883" s="12"/>
      <c r="AK3883" s="12"/>
      <c r="AL3883" s="12"/>
      <c r="AM3883" s="12"/>
      <c r="AN3883" s="12"/>
      <c r="AO3883" s="12"/>
      <c r="AP3883" s="12"/>
      <c r="AQ3883" s="12"/>
      <c r="AR3883" s="12"/>
      <c r="AS3883" s="12"/>
      <c r="AT3883" s="12"/>
      <c r="AU3883" s="12"/>
      <c r="AV3883" s="12"/>
      <c r="AW3883" s="12"/>
      <c r="AX3883" s="12"/>
      <c r="AY3883" s="12"/>
      <c r="AZ3883" s="12"/>
      <c r="BA3883" s="12"/>
      <c r="BB3883" s="12"/>
      <c r="BC3883" s="12"/>
      <c r="BD3883" s="12"/>
    </row>
    <row r="3884" spans="15:56" x14ac:dyDescent="0.35">
      <c r="O3884" s="12"/>
      <c r="P3884" s="12"/>
      <c r="Q3884" s="12"/>
      <c r="S3884" s="250"/>
      <c r="AA3884" s="12"/>
      <c r="AB3884" s="12"/>
      <c r="AC3884" s="12"/>
      <c r="AD3884" s="12"/>
      <c r="AE3884" s="12"/>
      <c r="AF3884" s="12"/>
      <c r="AG3884" s="12"/>
      <c r="AH3884" s="12"/>
      <c r="AI3884" s="12"/>
      <c r="AJ3884" s="12"/>
      <c r="AK3884" s="12"/>
      <c r="AL3884" s="12"/>
      <c r="AM3884" s="12"/>
      <c r="AN3884" s="12"/>
      <c r="AO3884" s="12"/>
      <c r="AP3884" s="12"/>
      <c r="AQ3884" s="12"/>
      <c r="AR3884" s="12"/>
      <c r="AS3884" s="12"/>
      <c r="AT3884" s="12"/>
      <c r="AU3884" s="12"/>
      <c r="AV3884" s="12"/>
      <c r="AW3884" s="12"/>
      <c r="AX3884" s="12"/>
      <c r="AY3884" s="12"/>
      <c r="AZ3884" s="12"/>
      <c r="BA3884" s="12"/>
      <c r="BB3884" s="12"/>
      <c r="BC3884" s="12"/>
      <c r="BD3884" s="12"/>
    </row>
    <row r="3885" spans="15:56" x14ac:dyDescent="0.35">
      <c r="O3885" s="12"/>
      <c r="P3885" s="12"/>
      <c r="Q3885" s="12"/>
      <c r="S3885" s="250"/>
      <c r="AA3885" s="12"/>
      <c r="AB3885" s="12"/>
      <c r="AC3885" s="12"/>
      <c r="AD3885" s="12"/>
      <c r="AE3885" s="12"/>
      <c r="AF3885" s="12"/>
      <c r="AG3885" s="12"/>
      <c r="AH3885" s="12"/>
      <c r="AI3885" s="12"/>
      <c r="AJ3885" s="12"/>
      <c r="AK3885" s="12"/>
      <c r="AL3885" s="12"/>
      <c r="AM3885" s="12"/>
      <c r="AN3885" s="12"/>
      <c r="AO3885" s="12"/>
      <c r="AP3885" s="12"/>
      <c r="AQ3885" s="12"/>
      <c r="AR3885" s="12"/>
      <c r="AS3885" s="12"/>
      <c r="AT3885" s="12"/>
      <c r="AU3885" s="12"/>
      <c r="AV3885" s="12"/>
      <c r="AW3885" s="12"/>
      <c r="AX3885" s="12"/>
      <c r="AY3885" s="12"/>
      <c r="AZ3885" s="12"/>
      <c r="BA3885" s="12"/>
      <c r="BB3885" s="12"/>
      <c r="BC3885" s="12"/>
      <c r="BD3885" s="12"/>
    </row>
    <row r="3886" spans="15:56" x14ac:dyDescent="0.35">
      <c r="O3886" s="12"/>
      <c r="P3886" s="12"/>
      <c r="Q3886" s="12"/>
      <c r="S3886" s="250"/>
      <c r="AA3886" s="12"/>
      <c r="AB3886" s="12"/>
      <c r="AC3886" s="12"/>
      <c r="AD3886" s="12"/>
      <c r="AE3886" s="12"/>
      <c r="AF3886" s="12"/>
      <c r="AG3886" s="12"/>
      <c r="AH3886" s="12"/>
      <c r="AI3886" s="12"/>
      <c r="AJ3886" s="12"/>
      <c r="AK3886" s="12"/>
      <c r="AL3886" s="12"/>
      <c r="AM3886" s="12"/>
      <c r="AN3886" s="12"/>
      <c r="AO3886" s="12"/>
      <c r="AP3886" s="12"/>
      <c r="AQ3886" s="12"/>
      <c r="AR3886" s="12"/>
      <c r="AS3886" s="12"/>
      <c r="AT3886" s="12"/>
      <c r="AU3886" s="12"/>
      <c r="AV3886" s="12"/>
      <c r="AW3886" s="12"/>
      <c r="AX3886" s="12"/>
      <c r="AY3886" s="12"/>
      <c r="AZ3886" s="12"/>
      <c r="BA3886" s="12"/>
      <c r="BB3886" s="12"/>
      <c r="BC3886" s="12"/>
      <c r="BD3886" s="12"/>
    </row>
    <row r="3887" spans="15:56" x14ac:dyDescent="0.35">
      <c r="O3887" s="12"/>
      <c r="P3887" s="12"/>
      <c r="Q3887" s="12"/>
      <c r="S3887" s="250"/>
      <c r="AA3887" s="12"/>
      <c r="AB3887" s="12"/>
      <c r="AC3887" s="12"/>
      <c r="AD3887" s="12"/>
      <c r="AE3887" s="12"/>
      <c r="AF3887" s="12"/>
      <c r="AG3887" s="12"/>
      <c r="AH3887" s="12"/>
      <c r="AI3887" s="12"/>
      <c r="AJ3887" s="12"/>
      <c r="AK3887" s="12"/>
      <c r="AL3887" s="12"/>
      <c r="AM3887" s="12"/>
      <c r="AN3887" s="12"/>
      <c r="AO3887" s="12"/>
      <c r="AP3887" s="12"/>
      <c r="AQ3887" s="12"/>
      <c r="AR3887" s="12"/>
      <c r="AS3887" s="12"/>
      <c r="AT3887" s="12"/>
      <c r="AU3887" s="12"/>
      <c r="AV3887" s="12"/>
      <c r="AW3887" s="12"/>
      <c r="AX3887" s="12"/>
      <c r="AY3887" s="12"/>
      <c r="AZ3887" s="12"/>
      <c r="BA3887" s="12"/>
      <c r="BB3887" s="12"/>
      <c r="BC3887" s="12"/>
      <c r="BD3887" s="12"/>
    </row>
    <row r="3888" spans="15:56" x14ac:dyDescent="0.35">
      <c r="O3888" s="12"/>
      <c r="P3888" s="12"/>
      <c r="Q3888" s="12"/>
      <c r="S3888" s="250"/>
      <c r="AA3888" s="12"/>
      <c r="AB3888" s="12"/>
      <c r="AC3888" s="12"/>
      <c r="AD3888" s="12"/>
      <c r="AE3888" s="12"/>
      <c r="AF3888" s="12"/>
      <c r="AG3888" s="12"/>
      <c r="AH3888" s="12"/>
      <c r="AI3888" s="12"/>
      <c r="AJ3888" s="12"/>
      <c r="AK3888" s="12"/>
      <c r="AL3888" s="12"/>
      <c r="AM3888" s="12"/>
      <c r="AN3888" s="12"/>
      <c r="AO3888" s="12"/>
      <c r="AP3888" s="12"/>
      <c r="AQ3888" s="12"/>
      <c r="AR3888" s="12"/>
      <c r="AS3888" s="12"/>
      <c r="AT3888" s="12"/>
      <c r="AU3888" s="12"/>
      <c r="AV3888" s="12"/>
      <c r="AW3888" s="12"/>
      <c r="AX3888" s="12"/>
      <c r="AY3888" s="12"/>
      <c r="AZ3888" s="12"/>
      <c r="BA3888" s="12"/>
      <c r="BB3888" s="12"/>
      <c r="BC3888" s="12"/>
      <c r="BD3888" s="12"/>
    </row>
    <row r="3889" spans="15:56" x14ac:dyDescent="0.35">
      <c r="O3889" s="12"/>
      <c r="P3889" s="12"/>
      <c r="Q3889" s="12"/>
      <c r="S3889" s="250"/>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2"/>
      <c r="AY3889" s="12"/>
      <c r="AZ3889" s="12"/>
      <c r="BA3889" s="12"/>
      <c r="BB3889" s="12"/>
      <c r="BC3889" s="12"/>
      <c r="BD3889" s="12"/>
    </row>
    <row r="3890" spans="15:56" x14ac:dyDescent="0.35">
      <c r="O3890" s="12"/>
      <c r="P3890" s="12"/>
      <c r="Q3890" s="12"/>
      <c r="S3890" s="250"/>
      <c r="AA3890" s="12"/>
      <c r="AB3890" s="12"/>
      <c r="AC3890" s="12"/>
      <c r="AD3890" s="12"/>
      <c r="AE3890" s="12"/>
      <c r="AF3890" s="12"/>
      <c r="AG3890" s="12"/>
      <c r="AH3890" s="12"/>
      <c r="AI3890" s="12"/>
      <c r="AJ3890" s="12"/>
      <c r="AK3890" s="12"/>
      <c r="AL3890" s="12"/>
      <c r="AM3890" s="12"/>
      <c r="AN3890" s="12"/>
      <c r="AO3890" s="12"/>
      <c r="AP3890" s="12"/>
      <c r="AQ3890" s="12"/>
      <c r="AR3890" s="12"/>
      <c r="AS3890" s="12"/>
      <c r="AT3890" s="12"/>
      <c r="AU3890" s="12"/>
      <c r="AV3890" s="12"/>
      <c r="AW3890" s="12"/>
      <c r="AX3890" s="12"/>
      <c r="AY3890" s="12"/>
      <c r="AZ3890" s="12"/>
      <c r="BA3890" s="12"/>
      <c r="BB3890" s="12"/>
      <c r="BC3890" s="12"/>
      <c r="BD3890" s="12"/>
    </row>
    <row r="3891" spans="15:56" x14ac:dyDescent="0.35">
      <c r="O3891" s="12"/>
      <c r="P3891" s="12"/>
      <c r="Q3891" s="12"/>
      <c r="S3891" s="250"/>
      <c r="AA3891" s="12"/>
      <c r="AB3891" s="12"/>
      <c r="AC3891" s="12"/>
      <c r="AD3891" s="12"/>
      <c r="AE3891" s="12"/>
      <c r="AF3891" s="12"/>
      <c r="AG3891" s="12"/>
      <c r="AH3891" s="12"/>
      <c r="AI3891" s="12"/>
      <c r="AJ3891" s="12"/>
      <c r="AK3891" s="12"/>
      <c r="AL3891" s="12"/>
      <c r="AM3891" s="12"/>
      <c r="AN3891" s="12"/>
      <c r="AO3891" s="12"/>
      <c r="AP3891" s="12"/>
      <c r="AQ3891" s="12"/>
      <c r="AR3891" s="12"/>
      <c r="AS3891" s="12"/>
      <c r="AT3891" s="12"/>
      <c r="AU3891" s="12"/>
      <c r="AV3891" s="12"/>
      <c r="AW3891" s="12"/>
      <c r="AX3891" s="12"/>
      <c r="AY3891" s="12"/>
      <c r="AZ3891" s="12"/>
      <c r="BA3891" s="12"/>
      <c r="BB3891" s="12"/>
      <c r="BC3891" s="12"/>
      <c r="BD3891" s="12"/>
    </row>
    <row r="3892" spans="15:56" x14ac:dyDescent="0.35">
      <c r="O3892" s="12"/>
      <c r="P3892" s="12"/>
      <c r="Q3892" s="12"/>
      <c r="S3892" s="250"/>
      <c r="AA3892" s="12"/>
      <c r="AB3892" s="12"/>
      <c r="AC3892" s="12"/>
      <c r="AD3892" s="12"/>
      <c r="AE3892" s="12"/>
      <c r="AF3892" s="12"/>
      <c r="AG3892" s="12"/>
      <c r="AH3892" s="12"/>
      <c r="AI3892" s="12"/>
      <c r="AJ3892" s="12"/>
      <c r="AK3892" s="12"/>
      <c r="AL3892" s="12"/>
      <c r="AM3892" s="12"/>
      <c r="AN3892" s="12"/>
      <c r="AO3892" s="12"/>
      <c r="AP3892" s="12"/>
      <c r="AQ3892" s="12"/>
      <c r="AR3892" s="12"/>
      <c r="AS3892" s="12"/>
      <c r="AT3892" s="12"/>
      <c r="AU3892" s="12"/>
      <c r="AV3892" s="12"/>
      <c r="AW3892" s="12"/>
      <c r="AX3892" s="12"/>
      <c r="AY3892" s="12"/>
      <c r="AZ3892" s="12"/>
      <c r="BA3892" s="12"/>
      <c r="BB3892" s="12"/>
      <c r="BC3892" s="12"/>
      <c r="BD3892" s="12"/>
    </row>
    <row r="3893" spans="15:56" x14ac:dyDescent="0.35">
      <c r="O3893" s="12"/>
      <c r="P3893" s="12"/>
      <c r="Q3893" s="12"/>
      <c r="S3893" s="250"/>
      <c r="AA3893" s="12"/>
      <c r="AB3893" s="12"/>
      <c r="AC3893" s="12"/>
      <c r="AD3893" s="12"/>
      <c r="AE3893" s="12"/>
      <c r="AF3893" s="12"/>
      <c r="AG3893" s="12"/>
      <c r="AH3893" s="12"/>
      <c r="AI3893" s="12"/>
      <c r="AJ3893" s="12"/>
      <c r="AK3893" s="12"/>
      <c r="AL3893" s="12"/>
      <c r="AM3893" s="12"/>
      <c r="AN3893" s="12"/>
      <c r="AO3893" s="12"/>
      <c r="AP3893" s="12"/>
      <c r="AQ3893" s="12"/>
      <c r="AR3893" s="12"/>
      <c r="AS3893" s="12"/>
      <c r="AT3893" s="12"/>
      <c r="AU3893" s="12"/>
      <c r="AV3893" s="12"/>
      <c r="AW3893" s="12"/>
      <c r="AX3893" s="12"/>
      <c r="AY3893" s="12"/>
      <c r="AZ3893" s="12"/>
      <c r="BA3893" s="12"/>
      <c r="BB3893" s="12"/>
      <c r="BC3893" s="12"/>
      <c r="BD3893" s="12"/>
    </row>
    <row r="3894" spans="15:56" x14ac:dyDescent="0.35">
      <c r="O3894" s="12"/>
      <c r="P3894" s="12"/>
      <c r="Q3894" s="12"/>
      <c r="S3894" s="250"/>
      <c r="AA3894" s="12"/>
      <c r="AB3894" s="12"/>
      <c r="AC3894" s="12"/>
      <c r="AD3894" s="12"/>
      <c r="AE3894" s="12"/>
      <c r="AF3894" s="12"/>
      <c r="AG3894" s="12"/>
      <c r="AH3894" s="12"/>
      <c r="AI3894" s="12"/>
      <c r="AJ3894" s="12"/>
      <c r="AK3894" s="12"/>
      <c r="AL3894" s="12"/>
      <c r="AM3894" s="12"/>
      <c r="AN3894" s="12"/>
      <c r="AO3894" s="12"/>
      <c r="AP3894" s="12"/>
      <c r="AQ3894" s="12"/>
      <c r="AR3894" s="12"/>
      <c r="AS3894" s="12"/>
      <c r="AT3894" s="12"/>
      <c r="AU3894" s="12"/>
      <c r="AV3894" s="12"/>
      <c r="AW3894" s="12"/>
      <c r="AX3894" s="12"/>
      <c r="AY3894" s="12"/>
      <c r="AZ3894" s="12"/>
      <c r="BA3894" s="12"/>
      <c r="BB3894" s="12"/>
      <c r="BC3894" s="12"/>
      <c r="BD3894" s="12"/>
    </row>
    <row r="3895" spans="15:56" x14ac:dyDescent="0.35">
      <c r="O3895" s="12"/>
      <c r="P3895" s="12"/>
      <c r="Q3895" s="12"/>
      <c r="S3895" s="250"/>
      <c r="AA3895" s="12"/>
      <c r="AB3895" s="12"/>
      <c r="AC3895" s="12"/>
      <c r="AD3895" s="12"/>
      <c r="AE3895" s="12"/>
      <c r="AF3895" s="12"/>
      <c r="AG3895" s="12"/>
      <c r="AH3895" s="12"/>
      <c r="AI3895" s="12"/>
      <c r="AJ3895" s="12"/>
      <c r="AK3895" s="12"/>
      <c r="AL3895" s="12"/>
      <c r="AM3895" s="12"/>
      <c r="AN3895" s="12"/>
      <c r="AO3895" s="12"/>
      <c r="AP3895" s="12"/>
      <c r="AQ3895" s="12"/>
      <c r="AR3895" s="12"/>
      <c r="AS3895" s="12"/>
      <c r="AT3895" s="12"/>
      <c r="AU3895" s="12"/>
      <c r="AV3895" s="12"/>
      <c r="AW3895" s="12"/>
      <c r="AX3895" s="12"/>
      <c r="AY3895" s="12"/>
      <c r="AZ3895" s="12"/>
      <c r="BA3895" s="12"/>
      <c r="BB3895" s="12"/>
      <c r="BC3895" s="12"/>
      <c r="BD3895" s="12"/>
    </row>
    <row r="3896" spans="15:56" x14ac:dyDescent="0.35">
      <c r="O3896" s="12"/>
      <c r="P3896" s="12"/>
      <c r="Q3896" s="12"/>
      <c r="S3896" s="250"/>
      <c r="AA3896" s="12"/>
      <c r="AB3896" s="12"/>
      <c r="AC3896" s="12"/>
      <c r="AD3896" s="12"/>
      <c r="AE3896" s="12"/>
      <c r="AF3896" s="12"/>
      <c r="AG3896" s="12"/>
      <c r="AH3896" s="12"/>
      <c r="AI3896" s="12"/>
      <c r="AJ3896" s="12"/>
      <c r="AK3896" s="12"/>
      <c r="AL3896" s="12"/>
      <c r="AM3896" s="12"/>
      <c r="AN3896" s="12"/>
      <c r="AO3896" s="12"/>
      <c r="AP3896" s="12"/>
      <c r="AQ3896" s="12"/>
      <c r="AR3896" s="12"/>
      <c r="AS3896" s="12"/>
      <c r="AT3896" s="12"/>
      <c r="AU3896" s="12"/>
      <c r="AV3896" s="12"/>
      <c r="AW3896" s="12"/>
      <c r="AX3896" s="12"/>
      <c r="AY3896" s="12"/>
      <c r="AZ3896" s="12"/>
      <c r="BA3896" s="12"/>
      <c r="BB3896" s="12"/>
      <c r="BC3896" s="12"/>
      <c r="BD3896" s="12"/>
    </row>
    <row r="3897" spans="15:56" x14ac:dyDescent="0.35">
      <c r="O3897" s="12"/>
      <c r="P3897" s="12"/>
      <c r="Q3897" s="12"/>
      <c r="S3897" s="250"/>
      <c r="AA3897" s="12"/>
      <c r="AB3897" s="12"/>
      <c r="AC3897" s="12"/>
      <c r="AD3897" s="12"/>
      <c r="AE3897" s="12"/>
      <c r="AF3897" s="12"/>
      <c r="AG3897" s="12"/>
      <c r="AH3897" s="12"/>
      <c r="AI3897" s="12"/>
      <c r="AJ3897" s="12"/>
      <c r="AK3897" s="12"/>
      <c r="AL3897" s="12"/>
      <c r="AM3897" s="12"/>
      <c r="AN3897" s="12"/>
      <c r="AO3897" s="12"/>
      <c r="AP3897" s="12"/>
      <c r="AQ3897" s="12"/>
      <c r="AR3897" s="12"/>
      <c r="AS3897" s="12"/>
      <c r="AT3897" s="12"/>
      <c r="AU3897" s="12"/>
      <c r="AV3897" s="12"/>
      <c r="AW3897" s="12"/>
      <c r="AX3897" s="12"/>
      <c r="AY3897" s="12"/>
      <c r="AZ3897" s="12"/>
      <c r="BA3897" s="12"/>
      <c r="BB3897" s="12"/>
      <c r="BC3897" s="12"/>
      <c r="BD3897" s="12"/>
    </row>
    <row r="3898" spans="15:56" x14ac:dyDescent="0.35">
      <c r="O3898" s="12"/>
      <c r="P3898" s="12"/>
      <c r="Q3898" s="12"/>
      <c r="S3898" s="250"/>
      <c r="AA3898" s="12"/>
      <c r="AB3898" s="12"/>
      <c r="AC3898" s="12"/>
      <c r="AD3898" s="12"/>
      <c r="AE3898" s="12"/>
      <c r="AF3898" s="12"/>
      <c r="AG3898" s="12"/>
      <c r="AH3898" s="12"/>
      <c r="AI3898" s="12"/>
      <c r="AJ3898" s="12"/>
      <c r="AK3898" s="12"/>
      <c r="AL3898" s="12"/>
      <c r="AM3898" s="12"/>
      <c r="AN3898" s="12"/>
      <c r="AO3898" s="12"/>
      <c r="AP3898" s="12"/>
      <c r="AQ3898" s="12"/>
      <c r="AR3898" s="12"/>
      <c r="AS3898" s="12"/>
      <c r="AT3898" s="12"/>
      <c r="AU3898" s="12"/>
      <c r="AV3898" s="12"/>
      <c r="AW3898" s="12"/>
      <c r="AX3898" s="12"/>
      <c r="AY3898" s="12"/>
      <c r="AZ3898" s="12"/>
      <c r="BA3898" s="12"/>
      <c r="BB3898" s="12"/>
      <c r="BC3898" s="12"/>
      <c r="BD3898" s="12"/>
    </row>
    <row r="3899" spans="15:56" x14ac:dyDescent="0.35">
      <c r="O3899" s="12"/>
      <c r="P3899" s="12"/>
      <c r="Q3899" s="12"/>
      <c r="S3899" s="250"/>
      <c r="AA3899" s="12"/>
      <c r="AB3899" s="12"/>
      <c r="AC3899" s="12"/>
      <c r="AD3899" s="12"/>
      <c r="AE3899" s="12"/>
      <c r="AF3899" s="12"/>
      <c r="AG3899" s="12"/>
      <c r="AH3899" s="12"/>
      <c r="AI3899" s="12"/>
      <c r="AJ3899" s="12"/>
      <c r="AK3899" s="12"/>
      <c r="AL3899" s="12"/>
      <c r="AM3899" s="12"/>
      <c r="AN3899" s="12"/>
      <c r="AO3899" s="12"/>
      <c r="AP3899" s="12"/>
      <c r="AQ3899" s="12"/>
      <c r="AR3899" s="12"/>
      <c r="AS3899" s="12"/>
      <c r="AT3899" s="12"/>
      <c r="AU3899" s="12"/>
      <c r="AV3899" s="12"/>
      <c r="AW3899" s="12"/>
      <c r="AX3899" s="12"/>
      <c r="AY3899" s="12"/>
      <c r="AZ3899" s="12"/>
      <c r="BA3899" s="12"/>
      <c r="BB3899" s="12"/>
      <c r="BC3899" s="12"/>
      <c r="BD3899" s="12"/>
    </row>
    <row r="3900" spans="15:56" x14ac:dyDescent="0.35">
      <c r="O3900" s="12"/>
      <c r="P3900" s="12"/>
      <c r="Q3900" s="12"/>
      <c r="S3900" s="250"/>
      <c r="AA3900" s="12"/>
      <c r="AB3900" s="12"/>
      <c r="AC3900" s="12"/>
      <c r="AD3900" s="12"/>
      <c r="AE3900" s="12"/>
      <c r="AF3900" s="12"/>
      <c r="AG3900" s="12"/>
      <c r="AH3900" s="12"/>
      <c r="AI3900" s="12"/>
      <c r="AJ3900" s="12"/>
      <c r="AK3900" s="12"/>
      <c r="AL3900" s="12"/>
      <c r="AM3900" s="12"/>
      <c r="AN3900" s="12"/>
      <c r="AO3900" s="12"/>
      <c r="AP3900" s="12"/>
      <c r="AQ3900" s="12"/>
      <c r="AR3900" s="12"/>
      <c r="AS3900" s="12"/>
      <c r="AT3900" s="12"/>
      <c r="AU3900" s="12"/>
      <c r="AV3900" s="12"/>
      <c r="AW3900" s="12"/>
      <c r="AX3900" s="12"/>
      <c r="AY3900" s="12"/>
      <c r="AZ3900" s="12"/>
      <c r="BA3900" s="12"/>
      <c r="BB3900" s="12"/>
      <c r="BC3900" s="12"/>
      <c r="BD3900" s="12"/>
    </row>
    <row r="3901" spans="15:56" x14ac:dyDescent="0.35">
      <c r="O3901" s="12"/>
      <c r="P3901" s="12"/>
      <c r="Q3901" s="12"/>
      <c r="S3901" s="250"/>
      <c r="AA3901" s="12"/>
      <c r="AB3901" s="12"/>
      <c r="AC3901" s="12"/>
      <c r="AD3901" s="12"/>
      <c r="AE3901" s="12"/>
      <c r="AF3901" s="12"/>
      <c r="AG3901" s="12"/>
      <c r="AH3901" s="12"/>
      <c r="AI3901" s="12"/>
      <c r="AJ3901" s="12"/>
      <c r="AK3901" s="12"/>
      <c r="AL3901" s="12"/>
      <c r="AM3901" s="12"/>
      <c r="AN3901" s="12"/>
      <c r="AO3901" s="12"/>
      <c r="AP3901" s="12"/>
      <c r="AQ3901" s="12"/>
      <c r="AR3901" s="12"/>
      <c r="AS3901" s="12"/>
      <c r="AT3901" s="12"/>
      <c r="AU3901" s="12"/>
      <c r="AV3901" s="12"/>
      <c r="AW3901" s="12"/>
      <c r="AX3901" s="12"/>
      <c r="AY3901" s="12"/>
      <c r="AZ3901" s="12"/>
      <c r="BA3901" s="12"/>
      <c r="BB3901" s="12"/>
      <c r="BC3901" s="12"/>
      <c r="BD3901" s="12"/>
    </row>
    <row r="3902" spans="15:56" x14ac:dyDescent="0.35">
      <c r="O3902" s="12"/>
      <c r="P3902" s="12"/>
      <c r="Q3902" s="12"/>
      <c r="S3902" s="250"/>
      <c r="AA3902" s="12"/>
      <c r="AB3902" s="12"/>
      <c r="AC3902" s="12"/>
      <c r="AD3902" s="12"/>
      <c r="AE3902" s="12"/>
      <c r="AF3902" s="12"/>
      <c r="AG3902" s="12"/>
      <c r="AH3902" s="12"/>
      <c r="AI3902" s="12"/>
      <c r="AJ3902" s="12"/>
      <c r="AK3902" s="12"/>
      <c r="AL3902" s="12"/>
      <c r="AM3902" s="12"/>
      <c r="AN3902" s="12"/>
      <c r="AO3902" s="12"/>
      <c r="AP3902" s="12"/>
      <c r="AQ3902" s="12"/>
      <c r="AR3902" s="12"/>
      <c r="AS3902" s="12"/>
      <c r="AT3902" s="12"/>
      <c r="AU3902" s="12"/>
      <c r="AV3902" s="12"/>
      <c r="AW3902" s="12"/>
      <c r="AX3902" s="12"/>
      <c r="AY3902" s="12"/>
      <c r="AZ3902" s="12"/>
      <c r="BA3902" s="12"/>
      <c r="BB3902" s="12"/>
      <c r="BC3902" s="12"/>
      <c r="BD3902" s="12"/>
    </row>
    <row r="3903" spans="15:56" x14ac:dyDescent="0.35">
      <c r="O3903" s="12"/>
      <c r="P3903" s="12"/>
      <c r="Q3903" s="12"/>
      <c r="S3903" s="250"/>
      <c r="AA3903" s="12"/>
      <c r="AB3903" s="12"/>
      <c r="AC3903" s="12"/>
      <c r="AD3903" s="12"/>
      <c r="AE3903" s="12"/>
      <c r="AF3903" s="12"/>
      <c r="AG3903" s="12"/>
      <c r="AH3903" s="12"/>
      <c r="AI3903" s="12"/>
      <c r="AJ3903" s="12"/>
      <c r="AK3903" s="12"/>
      <c r="AL3903" s="12"/>
      <c r="AM3903" s="12"/>
      <c r="AN3903" s="12"/>
      <c r="AO3903" s="12"/>
      <c r="AP3903" s="12"/>
      <c r="AQ3903" s="12"/>
      <c r="AR3903" s="12"/>
      <c r="AS3903" s="12"/>
      <c r="AT3903" s="12"/>
      <c r="AU3903" s="12"/>
      <c r="AV3903" s="12"/>
      <c r="AW3903" s="12"/>
      <c r="AX3903" s="12"/>
      <c r="AY3903" s="12"/>
      <c r="AZ3903" s="12"/>
      <c r="BA3903" s="12"/>
      <c r="BB3903" s="12"/>
      <c r="BC3903" s="12"/>
      <c r="BD3903" s="12"/>
    </row>
    <row r="3904" spans="15:56" x14ac:dyDescent="0.35">
      <c r="O3904" s="12"/>
      <c r="P3904" s="12"/>
      <c r="Q3904" s="12"/>
      <c r="S3904" s="250"/>
      <c r="AA3904" s="12"/>
      <c r="AB3904" s="12"/>
      <c r="AC3904" s="12"/>
      <c r="AD3904" s="12"/>
      <c r="AE3904" s="12"/>
      <c r="AF3904" s="12"/>
      <c r="AG3904" s="12"/>
      <c r="AH3904" s="12"/>
      <c r="AI3904" s="12"/>
      <c r="AJ3904" s="12"/>
      <c r="AK3904" s="12"/>
      <c r="AL3904" s="12"/>
      <c r="AM3904" s="12"/>
      <c r="AN3904" s="12"/>
      <c r="AO3904" s="12"/>
      <c r="AP3904" s="12"/>
      <c r="AQ3904" s="12"/>
      <c r="AR3904" s="12"/>
      <c r="AS3904" s="12"/>
      <c r="AT3904" s="12"/>
      <c r="AU3904" s="12"/>
      <c r="AV3904" s="12"/>
      <c r="AW3904" s="12"/>
      <c r="AX3904" s="12"/>
      <c r="AY3904" s="12"/>
      <c r="AZ3904" s="12"/>
      <c r="BA3904" s="12"/>
      <c r="BB3904" s="12"/>
      <c r="BC3904" s="12"/>
      <c r="BD3904" s="12"/>
    </row>
    <row r="3905" spans="15:56" x14ac:dyDescent="0.35">
      <c r="O3905" s="12"/>
      <c r="P3905" s="12"/>
      <c r="Q3905" s="12"/>
      <c r="S3905" s="250"/>
      <c r="AA3905" s="12"/>
      <c r="AB3905" s="12"/>
      <c r="AC3905" s="12"/>
      <c r="AD3905" s="12"/>
      <c r="AE3905" s="12"/>
      <c r="AF3905" s="12"/>
      <c r="AG3905" s="12"/>
      <c r="AH3905" s="12"/>
      <c r="AI3905" s="12"/>
      <c r="AJ3905" s="12"/>
      <c r="AK3905" s="12"/>
      <c r="AL3905" s="12"/>
      <c r="AM3905" s="12"/>
      <c r="AN3905" s="12"/>
      <c r="AO3905" s="12"/>
      <c r="AP3905" s="12"/>
      <c r="AQ3905" s="12"/>
      <c r="AR3905" s="12"/>
      <c r="AS3905" s="12"/>
      <c r="AT3905" s="12"/>
      <c r="AU3905" s="12"/>
      <c r="AV3905" s="12"/>
      <c r="AW3905" s="12"/>
      <c r="AX3905" s="12"/>
      <c r="AY3905" s="12"/>
      <c r="AZ3905" s="12"/>
      <c r="BA3905" s="12"/>
      <c r="BB3905" s="12"/>
      <c r="BC3905" s="12"/>
      <c r="BD3905" s="12"/>
    </row>
    <row r="3906" spans="15:56" x14ac:dyDescent="0.35">
      <c r="O3906" s="12"/>
      <c r="P3906" s="12"/>
      <c r="Q3906" s="12"/>
      <c r="S3906" s="250"/>
      <c r="AA3906" s="12"/>
      <c r="AB3906" s="12"/>
      <c r="AC3906" s="12"/>
      <c r="AD3906" s="12"/>
      <c r="AE3906" s="12"/>
      <c r="AF3906" s="12"/>
      <c r="AG3906" s="12"/>
      <c r="AH3906" s="12"/>
      <c r="AI3906" s="12"/>
      <c r="AJ3906" s="12"/>
      <c r="AK3906" s="12"/>
      <c r="AL3906" s="12"/>
      <c r="AM3906" s="12"/>
      <c r="AN3906" s="12"/>
      <c r="AO3906" s="12"/>
      <c r="AP3906" s="12"/>
      <c r="AQ3906" s="12"/>
      <c r="AR3906" s="12"/>
      <c r="AS3906" s="12"/>
      <c r="AT3906" s="12"/>
      <c r="AU3906" s="12"/>
      <c r="AV3906" s="12"/>
      <c r="AW3906" s="12"/>
      <c r="AX3906" s="12"/>
      <c r="AY3906" s="12"/>
      <c r="AZ3906" s="12"/>
      <c r="BA3906" s="12"/>
      <c r="BB3906" s="12"/>
      <c r="BC3906" s="12"/>
      <c r="BD3906" s="12"/>
    </row>
    <row r="3907" spans="15:56" x14ac:dyDescent="0.35">
      <c r="O3907" s="12"/>
      <c r="P3907" s="12"/>
      <c r="Q3907" s="12"/>
      <c r="S3907" s="250"/>
      <c r="AA3907" s="12"/>
      <c r="AB3907" s="12"/>
      <c r="AC3907" s="12"/>
      <c r="AD3907" s="12"/>
      <c r="AE3907" s="12"/>
      <c r="AF3907" s="12"/>
      <c r="AG3907" s="12"/>
      <c r="AH3907" s="12"/>
      <c r="AI3907" s="12"/>
      <c r="AJ3907" s="12"/>
      <c r="AK3907" s="12"/>
      <c r="AL3907" s="12"/>
      <c r="AM3907" s="12"/>
      <c r="AN3907" s="12"/>
      <c r="AO3907" s="12"/>
      <c r="AP3907" s="12"/>
      <c r="AQ3907" s="12"/>
      <c r="AR3907" s="12"/>
      <c r="AS3907" s="12"/>
      <c r="AT3907" s="12"/>
      <c r="AU3907" s="12"/>
      <c r="AV3907" s="12"/>
      <c r="AW3907" s="12"/>
      <c r="AX3907" s="12"/>
      <c r="AY3907" s="12"/>
      <c r="AZ3907" s="12"/>
      <c r="BA3907" s="12"/>
      <c r="BB3907" s="12"/>
      <c r="BC3907" s="12"/>
      <c r="BD3907" s="12"/>
    </row>
    <row r="3908" spans="15:56" x14ac:dyDescent="0.35">
      <c r="O3908" s="12"/>
      <c r="P3908" s="12"/>
      <c r="Q3908" s="12"/>
      <c r="S3908" s="250"/>
      <c r="AA3908" s="12"/>
      <c r="AB3908" s="12"/>
      <c r="AC3908" s="12"/>
      <c r="AD3908" s="12"/>
      <c r="AE3908" s="12"/>
      <c r="AF3908" s="12"/>
      <c r="AG3908" s="12"/>
      <c r="AH3908" s="12"/>
      <c r="AI3908" s="12"/>
      <c r="AJ3908" s="12"/>
      <c r="AK3908" s="12"/>
      <c r="AL3908" s="12"/>
      <c r="AM3908" s="12"/>
      <c r="AN3908" s="12"/>
      <c r="AO3908" s="12"/>
      <c r="AP3908" s="12"/>
      <c r="AQ3908" s="12"/>
      <c r="AR3908" s="12"/>
      <c r="AS3908" s="12"/>
      <c r="AT3908" s="12"/>
      <c r="AU3908" s="12"/>
      <c r="AV3908" s="12"/>
      <c r="AW3908" s="12"/>
      <c r="AX3908" s="12"/>
      <c r="AY3908" s="12"/>
      <c r="AZ3908" s="12"/>
      <c r="BA3908" s="12"/>
      <c r="BB3908" s="12"/>
      <c r="BC3908" s="12"/>
      <c r="BD3908" s="12"/>
    </row>
    <row r="3909" spans="15:56" x14ac:dyDescent="0.35">
      <c r="O3909" s="12"/>
      <c r="P3909" s="12"/>
      <c r="Q3909" s="12"/>
      <c r="S3909" s="250"/>
      <c r="AA3909" s="12"/>
      <c r="AB3909" s="12"/>
      <c r="AC3909" s="12"/>
      <c r="AD3909" s="12"/>
      <c r="AE3909" s="12"/>
      <c r="AF3909" s="12"/>
      <c r="AG3909" s="12"/>
      <c r="AH3909" s="12"/>
      <c r="AI3909" s="12"/>
      <c r="AJ3909" s="12"/>
      <c r="AK3909" s="12"/>
      <c r="AL3909" s="12"/>
      <c r="AM3909" s="12"/>
      <c r="AN3909" s="12"/>
      <c r="AO3909" s="12"/>
      <c r="AP3909" s="12"/>
      <c r="AQ3909" s="12"/>
      <c r="AR3909" s="12"/>
      <c r="AS3909" s="12"/>
      <c r="AT3909" s="12"/>
      <c r="AU3909" s="12"/>
      <c r="AV3909" s="12"/>
      <c r="AW3909" s="12"/>
      <c r="AX3909" s="12"/>
      <c r="AY3909" s="12"/>
      <c r="AZ3909" s="12"/>
      <c r="BA3909" s="12"/>
      <c r="BB3909" s="12"/>
      <c r="BC3909" s="12"/>
      <c r="BD3909" s="12"/>
    </row>
    <row r="3910" spans="15:56" x14ac:dyDescent="0.35">
      <c r="O3910" s="12"/>
      <c r="P3910" s="12"/>
      <c r="Q3910" s="12"/>
      <c r="S3910" s="250"/>
      <c r="AA3910" s="12"/>
      <c r="AB3910" s="12"/>
      <c r="AC3910" s="12"/>
      <c r="AD3910" s="12"/>
      <c r="AE3910" s="12"/>
      <c r="AF3910" s="12"/>
      <c r="AG3910" s="12"/>
      <c r="AH3910" s="12"/>
      <c r="AI3910" s="12"/>
      <c r="AJ3910" s="12"/>
      <c r="AK3910" s="12"/>
      <c r="AL3910" s="12"/>
      <c r="AM3910" s="12"/>
      <c r="AN3910" s="12"/>
      <c r="AO3910" s="12"/>
      <c r="AP3910" s="12"/>
      <c r="AQ3910" s="12"/>
      <c r="AR3910" s="12"/>
      <c r="AS3910" s="12"/>
      <c r="AT3910" s="12"/>
      <c r="AU3910" s="12"/>
      <c r="AV3910" s="12"/>
      <c r="AW3910" s="12"/>
      <c r="AX3910" s="12"/>
      <c r="AY3910" s="12"/>
      <c r="AZ3910" s="12"/>
      <c r="BA3910" s="12"/>
      <c r="BB3910" s="12"/>
      <c r="BC3910" s="12"/>
      <c r="BD3910" s="12"/>
    </row>
    <row r="3911" spans="15:56" x14ac:dyDescent="0.35">
      <c r="O3911" s="12"/>
      <c r="P3911" s="12"/>
      <c r="Q3911" s="12"/>
      <c r="S3911" s="250"/>
      <c r="AA3911" s="12"/>
      <c r="AB3911" s="12"/>
      <c r="AC3911" s="12"/>
      <c r="AD3911" s="12"/>
      <c r="AE3911" s="12"/>
      <c r="AF3911" s="12"/>
      <c r="AG3911" s="12"/>
      <c r="AH3911" s="12"/>
      <c r="AI3911" s="12"/>
      <c r="AJ3911" s="12"/>
      <c r="AK3911" s="12"/>
      <c r="AL3911" s="12"/>
      <c r="AM3911" s="12"/>
      <c r="AN3911" s="12"/>
      <c r="AO3911" s="12"/>
      <c r="AP3911" s="12"/>
      <c r="AQ3911" s="12"/>
      <c r="AR3911" s="12"/>
      <c r="AS3911" s="12"/>
      <c r="AT3911" s="12"/>
      <c r="AU3911" s="12"/>
      <c r="AV3911" s="12"/>
      <c r="AW3911" s="12"/>
      <c r="AX3911" s="12"/>
      <c r="AY3911" s="12"/>
      <c r="AZ3911" s="12"/>
      <c r="BA3911" s="12"/>
      <c r="BB3911" s="12"/>
      <c r="BC3911" s="12"/>
      <c r="BD3911" s="12"/>
    </row>
    <row r="3912" spans="15:56" x14ac:dyDescent="0.35">
      <c r="O3912" s="12"/>
      <c r="P3912" s="12"/>
      <c r="Q3912" s="12"/>
      <c r="S3912" s="250"/>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2"/>
      <c r="AY3912" s="12"/>
      <c r="AZ3912" s="12"/>
      <c r="BA3912" s="12"/>
      <c r="BB3912" s="12"/>
      <c r="BC3912" s="12"/>
      <c r="BD3912" s="12"/>
    </row>
    <row r="3913" spans="15:56" x14ac:dyDescent="0.35">
      <c r="O3913" s="12"/>
      <c r="P3913" s="12"/>
      <c r="Q3913" s="12"/>
      <c r="S3913" s="250"/>
      <c r="AA3913" s="12"/>
      <c r="AB3913" s="12"/>
      <c r="AC3913" s="12"/>
      <c r="AD3913" s="12"/>
      <c r="AE3913" s="12"/>
      <c r="AF3913" s="12"/>
      <c r="AG3913" s="12"/>
      <c r="AH3913" s="12"/>
      <c r="AI3913" s="12"/>
      <c r="AJ3913" s="12"/>
      <c r="AK3913" s="12"/>
      <c r="AL3913" s="12"/>
      <c r="AM3913" s="12"/>
      <c r="AN3913" s="12"/>
      <c r="AO3913" s="12"/>
      <c r="AP3913" s="12"/>
      <c r="AQ3913" s="12"/>
      <c r="AR3913" s="12"/>
      <c r="AS3913" s="12"/>
      <c r="AT3913" s="12"/>
      <c r="AU3913" s="12"/>
      <c r="AV3913" s="12"/>
      <c r="AW3913" s="12"/>
      <c r="AX3913" s="12"/>
      <c r="AY3913" s="12"/>
      <c r="AZ3913" s="12"/>
      <c r="BA3913" s="12"/>
      <c r="BB3913" s="12"/>
      <c r="BC3913" s="12"/>
      <c r="BD3913" s="12"/>
    </row>
    <row r="3914" spans="15:56" x14ac:dyDescent="0.35">
      <c r="O3914" s="12"/>
      <c r="P3914" s="12"/>
      <c r="Q3914" s="12"/>
      <c r="S3914" s="250"/>
      <c r="AA3914" s="12"/>
      <c r="AB3914" s="12"/>
      <c r="AC3914" s="12"/>
      <c r="AD3914" s="12"/>
      <c r="AE3914" s="12"/>
      <c r="AF3914" s="12"/>
      <c r="AG3914" s="12"/>
      <c r="AH3914" s="12"/>
      <c r="AI3914" s="12"/>
      <c r="AJ3914" s="12"/>
      <c r="AK3914" s="12"/>
      <c r="AL3914" s="12"/>
      <c r="AM3914" s="12"/>
      <c r="AN3914" s="12"/>
      <c r="AO3914" s="12"/>
      <c r="AP3914" s="12"/>
      <c r="AQ3914" s="12"/>
      <c r="AR3914" s="12"/>
      <c r="AS3914" s="12"/>
      <c r="AT3914" s="12"/>
      <c r="AU3914" s="12"/>
      <c r="AV3914" s="12"/>
      <c r="AW3914" s="12"/>
      <c r="AX3914" s="12"/>
      <c r="AY3914" s="12"/>
      <c r="AZ3914" s="12"/>
      <c r="BA3914" s="12"/>
      <c r="BB3914" s="12"/>
      <c r="BC3914" s="12"/>
      <c r="BD3914" s="12"/>
    </row>
    <row r="3915" spans="15:56" x14ac:dyDescent="0.35">
      <c r="O3915" s="12"/>
      <c r="P3915" s="12"/>
      <c r="Q3915" s="12"/>
      <c r="S3915" s="250"/>
      <c r="AA3915" s="12"/>
      <c r="AB3915" s="12"/>
      <c r="AC3915" s="12"/>
      <c r="AD3915" s="12"/>
      <c r="AE3915" s="12"/>
      <c r="AF3915" s="12"/>
      <c r="AG3915" s="12"/>
      <c r="AH3915" s="12"/>
      <c r="AI3915" s="12"/>
      <c r="AJ3915" s="12"/>
      <c r="AK3915" s="12"/>
      <c r="AL3915" s="12"/>
      <c r="AM3915" s="12"/>
      <c r="AN3915" s="12"/>
      <c r="AO3915" s="12"/>
      <c r="AP3915" s="12"/>
      <c r="AQ3915" s="12"/>
      <c r="AR3915" s="12"/>
      <c r="AS3915" s="12"/>
      <c r="AT3915" s="12"/>
      <c r="AU3915" s="12"/>
      <c r="AV3915" s="12"/>
      <c r="AW3915" s="12"/>
      <c r="AX3915" s="12"/>
      <c r="AY3915" s="12"/>
      <c r="AZ3915" s="12"/>
      <c r="BA3915" s="12"/>
      <c r="BB3915" s="12"/>
      <c r="BC3915" s="12"/>
      <c r="BD3915" s="12"/>
    </row>
    <row r="3916" spans="15:56" x14ac:dyDescent="0.35">
      <c r="O3916" s="12"/>
      <c r="P3916" s="12"/>
      <c r="Q3916" s="12"/>
      <c r="S3916" s="250"/>
      <c r="AA3916" s="12"/>
      <c r="AB3916" s="12"/>
      <c r="AC3916" s="12"/>
      <c r="AD3916" s="12"/>
      <c r="AE3916" s="12"/>
      <c r="AF3916" s="12"/>
      <c r="AG3916" s="12"/>
      <c r="AH3916" s="12"/>
      <c r="AI3916" s="12"/>
      <c r="AJ3916" s="12"/>
      <c r="AK3916" s="12"/>
      <c r="AL3916" s="12"/>
      <c r="AM3916" s="12"/>
      <c r="AN3916" s="12"/>
      <c r="AO3916" s="12"/>
      <c r="AP3916" s="12"/>
      <c r="AQ3916" s="12"/>
      <c r="AR3916" s="12"/>
      <c r="AS3916" s="12"/>
      <c r="AT3916" s="12"/>
      <c r="AU3916" s="12"/>
      <c r="AV3916" s="12"/>
      <c r="AW3916" s="12"/>
      <c r="AX3916" s="12"/>
      <c r="AY3916" s="12"/>
      <c r="AZ3916" s="12"/>
      <c r="BA3916" s="12"/>
      <c r="BB3916" s="12"/>
      <c r="BC3916" s="12"/>
      <c r="BD3916" s="12"/>
    </row>
    <row r="3917" spans="15:56" x14ac:dyDescent="0.35">
      <c r="O3917" s="12"/>
      <c r="P3917" s="12"/>
      <c r="Q3917" s="12"/>
      <c r="S3917" s="250"/>
      <c r="AA3917" s="12"/>
      <c r="AB3917" s="12"/>
      <c r="AC3917" s="12"/>
      <c r="AD3917" s="12"/>
      <c r="AE3917" s="12"/>
      <c r="AF3917" s="12"/>
      <c r="AG3917" s="12"/>
      <c r="AH3917" s="12"/>
      <c r="AI3917" s="12"/>
      <c r="AJ3917" s="12"/>
      <c r="AK3917" s="12"/>
      <c r="AL3917" s="12"/>
      <c r="AM3917" s="12"/>
      <c r="AN3917" s="12"/>
      <c r="AO3917" s="12"/>
      <c r="AP3917" s="12"/>
      <c r="AQ3917" s="12"/>
      <c r="AR3917" s="12"/>
      <c r="AS3917" s="12"/>
      <c r="AT3917" s="12"/>
      <c r="AU3917" s="12"/>
      <c r="AV3917" s="12"/>
      <c r="AW3917" s="12"/>
      <c r="AX3917" s="12"/>
      <c r="AY3917" s="12"/>
      <c r="AZ3917" s="12"/>
      <c r="BA3917" s="12"/>
      <c r="BB3917" s="12"/>
      <c r="BC3917" s="12"/>
      <c r="BD3917" s="12"/>
    </row>
    <row r="3918" spans="15:56" x14ac:dyDescent="0.35">
      <c r="O3918" s="12"/>
      <c r="P3918" s="12"/>
      <c r="Q3918" s="12"/>
      <c r="S3918" s="250"/>
      <c r="AA3918" s="12"/>
      <c r="AB3918" s="12"/>
      <c r="AC3918" s="12"/>
      <c r="AD3918" s="12"/>
      <c r="AE3918" s="12"/>
      <c r="AF3918" s="12"/>
      <c r="AG3918" s="12"/>
      <c r="AH3918" s="12"/>
      <c r="AI3918" s="12"/>
      <c r="AJ3918" s="12"/>
      <c r="AK3918" s="12"/>
      <c r="AL3918" s="12"/>
      <c r="AM3918" s="12"/>
      <c r="AN3918" s="12"/>
      <c r="AO3918" s="12"/>
      <c r="AP3918" s="12"/>
      <c r="AQ3918" s="12"/>
      <c r="AR3918" s="12"/>
      <c r="AS3918" s="12"/>
      <c r="AT3918" s="12"/>
      <c r="AU3918" s="12"/>
      <c r="AV3918" s="12"/>
      <c r="AW3918" s="12"/>
      <c r="AX3918" s="12"/>
      <c r="AY3918" s="12"/>
      <c r="AZ3918" s="12"/>
      <c r="BA3918" s="12"/>
      <c r="BB3918" s="12"/>
      <c r="BC3918" s="12"/>
      <c r="BD3918" s="12"/>
    </row>
    <row r="3919" spans="15:56" x14ac:dyDescent="0.35">
      <c r="O3919" s="12"/>
      <c r="P3919" s="12"/>
      <c r="Q3919" s="12"/>
      <c r="S3919" s="250"/>
      <c r="AA3919" s="12"/>
      <c r="AB3919" s="12"/>
      <c r="AC3919" s="12"/>
      <c r="AD3919" s="12"/>
      <c r="AE3919" s="12"/>
      <c r="AF3919" s="12"/>
      <c r="AG3919" s="12"/>
      <c r="AH3919" s="12"/>
      <c r="AI3919" s="12"/>
      <c r="AJ3919" s="12"/>
      <c r="AK3919" s="12"/>
      <c r="AL3919" s="12"/>
      <c r="AM3919" s="12"/>
      <c r="AN3919" s="12"/>
      <c r="AO3919" s="12"/>
      <c r="AP3919" s="12"/>
      <c r="AQ3919" s="12"/>
      <c r="AR3919" s="12"/>
      <c r="AS3919" s="12"/>
      <c r="AT3919" s="12"/>
      <c r="AU3919" s="12"/>
      <c r="AV3919" s="12"/>
      <c r="AW3919" s="12"/>
      <c r="AX3919" s="12"/>
      <c r="AY3919" s="12"/>
      <c r="AZ3919" s="12"/>
      <c r="BA3919" s="12"/>
      <c r="BB3919" s="12"/>
      <c r="BC3919" s="12"/>
      <c r="BD3919" s="12"/>
    </row>
    <row r="3920" spans="15:56" x14ac:dyDescent="0.35">
      <c r="O3920" s="12"/>
      <c r="P3920" s="12"/>
      <c r="Q3920" s="12"/>
      <c r="S3920" s="250"/>
      <c r="AA3920" s="12"/>
      <c r="AB3920" s="12"/>
      <c r="AC3920" s="12"/>
      <c r="AD3920" s="12"/>
      <c r="AE3920" s="12"/>
      <c r="AF3920" s="12"/>
      <c r="AG3920" s="12"/>
      <c r="AH3920" s="12"/>
      <c r="AI3920" s="12"/>
      <c r="AJ3920" s="12"/>
      <c r="AK3920" s="12"/>
      <c r="AL3920" s="12"/>
      <c r="AM3920" s="12"/>
      <c r="AN3920" s="12"/>
      <c r="AO3920" s="12"/>
      <c r="AP3920" s="12"/>
      <c r="AQ3920" s="12"/>
      <c r="AR3920" s="12"/>
      <c r="AS3920" s="12"/>
      <c r="AT3920" s="12"/>
      <c r="AU3920" s="12"/>
      <c r="AV3920" s="12"/>
      <c r="AW3920" s="12"/>
      <c r="AX3920" s="12"/>
      <c r="AY3920" s="12"/>
      <c r="AZ3920" s="12"/>
      <c r="BA3920" s="12"/>
      <c r="BB3920" s="12"/>
      <c r="BC3920" s="12"/>
      <c r="BD3920" s="12"/>
    </row>
    <row r="3921" spans="15:56" x14ac:dyDescent="0.35">
      <c r="O3921" s="12"/>
      <c r="P3921" s="12"/>
      <c r="Q3921" s="12"/>
      <c r="S3921" s="250"/>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2"/>
      <c r="AY3921" s="12"/>
      <c r="AZ3921" s="12"/>
      <c r="BA3921" s="12"/>
      <c r="BB3921" s="12"/>
      <c r="BC3921" s="12"/>
      <c r="BD3921" s="12"/>
    </row>
    <row r="3922" spans="15:56" x14ac:dyDescent="0.35">
      <c r="O3922" s="12"/>
      <c r="P3922" s="12"/>
      <c r="Q3922" s="12"/>
      <c r="S3922" s="250"/>
      <c r="AA3922" s="12"/>
      <c r="AB3922" s="12"/>
      <c r="AC3922" s="12"/>
      <c r="AD3922" s="12"/>
      <c r="AE3922" s="12"/>
      <c r="AF3922" s="12"/>
      <c r="AG3922" s="12"/>
      <c r="AH3922" s="12"/>
      <c r="AI3922" s="12"/>
      <c r="AJ3922" s="12"/>
      <c r="AK3922" s="12"/>
      <c r="AL3922" s="12"/>
      <c r="AM3922" s="12"/>
      <c r="AN3922" s="12"/>
      <c r="AO3922" s="12"/>
      <c r="AP3922" s="12"/>
      <c r="AQ3922" s="12"/>
      <c r="AR3922" s="12"/>
      <c r="AS3922" s="12"/>
      <c r="AT3922" s="12"/>
      <c r="AU3922" s="12"/>
      <c r="AV3922" s="12"/>
      <c r="AW3922" s="12"/>
      <c r="AX3922" s="12"/>
      <c r="AY3922" s="12"/>
      <c r="AZ3922" s="12"/>
      <c r="BA3922" s="12"/>
      <c r="BB3922" s="12"/>
      <c r="BC3922" s="12"/>
      <c r="BD3922" s="12"/>
    </row>
    <row r="3923" spans="15:56" x14ac:dyDescent="0.35">
      <c r="O3923" s="12"/>
      <c r="P3923" s="12"/>
      <c r="Q3923" s="12"/>
      <c r="S3923" s="250"/>
      <c r="AA3923" s="12"/>
      <c r="AB3923" s="12"/>
      <c r="AC3923" s="12"/>
      <c r="AD3923" s="12"/>
      <c r="AE3923" s="12"/>
      <c r="AF3923" s="12"/>
      <c r="AG3923" s="12"/>
      <c r="AH3923" s="12"/>
      <c r="AI3923" s="12"/>
      <c r="AJ3923" s="12"/>
      <c r="AK3923" s="12"/>
      <c r="AL3923" s="12"/>
      <c r="AM3923" s="12"/>
      <c r="AN3923" s="12"/>
      <c r="AO3923" s="12"/>
      <c r="AP3923" s="12"/>
      <c r="AQ3923" s="12"/>
      <c r="AR3923" s="12"/>
      <c r="AS3923" s="12"/>
      <c r="AT3923" s="12"/>
      <c r="AU3923" s="12"/>
      <c r="AV3923" s="12"/>
      <c r="AW3923" s="12"/>
      <c r="AX3923" s="12"/>
      <c r="AY3923" s="12"/>
      <c r="AZ3923" s="12"/>
      <c r="BA3923" s="12"/>
      <c r="BB3923" s="12"/>
      <c r="BC3923" s="12"/>
      <c r="BD3923" s="12"/>
    </row>
    <row r="3924" spans="15:56" x14ac:dyDescent="0.35">
      <c r="O3924" s="12"/>
      <c r="P3924" s="12"/>
      <c r="Q3924" s="12"/>
      <c r="S3924" s="250"/>
      <c r="AA3924" s="12"/>
      <c r="AB3924" s="12"/>
      <c r="AC3924" s="12"/>
      <c r="AD3924" s="12"/>
      <c r="AE3924" s="12"/>
      <c r="AF3924" s="12"/>
      <c r="AG3924" s="12"/>
      <c r="AH3924" s="12"/>
      <c r="AI3924" s="12"/>
      <c r="AJ3924" s="12"/>
      <c r="AK3924" s="12"/>
      <c r="AL3924" s="12"/>
      <c r="AM3924" s="12"/>
      <c r="AN3924" s="12"/>
      <c r="AO3924" s="12"/>
      <c r="AP3924" s="12"/>
      <c r="AQ3924" s="12"/>
      <c r="AR3924" s="12"/>
      <c r="AS3924" s="12"/>
      <c r="AT3924" s="12"/>
      <c r="AU3924" s="12"/>
      <c r="AV3924" s="12"/>
      <c r="AW3924" s="12"/>
      <c r="AX3924" s="12"/>
      <c r="AY3924" s="12"/>
      <c r="AZ3924" s="12"/>
      <c r="BA3924" s="12"/>
      <c r="BB3924" s="12"/>
      <c r="BC3924" s="12"/>
      <c r="BD3924" s="12"/>
    </row>
    <row r="3925" spans="15:56" x14ac:dyDescent="0.35">
      <c r="O3925" s="12"/>
      <c r="P3925" s="12"/>
      <c r="Q3925" s="12"/>
      <c r="S3925" s="250"/>
      <c r="AA3925" s="12"/>
      <c r="AB3925" s="12"/>
      <c r="AC3925" s="12"/>
      <c r="AD3925" s="12"/>
      <c r="AE3925" s="12"/>
      <c r="AF3925" s="12"/>
      <c r="AG3925" s="12"/>
      <c r="AH3925" s="12"/>
      <c r="AI3925" s="12"/>
      <c r="AJ3925" s="12"/>
      <c r="AK3925" s="12"/>
      <c r="AL3925" s="12"/>
      <c r="AM3925" s="12"/>
      <c r="AN3925" s="12"/>
      <c r="AO3925" s="12"/>
      <c r="AP3925" s="12"/>
      <c r="AQ3925" s="12"/>
      <c r="AR3925" s="12"/>
      <c r="AS3925" s="12"/>
      <c r="AT3925" s="12"/>
      <c r="AU3925" s="12"/>
      <c r="AV3925" s="12"/>
      <c r="AW3925" s="12"/>
      <c r="AX3925" s="12"/>
      <c r="AY3925" s="12"/>
      <c r="AZ3925" s="12"/>
      <c r="BA3925" s="12"/>
      <c r="BB3925" s="12"/>
      <c r="BC3925" s="12"/>
      <c r="BD3925" s="12"/>
    </row>
    <row r="3926" spans="15:56" x14ac:dyDescent="0.35">
      <c r="O3926" s="12"/>
      <c r="P3926" s="12"/>
      <c r="Q3926" s="12"/>
      <c r="S3926" s="250"/>
      <c r="AA3926" s="12"/>
      <c r="AB3926" s="12"/>
      <c r="AC3926" s="12"/>
      <c r="AD3926" s="12"/>
      <c r="AE3926" s="12"/>
      <c r="AF3926" s="12"/>
      <c r="AG3926" s="12"/>
      <c r="AH3926" s="12"/>
      <c r="AI3926" s="12"/>
      <c r="AJ3926" s="12"/>
      <c r="AK3926" s="12"/>
      <c r="AL3926" s="12"/>
      <c r="AM3926" s="12"/>
      <c r="AN3926" s="12"/>
      <c r="AO3926" s="12"/>
      <c r="AP3926" s="12"/>
      <c r="AQ3926" s="12"/>
      <c r="AR3926" s="12"/>
      <c r="AS3926" s="12"/>
      <c r="AT3926" s="12"/>
      <c r="AU3926" s="12"/>
      <c r="AV3926" s="12"/>
      <c r="AW3926" s="12"/>
      <c r="AX3926" s="12"/>
      <c r="AY3926" s="12"/>
      <c r="AZ3926" s="12"/>
      <c r="BA3926" s="12"/>
      <c r="BB3926" s="12"/>
      <c r="BC3926" s="12"/>
      <c r="BD3926" s="12"/>
    </row>
    <row r="3927" spans="15:56" x14ac:dyDescent="0.35">
      <c r="O3927" s="12"/>
      <c r="P3927" s="12"/>
      <c r="Q3927" s="12"/>
      <c r="S3927" s="250"/>
      <c r="AA3927" s="12"/>
      <c r="AB3927" s="12"/>
      <c r="AC3927" s="12"/>
      <c r="AD3927" s="12"/>
      <c r="AE3927" s="12"/>
      <c r="AF3927" s="12"/>
      <c r="AG3927" s="12"/>
      <c r="AH3927" s="12"/>
      <c r="AI3927" s="12"/>
      <c r="AJ3927" s="12"/>
      <c r="AK3927" s="12"/>
      <c r="AL3927" s="12"/>
      <c r="AM3927" s="12"/>
      <c r="AN3927" s="12"/>
      <c r="AO3927" s="12"/>
      <c r="AP3927" s="12"/>
      <c r="AQ3927" s="12"/>
      <c r="AR3927" s="12"/>
      <c r="AS3927" s="12"/>
      <c r="AT3927" s="12"/>
      <c r="AU3927" s="12"/>
      <c r="AV3927" s="12"/>
      <c r="AW3927" s="12"/>
      <c r="AX3927" s="12"/>
      <c r="AY3927" s="12"/>
      <c r="AZ3927" s="12"/>
      <c r="BA3927" s="12"/>
      <c r="BB3927" s="12"/>
      <c r="BC3927" s="12"/>
      <c r="BD3927" s="12"/>
    </row>
    <row r="3928" spans="15:56" x14ac:dyDescent="0.35">
      <c r="O3928" s="12"/>
      <c r="P3928" s="12"/>
      <c r="Q3928" s="12"/>
      <c r="S3928" s="250"/>
      <c r="AA3928" s="12"/>
      <c r="AB3928" s="12"/>
      <c r="AC3928" s="12"/>
      <c r="AD3928" s="12"/>
      <c r="AE3928" s="12"/>
      <c r="AF3928" s="12"/>
      <c r="AG3928" s="12"/>
      <c r="AH3928" s="12"/>
      <c r="AI3928" s="12"/>
      <c r="AJ3928" s="12"/>
      <c r="AK3928" s="12"/>
      <c r="AL3928" s="12"/>
      <c r="AM3928" s="12"/>
      <c r="AN3928" s="12"/>
      <c r="AO3928" s="12"/>
      <c r="AP3928" s="12"/>
      <c r="AQ3928" s="12"/>
      <c r="AR3928" s="12"/>
      <c r="AS3928" s="12"/>
      <c r="AT3928" s="12"/>
      <c r="AU3928" s="12"/>
      <c r="AV3928" s="12"/>
      <c r="AW3928" s="12"/>
      <c r="AX3928" s="12"/>
      <c r="AY3928" s="12"/>
      <c r="AZ3928" s="12"/>
      <c r="BA3928" s="12"/>
      <c r="BB3928" s="12"/>
      <c r="BC3928" s="12"/>
      <c r="BD3928" s="12"/>
    </row>
    <row r="3929" spans="15:56" x14ac:dyDescent="0.35">
      <c r="O3929" s="12"/>
      <c r="P3929" s="12"/>
      <c r="Q3929" s="12"/>
      <c r="S3929" s="250"/>
      <c r="AA3929" s="12"/>
      <c r="AB3929" s="12"/>
      <c r="AC3929" s="12"/>
      <c r="AD3929" s="12"/>
      <c r="AE3929" s="12"/>
      <c r="AF3929" s="12"/>
      <c r="AG3929" s="12"/>
      <c r="AH3929" s="12"/>
      <c r="AI3929" s="12"/>
      <c r="AJ3929" s="12"/>
      <c r="AK3929" s="12"/>
      <c r="AL3929" s="12"/>
      <c r="AM3929" s="12"/>
      <c r="AN3929" s="12"/>
      <c r="AO3929" s="12"/>
      <c r="AP3929" s="12"/>
      <c r="AQ3929" s="12"/>
      <c r="AR3929" s="12"/>
      <c r="AS3929" s="12"/>
      <c r="AT3929" s="12"/>
      <c r="AU3929" s="12"/>
      <c r="AV3929" s="12"/>
      <c r="AW3929" s="12"/>
      <c r="AX3929" s="12"/>
      <c r="AY3929" s="12"/>
      <c r="AZ3929" s="12"/>
      <c r="BA3929" s="12"/>
      <c r="BB3929" s="12"/>
      <c r="BC3929" s="12"/>
      <c r="BD3929" s="12"/>
    </row>
    <row r="3930" spans="15:56" x14ac:dyDescent="0.35">
      <c r="O3930" s="12"/>
      <c r="P3930" s="12"/>
      <c r="Q3930" s="12"/>
      <c r="S3930" s="250"/>
      <c r="AA3930" s="12"/>
      <c r="AB3930" s="12"/>
      <c r="AC3930" s="12"/>
      <c r="AD3930" s="12"/>
      <c r="AE3930" s="12"/>
      <c r="AF3930" s="12"/>
      <c r="AG3930" s="12"/>
      <c r="AH3930" s="12"/>
      <c r="AI3930" s="12"/>
      <c r="AJ3930" s="12"/>
      <c r="AK3930" s="12"/>
      <c r="AL3930" s="12"/>
      <c r="AM3930" s="12"/>
      <c r="AN3930" s="12"/>
      <c r="AO3930" s="12"/>
      <c r="AP3930" s="12"/>
      <c r="AQ3930" s="12"/>
      <c r="AR3930" s="12"/>
      <c r="AS3930" s="12"/>
      <c r="AT3930" s="12"/>
      <c r="AU3930" s="12"/>
      <c r="AV3930" s="12"/>
      <c r="AW3930" s="12"/>
      <c r="AX3930" s="12"/>
      <c r="AY3930" s="12"/>
      <c r="AZ3930" s="12"/>
      <c r="BA3930" s="12"/>
      <c r="BB3930" s="12"/>
      <c r="BC3930" s="12"/>
      <c r="BD3930" s="12"/>
    </row>
    <row r="3931" spans="15:56" x14ac:dyDescent="0.35">
      <c r="O3931" s="12"/>
      <c r="P3931" s="12"/>
      <c r="Q3931" s="12"/>
      <c r="S3931" s="250"/>
      <c r="AA3931" s="12"/>
      <c r="AB3931" s="12"/>
      <c r="AC3931" s="12"/>
      <c r="AD3931" s="12"/>
      <c r="AE3931" s="12"/>
      <c r="AF3931" s="12"/>
      <c r="AG3931" s="12"/>
      <c r="AH3931" s="12"/>
      <c r="AI3931" s="12"/>
      <c r="AJ3931" s="12"/>
      <c r="AK3931" s="12"/>
      <c r="AL3931" s="12"/>
      <c r="AM3931" s="12"/>
      <c r="AN3931" s="12"/>
      <c r="AO3931" s="12"/>
      <c r="AP3931" s="12"/>
      <c r="AQ3931" s="12"/>
      <c r="AR3931" s="12"/>
      <c r="AS3931" s="12"/>
      <c r="AT3931" s="12"/>
      <c r="AU3931" s="12"/>
      <c r="AV3931" s="12"/>
      <c r="AW3931" s="12"/>
      <c r="AX3931" s="12"/>
      <c r="AY3931" s="12"/>
      <c r="AZ3931" s="12"/>
      <c r="BA3931" s="12"/>
      <c r="BB3931" s="12"/>
      <c r="BC3931" s="12"/>
      <c r="BD3931" s="12"/>
    </row>
    <row r="3932" spans="15:56" x14ac:dyDescent="0.35">
      <c r="O3932" s="12"/>
      <c r="P3932" s="12"/>
      <c r="Q3932" s="12"/>
      <c r="S3932" s="250"/>
      <c r="AA3932" s="12"/>
      <c r="AB3932" s="12"/>
      <c r="AC3932" s="12"/>
      <c r="AD3932" s="12"/>
      <c r="AE3932" s="12"/>
      <c r="AF3932" s="12"/>
      <c r="AG3932" s="12"/>
      <c r="AH3932" s="12"/>
      <c r="AI3932" s="12"/>
      <c r="AJ3932" s="12"/>
      <c r="AK3932" s="12"/>
      <c r="AL3932" s="12"/>
      <c r="AM3932" s="12"/>
      <c r="AN3932" s="12"/>
      <c r="AO3932" s="12"/>
      <c r="AP3932" s="12"/>
      <c r="AQ3932" s="12"/>
      <c r="AR3932" s="12"/>
      <c r="AS3932" s="12"/>
      <c r="AT3932" s="12"/>
      <c r="AU3932" s="12"/>
      <c r="AV3932" s="12"/>
      <c r="AW3932" s="12"/>
      <c r="AX3932" s="12"/>
      <c r="AY3932" s="12"/>
      <c r="AZ3932" s="12"/>
      <c r="BA3932" s="12"/>
      <c r="BB3932" s="12"/>
      <c r="BC3932" s="12"/>
      <c r="BD3932" s="12"/>
    </row>
    <row r="3933" spans="15:56" x14ac:dyDescent="0.35">
      <c r="O3933" s="12"/>
      <c r="P3933" s="12"/>
      <c r="Q3933" s="12"/>
      <c r="S3933" s="250"/>
      <c r="AA3933" s="12"/>
      <c r="AB3933" s="12"/>
      <c r="AC3933" s="12"/>
      <c r="AD3933" s="12"/>
      <c r="AE3933" s="12"/>
      <c r="AF3933" s="12"/>
      <c r="AG3933" s="12"/>
      <c r="AH3933" s="12"/>
      <c r="AI3933" s="12"/>
      <c r="AJ3933" s="12"/>
      <c r="AK3933" s="12"/>
      <c r="AL3933" s="12"/>
      <c r="AM3933" s="12"/>
      <c r="AN3933" s="12"/>
      <c r="AO3933" s="12"/>
      <c r="AP3933" s="12"/>
      <c r="AQ3933" s="12"/>
      <c r="AR3933" s="12"/>
      <c r="AS3933" s="12"/>
      <c r="AT3933" s="12"/>
      <c r="AU3933" s="12"/>
      <c r="AV3933" s="12"/>
      <c r="AW3933" s="12"/>
      <c r="AX3933" s="12"/>
      <c r="AY3933" s="12"/>
      <c r="AZ3933" s="12"/>
      <c r="BA3933" s="12"/>
      <c r="BB3933" s="12"/>
      <c r="BC3933" s="12"/>
      <c r="BD3933" s="12"/>
    </row>
    <row r="3934" spans="15:56" x14ac:dyDescent="0.35">
      <c r="O3934" s="12"/>
      <c r="P3934" s="12"/>
      <c r="Q3934" s="12"/>
      <c r="S3934" s="250"/>
      <c r="AA3934" s="12"/>
      <c r="AB3934" s="12"/>
      <c r="AC3934" s="12"/>
      <c r="AD3934" s="12"/>
      <c r="AE3934" s="12"/>
      <c r="AF3934" s="12"/>
      <c r="AG3934" s="12"/>
      <c r="AH3934" s="12"/>
      <c r="AI3934" s="12"/>
      <c r="AJ3934" s="12"/>
      <c r="AK3934" s="12"/>
      <c r="AL3934" s="12"/>
      <c r="AM3934" s="12"/>
      <c r="AN3934" s="12"/>
      <c r="AO3934" s="12"/>
      <c r="AP3934" s="12"/>
      <c r="AQ3934" s="12"/>
      <c r="AR3934" s="12"/>
      <c r="AS3934" s="12"/>
      <c r="AT3934" s="12"/>
      <c r="AU3934" s="12"/>
      <c r="AV3934" s="12"/>
      <c r="AW3934" s="12"/>
      <c r="AX3934" s="12"/>
      <c r="AY3934" s="12"/>
      <c r="AZ3934" s="12"/>
      <c r="BA3934" s="12"/>
      <c r="BB3934" s="12"/>
      <c r="BC3934" s="12"/>
      <c r="BD3934" s="12"/>
    </row>
    <row r="3935" spans="15:56" x14ac:dyDescent="0.35">
      <c r="O3935" s="12"/>
      <c r="P3935" s="12"/>
      <c r="Q3935" s="12"/>
      <c r="S3935" s="250"/>
      <c r="AA3935" s="12"/>
      <c r="AB3935" s="12"/>
      <c r="AC3935" s="12"/>
      <c r="AD3935" s="12"/>
      <c r="AE3935" s="12"/>
      <c r="AF3935" s="12"/>
      <c r="AG3935" s="12"/>
      <c r="AH3935" s="12"/>
      <c r="AI3935" s="12"/>
      <c r="AJ3935" s="12"/>
      <c r="AK3935" s="12"/>
      <c r="AL3935" s="12"/>
      <c r="AM3935" s="12"/>
      <c r="AN3935" s="12"/>
      <c r="AO3935" s="12"/>
      <c r="AP3935" s="12"/>
      <c r="AQ3935" s="12"/>
      <c r="AR3935" s="12"/>
      <c r="AS3935" s="12"/>
      <c r="AT3935" s="12"/>
      <c r="AU3935" s="12"/>
      <c r="AV3935" s="12"/>
      <c r="AW3935" s="12"/>
      <c r="AX3935" s="12"/>
      <c r="AY3935" s="12"/>
      <c r="AZ3935" s="12"/>
      <c r="BA3935" s="12"/>
      <c r="BB3935" s="12"/>
      <c r="BC3935" s="12"/>
      <c r="BD3935" s="12"/>
    </row>
    <row r="3936" spans="15:56" x14ac:dyDescent="0.35">
      <c r="O3936" s="12"/>
      <c r="P3936" s="12"/>
      <c r="Q3936" s="12"/>
      <c r="S3936" s="250"/>
      <c r="AA3936" s="12"/>
      <c r="AB3936" s="12"/>
      <c r="AC3936" s="12"/>
      <c r="AD3936" s="12"/>
      <c r="AE3936" s="12"/>
      <c r="AF3936" s="12"/>
      <c r="AG3936" s="12"/>
      <c r="AH3936" s="12"/>
      <c r="AI3936" s="12"/>
      <c r="AJ3936" s="12"/>
      <c r="AK3936" s="12"/>
      <c r="AL3936" s="12"/>
      <c r="AM3936" s="12"/>
      <c r="AN3936" s="12"/>
      <c r="AO3936" s="12"/>
      <c r="AP3936" s="12"/>
      <c r="AQ3936" s="12"/>
      <c r="AR3936" s="12"/>
      <c r="AS3936" s="12"/>
      <c r="AT3936" s="12"/>
      <c r="AU3936" s="12"/>
      <c r="AV3936" s="12"/>
      <c r="AW3936" s="12"/>
      <c r="AX3936" s="12"/>
      <c r="AY3936" s="12"/>
      <c r="AZ3936" s="12"/>
      <c r="BA3936" s="12"/>
      <c r="BB3936" s="12"/>
      <c r="BC3936" s="12"/>
      <c r="BD3936" s="12"/>
    </row>
    <row r="3937" spans="15:56" x14ac:dyDescent="0.35">
      <c r="O3937" s="12"/>
      <c r="P3937" s="12"/>
      <c r="Q3937" s="12"/>
      <c r="S3937" s="250"/>
      <c r="AA3937" s="12"/>
      <c r="AB3937" s="12"/>
      <c r="AC3937" s="12"/>
      <c r="AD3937" s="12"/>
      <c r="AE3937" s="12"/>
      <c r="AF3937" s="12"/>
      <c r="AG3937" s="12"/>
      <c r="AH3937" s="12"/>
      <c r="AI3937" s="12"/>
      <c r="AJ3937" s="12"/>
      <c r="AK3937" s="12"/>
      <c r="AL3937" s="12"/>
      <c r="AM3937" s="12"/>
      <c r="AN3937" s="12"/>
      <c r="AO3937" s="12"/>
      <c r="AP3937" s="12"/>
      <c r="AQ3937" s="12"/>
      <c r="AR3937" s="12"/>
      <c r="AS3937" s="12"/>
      <c r="AT3937" s="12"/>
      <c r="AU3937" s="12"/>
      <c r="AV3937" s="12"/>
      <c r="AW3937" s="12"/>
      <c r="AX3937" s="12"/>
      <c r="AY3937" s="12"/>
      <c r="AZ3937" s="12"/>
      <c r="BA3937" s="12"/>
      <c r="BB3937" s="12"/>
      <c r="BC3937" s="12"/>
      <c r="BD3937" s="12"/>
    </row>
    <row r="3938" spans="15:56" x14ac:dyDescent="0.35">
      <c r="O3938" s="12"/>
      <c r="P3938" s="12"/>
      <c r="Q3938" s="12"/>
      <c r="S3938" s="250"/>
      <c r="AA3938" s="12"/>
      <c r="AB3938" s="12"/>
      <c r="AC3938" s="12"/>
      <c r="AD3938" s="12"/>
      <c r="AE3938" s="12"/>
      <c r="AF3938" s="12"/>
      <c r="AG3938" s="12"/>
      <c r="AH3938" s="12"/>
      <c r="AI3938" s="12"/>
      <c r="AJ3938" s="12"/>
      <c r="AK3938" s="12"/>
      <c r="AL3938" s="12"/>
      <c r="AM3938" s="12"/>
      <c r="AN3938" s="12"/>
      <c r="AO3938" s="12"/>
      <c r="AP3938" s="12"/>
      <c r="AQ3938" s="12"/>
      <c r="AR3938" s="12"/>
      <c r="AS3938" s="12"/>
      <c r="AT3938" s="12"/>
      <c r="AU3938" s="12"/>
      <c r="AV3938" s="12"/>
      <c r="AW3938" s="12"/>
      <c r="AX3938" s="12"/>
      <c r="AY3938" s="12"/>
      <c r="AZ3938" s="12"/>
      <c r="BA3938" s="12"/>
      <c r="BB3938" s="12"/>
      <c r="BC3938" s="12"/>
      <c r="BD3938" s="12"/>
    </row>
    <row r="3939" spans="15:56" x14ac:dyDescent="0.35">
      <c r="O3939" s="12"/>
      <c r="P3939" s="12"/>
      <c r="Q3939" s="12"/>
      <c r="S3939" s="250"/>
      <c r="AA3939" s="12"/>
      <c r="AB3939" s="12"/>
      <c r="AC3939" s="12"/>
      <c r="AD3939" s="12"/>
      <c r="AE3939" s="12"/>
      <c r="AF3939" s="12"/>
      <c r="AG3939" s="12"/>
      <c r="AH3939" s="12"/>
      <c r="AI3939" s="12"/>
      <c r="AJ3939" s="12"/>
      <c r="AK3939" s="12"/>
      <c r="AL3939" s="12"/>
      <c r="AM3939" s="12"/>
      <c r="AN3939" s="12"/>
      <c r="AO3939" s="12"/>
      <c r="AP3939" s="12"/>
      <c r="AQ3939" s="12"/>
      <c r="AR3939" s="12"/>
      <c r="AS3939" s="12"/>
      <c r="AT3939" s="12"/>
      <c r="AU3939" s="12"/>
      <c r="AV3939" s="12"/>
      <c r="AW3939" s="12"/>
      <c r="AX3939" s="12"/>
      <c r="AY3939" s="12"/>
      <c r="AZ3939" s="12"/>
      <c r="BA3939" s="12"/>
      <c r="BB3939" s="12"/>
      <c r="BC3939" s="12"/>
      <c r="BD3939" s="12"/>
    </row>
    <row r="3940" spans="15:56" x14ac:dyDescent="0.35">
      <c r="O3940" s="12"/>
      <c r="P3940" s="12"/>
      <c r="Q3940" s="12"/>
      <c r="S3940" s="250"/>
      <c r="AA3940" s="12"/>
      <c r="AB3940" s="12"/>
      <c r="AC3940" s="12"/>
      <c r="AD3940" s="12"/>
      <c r="AE3940" s="12"/>
      <c r="AF3940" s="12"/>
      <c r="AG3940" s="12"/>
      <c r="AH3940" s="12"/>
      <c r="AI3940" s="12"/>
      <c r="AJ3940" s="12"/>
      <c r="AK3940" s="12"/>
      <c r="AL3940" s="12"/>
      <c r="AM3940" s="12"/>
      <c r="AN3940" s="12"/>
      <c r="AO3940" s="12"/>
      <c r="AP3940" s="12"/>
      <c r="AQ3940" s="12"/>
      <c r="AR3940" s="12"/>
      <c r="AS3940" s="12"/>
      <c r="AT3940" s="12"/>
      <c r="AU3940" s="12"/>
      <c r="AV3940" s="12"/>
      <c r="AW3940" s="12"/>
      <c r="AX3940" s="12"/>
      <c r="AY3940" s="12"/>
      <c r="AZ3940" s="12"/>
      <c r="BA3940" s="12"/>
      <c r="BB3940" s="12"/>
      <c r="BC3940" s="12"/>
      <c r="BD3940" s="12"/>
    </row>
    <row r="3941" spans="15:56" x14ac:dyDescent="0.35">
      <c r="O3941" s="12"/>
      <c r="P3941" s="12"/>
      <c r="Q3941" s="12"/>
      <c r="S3941" s="250"/>
      <c r="AA3941" s="12"/>
      <c r="AB3941" s="12"/>
      <c r="AC3941" s="12"/>
      <c r="AD3941" s="12"/>
      <c r="AE3941" s="12"/>
      <c r="AF3941" s="12"/>
      <c r="AG3941" s="12"/>
      <c r="AH3941" s="12"/>
      <c r="AI3941" s="12"/>
      <c r="AJ3941" s="12"/>
      <c r="AK3941" s="12"/>
      <c r="AL3941" s="12"/>
      <c r="AM3941" s="12"/>
      <c r="AN3941" s="12"/>
      <c r="AO3941" s="12"/>
      <c r="AP3941" s="12"/>
      <c r="AQ3941" s="12"/>
      <c r="AR3941" s="12"/>
      <c r="AS3941" s="12"/>
      <c r="AT3941" s="12"/>
      <c r="AU3941" s="12"/>
      <c r="AV3941" s="12"/>
      <c r="AW3941" s="12"/>
      <c r="AX3941" s="12"/>
      <c r="AY3941" s="12"/>
      <c r="AZ3941" s="12"/>
      <c r="BA3941" s="12"/>
      <c r="BB3941" s="12"/>
      <c r="BC3941" s="12"/>
      <c r="BD3941" s="12"/>
    </row>
    <row r="3942" spans="15:56" x14ac:dyDescent="0.35">
      <c r="O3942" s="12"/>
      <c r="P3942" s="12"/>
      <c r="Q3942" s="12"/>
      <c r="S3942" s="250"/>
      <c r="AA3942" s="12"/>
      <c r="AB3942" s="12"/>
      <c r="AC3942" s="12"/>
      <c r="AD3942" s="12"/>
      <c r="AE3942" s="12"/>
      <c r="AF3942" s="12"/>
      <c r="AG3942" s="12"/>
      <c r="AH3942" s="12"/>
      <c r="AI3942" s="12"/>
      <c r="AJ3942" s="12"/>
      <c r="AK3942" s="12"/>
      <c r="AL3942" s="12"/>
      <c r="AM3942" s="12"/>
      <c r="AN3942" s="12"/>
      <c r="AO3942" s="12"/>
      <c r="AP3942" s="12"/>
      <c r="AQ3942" s="12"/>
      <c r="AR3942" s="12"/>
      <c r="AS3942" s="12"/>
      <c r="AT3942" s="12"/>
      <c r="AU3942" s="12"/>
      <c r="AV3942" s="12"/>
      <c r="AW3942" s="12"/>
      <c r="AX3942" s="12"/>
      <c r="AY3942" s="12"/>
      <c r="AZ3942" s="12"/>
      <c r="BA3942" s="12"/>
      <c r="BB3942" s="12"/>
      <c r="BC3942" s="12"/>
      <c r="BD3942" s="12"/>
    </row>
    <row r="3943" spans="15:56" x14ac:dyDescent="0.35">
      <c r="O3943" s="12"/>
      <c r="P3943" s="12"/>
      <c r="Q3943" s="12"/>
      <c r="S3943" s="250"/>
      <c r="AA3943" s="12"/>
      <c r="AB3943" s="12"/>
      <c r="AC3943" s="12"/>
      <c r="AD3943" s="12"/>
      <c r="AE3943" s="12"/>
      <c r="AF3943" s="12"/>
      <c r="AG3943" s="12"/>
      <c r="AH3943" s="12"/>
      <c r="AI3943" s="12"/>
      <c r="AJ3943" s="12"/>
      <c r="AK3943" s="12"/>
      <c r="AL3943" s="12"/>
      <c r="AM3943" s="12"/>
      <c r="AN3943" s="12"/>
      <c r="AO3943" s="12"/>
      <c r="AP3943" s="12"/>
      <c r="AQ3943" s="12"/>
      <c r="AR3943" s="12"/>
      <c r="AS3943" s="12"/>
      <c r="AT3943" s="12"/>
      <c r="AU3943" s="12"/>
      <c r="AV3943" s="12"/>
      <c r="AW3943" s="12"/>
      <c r="AX3943" s="12"/>
      <c r="AY3943" s="12"/>
      <c r="AZ3943" s="12"/>
      <c r="BA3943" s="12"/>
      <c r="BB3943" s="12"/>
      <c r="BC3943" s="12"/>
      <c r="BD3943" s="12"/>
    </row>
    <row r="3944" spans="15:56" x14ac:dyDescent="0.35">
      <c r="O3944" s="12"/>
      <c r="P3944" s="12"/>
      <c r="Q3944" s="12"/>
      <c r="S3944" s="250"/>
      <c r="AA3944" s="12"/>
      <c r="AB3944" s="12"/>
      <c r="AC3944" s="12"/>
      <c r="AD3944" s="12"/>
      <c r="AE3944" s="12"/>
      <c r="AF3944" s="12"/>
      <c r="AG3944" s="12"/>
      <c r="AH3944" s="12"/>
      <c r="AI3944" s="12"/>
      <c r="AJ3944" s="12"/>
      <c r="AK3944" s="12"/>
      <c r="AL3944" s="12"/>
      <c r="AM3944" s="12"/>
      <c r="AN3944" s="12"/>
      <c r="AO3944" s="12"/>
      <c r="AP3944" s="12"/>
      <c r="AQ3944" s="12"/>
      <c r="AR3944" s="12"/>
      <c r="AS3944" s="12"/>
      <c r="AT3944" s="12"/>
      <c r="AU3944" s="12"/>
      <c r="AV3944" s="12"/>
      <c r="AW3944" s="12"/>
      <c r="AX3944" s="12"/>
      <c r="AY3944" s="12"/>
      <c r="AZ3944" s="12"/>
      <c r="BA3944" s="12"/>
      <c r="BB3944" s="12"/>
      <c r="BC3944" s="12"/>
      <c r="BD3944" s="12"/>
    </row>
    <row r="3945" spans="15:56" x14ac:dyDescent="0.35">
      <c r="O3945" s="12"/>
      <c r="P3945" s="12"/>
      <c r="Q3945" s="12"/>
      <c r="S3945" s="250"/>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2"/>
      <c r="AY3945" s="12"/>
      <c r="AZ3945" s="12"/>
      <c r="BA3945" s="12"/>
      <c r="BB3945" s="12"/>
      <c r="BC3945" s="12"/>
      <c r="BD3945" s="12"/>
    </row>
    <row r="3946" spans="15:56" x14ac:dyDescent="0.35">
      <c r="O3946" s="12"/>
      <c r="P3946" s="12"/>
      <c r="Q3946" s="12"/>
      <c r="S3946" s="250"/>
      <c r="AA3946" s="12"/>
      <c r="AB3946" s="12"/>
      <c r="AC3946" s="12"/>
      <c r="AD3946" s="12"/>
      <c r="AE3946" s="12"/>
      <c r="AF3946" s="12"/>
      <c r="AG3946" s="12"/>
      <c r="AH3946" s="12"/>
      <c r="AI3946" s="12"/>
      <c r="AJ3946" s="12"/>
      <c r="AK3946" s="12"/>
      <c r="AL3946" s="12"/>
      <c r="AM3946" s="12"/>
      <c r="AN3946" s="12"/>
      <c r="AO3946" s="12"/>
      <c r="AP3946" s="12"/>
      <c r="AQ3946" s="12"/>
      <c r="AR3946" s="12"/>
      <c r="AS3946" s="12"/>
      <c r="AT3946" s="12"/>
      <c r="AU3946" s="12"/>
      <c r="AV3946" s="12"/>
      <c r="AW3946" s="12"/>
      <c r="AX3946" s="12"/>
      <c r="AY3946" s="12"/>
      <c r="AZ3946" s="12"/>
      <c r="BA3946" s="12"/>
      <c r="BB3946" s="12"/>
      <c r="BC3946" s="12"/>
      <c r="BD3946" s="12"/>
    </row>
    <row r="3947" spans="15:56" x14ac:dyDescent="0.35">
      <c r="O3947" s="12"/>
      <c r="P3947" s="12"/>
      <c r="Q3947" s="12"/>
      <c r="S3947" s="250"/>
      <c r="AA3947" s="12"/>
      <c r="AB3947" s="12"/>
      <c r="AC3947" s="12"/>
      <c r="AD3947" s="12"/>
      <c r="AE3947" s="12"/>
      <c r="AF3947" s="12"/>
      <c r="AG3947" s="12"/>
      <c r="AH3947" s="12"/>
      <c r="AI3947" s="12"/>
      <c r="AJ3947" s="12"/>
      <c r="AK3947" s="12"/>
      <c r="AL3947" s="12"/>
      <c r="AM3947" s="12"/>
      <c r="AN3947" s="12"/>
      <c r="AO3947" s="12"/>
      <c r="AP3947" s="12"/>
      <c r="AQ3947" s="12"/>
      <c r="AR3947" s="12"/>
      <c r="AS3947" s="12"/>
      <c r="AT3947" s="12"/>
      <c r="AU3947" s="12"/>
      <c r="AV3947" s="12"/>
      <c r="AW3947" s="12"/>
      <c r="AX3947" s="12"/>
      <c r="AY3947" s="12"/>
      <c r="AZ3947" s="12"/>
      <c r="BA3947" s="12"/>
      <c r="BB3947" s="12"/>
      <c r="BC3947" s="12"/>
      <c r="BD3947" s="12"/>
    </row>
    <row r="3948" spans="15:56" x14ac:dyDescent="0.35">
      <c r="O3948" s="12"/>
      <c r="P3948" s="12"/>
      <c r="Q3948" s="12"/>
      <c r="S3948" s="250"/>
      <c r="AA3948" s="12"/>
      <c r="AB3948" s="12"/>
      <c r="AC3948" s="12"/>
      <c r="AD3948" s="12"/>
      <c r="AE3948" s="12"/>
      <c r="AF3948" s="12"/>
      <c r="AG3948" s="12"/>
      <c r="AH3948" s="12"/>
      <c r="AI3948" s="12"/>
      <c r="AJ3948" s="12"/>
      <c r="AK3948" s="12"/>
      <c r="AL3948" s="12"/>
      <c r="AM3948" s="12"/>
      <c r="AN3948" s="12"/>
      <c r="AO3948" s="12"/>
      <c r="AP3948" s="12"/>
      <c r="AQ3948" s="12"/>
      <c r="AR3948" s="12"/>
      <c r="AS3948" s="12"/>
      <c r="AT3948" s="12"/>
      <c r="AU3948" s="12"/>
      <c r="AV3948" s="12"/>
      <c r="AW3948" s="12"/>
      <c r="AX3948" s="12"/>
      <c r="AY3948" s="12"/>
      <c r="AZ3948" s="12"/>
      <c r="BA3948" s="12"/>
      <c r="BB3948" s="12"/>
      <c r="BC3948" s="12"/>
      <c r="BD3948" s="12"/>
    </row>
    <row r="3949" spans="15:56" x14ac:dyDescent="0.35">
      <c r="O3949" s="12"/>
      <c r="P3949" s="12"/>
      <c r="Q3949" s="12"/>
      <c r="S3949" s="250"/>
      <c r="AA3949" s="12"/>
      <c r="AB3949" s="12"/>
      <c r="AC3949" s="12"/>
      <c r="AD3949" s="12"/>
      <c r="AE3949" s="12"/>
      <c r="AF3949" s="12"/>
      <c r="AG3949" s="12"/>
      <c r="AH3949" s="12"/>
      <c r="AI3949" s="12"/>
      <c r="AJ3949" s="12"/>
      <c r="AK3949" s="12"/>
      <c r="AL3949" s="12"/>
      <c r="AM3949" s="12"/>
      <c r="AN3949" s="12"/>
      <c r="AO3949" s="12"/>
      <c r="AP3949" s="12"/>
      <c r="AQ3949" s="12"/>
      <c r="AR3949" s="12"/>
      <c r="AS3949" s="12"/>
      <c r="AT3949" s="12"/>
      <c r="AU3949" s="12"/>
      <c r="AV3949" s="12"/>
      <c r="AW3949" s="12"/>
      <c r="AX3949" s="12"/>
      <c r="AY3949" s="12"/>
      <c r="AZ3949" s="12"/>
      <c r="BA3949" s="12"/>
      <c r="BB3949" s="12"/>
      <c r="BC3949" s="12"/>
      <c r="BD3949" s="12"/>
    </row>
    <row r="3950" spans="15:56" x14ac:dyDescent="0.35">
      <c r="O3950" s="12"/>
      <c r="P3950" s="12"/>
      <c r="Q3950" s="12"/>
      <c r="S3950" s="250"/>
      <c r="AA3950" s="12"/>
      <c r="AB3950" s="12"/>
      <c r="AC3950" s="12"/>
      <c r="AD3950" s="12"/>
      <c r="AE3950" s="12"/>
      <c r="AF3950" s="12"/>
      <c r="AG3950" s="12"/>
      <c r="AH3950" s="12"/>
      <c r="AI3950" s="12"/>
      <c r="AJ3950" s="12"/>
      <c r="AK3950" s="12"/>
      <c r="AL3950" s="12"/>
      <c r="AM3950" s="12"/>
      <c r="AN3950" s="12"/>
      <c r="AO3950" s="12"/>
      <c r="AP3950" s="12"/>
      <c r="AQ3950" s="12"/>
      <c r="AR3950" s="12"/>
      <c r="AS3950" s="12"/>
      <c r="AT3950" s="12"/>
      <c r="AU3950" s="12"/>
      <c r="AV3950" s="12"/>
      <c r="AW3950" s="12"/>
      <c r="AX3950" s="12"/>
      <c r="AY3950" s="12"/>
      <c r="AZ3950" s="12"/>
      <c r="BA3950" s="12"/>
      <c r="BB3950" s="12"/>
      <c r="BC3950" s="12"/>
      <c r="BD3950" s="12"/>
    </row>
    <row r="3951" spans="15:56" x14ac:dyDescent="0.35">
      <c r="O3951" s="12"/>
      <c r="P3951" s="12"/>
      <c r="Q3951" s="12"/>
      <c r="S3951" s="250"/>
      <c r="AA3951" s="12"/>
      <c r="AB3951" s="12"/>
      <c r="AC3951" s="12"/>
      <c r="AD3951" s="12"/>
      <c r="AE3951" s="12"/>
      <c r="AF3951" s="12"/>
      <c r="AG3951" s="12"/>
      <c r="AH3951" s="12"/>
      <c r="AI3951" s="12"/>
      <c r="AJ3951" s="12"/>
      <c r="AK3951" s="12"/>
      <c r="AL3951" s="12"/>
      <c r="AM3951" s="12"/>
      <c r="AN3951" s="12"/>
      <c r="AO3951" s="12"/>
      <c r="AP3951" s="12"/>
      <c r="AQ3951" s="12"/>
      <c r="AR3951" s="12"/>
      <c r="AS3951" s="12"/>
      <c r="AT3951" s="12"/>
      <c r="AU3951" s="12"/>
      <c r="AV3951" s="12"/>
      <c r="AW3951" s="12"/>
      <c r="AX3951" s="12"/>
      <c r="AY3951" s="12"/>
      <c r="AZ3951" s="12"/>
      <c r="BA3951" s="12"/>
      <c r="BB3951" s="12"/>
      <c r="BC3951" s="12"/>
      <c r="BD3951" s="12"/>
    </row>
    <row r="3952" spans="15:56" x14ac:dyDescent="0.35">
      <c r="O3952" s="12"/>
      <c r="P3952" s="12"/>
      <c r="Q3952" s="12"/>
      <c r="S3952" s="250"/>
      <c r="AA3952" s="12"/>
      <c r="AB3952" s="12"/>
      <c r="AC3952" s="12"/>
      <c r="AD3952" s="12"/>
      <c r="AE3952" s="12"/>
      <c r="AF3952" s="12"/>
      <c r="AG3952" s="12"/>
      <c r="AH3952" s="12"/>
      <c r="AI3952" s="12"/>
      <c r="AJ3952" s="12"/>
      <c r="AK3952" s="12"/>
      <c r="AL3952" s="12"/>
      <c r="AM3952" s="12"/>
      <c r="AN3952" s="12"/>
      <c r="AO3952" s="12"/>
      <c r="AP3952" s="12"/>
      <c r="AQ3952" s="12"/>
      <c r="AR3952" s="12"/>
      <c r="AS3952" s="12"/>
      <c r="AT3952" s="12"/>
      <c r="AU3952" s="12"/>
      <c r="AV3952" s="12"/>
      <c r="AW3952" s="12"/>
      <c r="AX3952" s="12"/>
      <c r="AY3952" s="12"/>
      <c r="AZ3952" s="12"/>
      <c r="BA3952" s="12"/>
      <c r="BB3952" s="12"/>
      <c r="BC3952" s="12"/>
      <c r="BD3952" s="12"/>
    </row>
    <row r="3953" spans="15:56" x14ac:dyDescent="0.35">
      <c r="O3953" s="12"/>
      <c r="P3953" s="12"/>
      <c r="Q3953" s="12"/>
      <c r="S3953" s="250"/>
      <c r="AA3953" s="12"/>
      <c r="AB3953" s="12"/>
      <c r="AC3953" s="12"/>
      <c r="AD3953" s="12"/>
      <c r="AE3953" s="12"/>
      <c r="AF3953" s="12"/>
      <c r="AG3953" s="12"/>
      <c r="AH3953" s="12"/>
      <c r="AI3953" s="12"/>
      <c r="AJ3953" s="12"/>
      <c r="AK3953" s="12"/>
      <c r="AL3953" s="12"/>
      <c r="AM3953" s="12"/>
      <c r="AN3953" s="12"/>
      <c r="AO3953" s="12"/>
      <c r="AP3953" s="12"/>
      <c r="AQ3953" s="12"/>
      <c r="AR3953" s="12"/>
      <c r="AS3953" s="12"/>
      <c r="AT3953" s="12"/>
      <c r="AU3953" s="12"/>
      <c r="AV3953" s="12"/>
      <c r="AW3953" s="12"/>
      <c r="AX3953" s="12"/>
      <c r="AY3953" s="12"/>
      <c r="AZ3953" s="12"/>
      <c r="BA3953" s="12"/>
      <c r="BB3953" s="12"/>
      <c r="BC3953" s="12"/>
      <c r="BD3953" s="12"/>
    </row>
    <row r="3954" spans="15:56" x14ac:dyDescent="0.35">
      <c r="O3954" s="12"/>
      <c r="P3954" s="12"/>
      <c r="Q3954" s="12"/>
      <c r="S3954" s="250"/>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2"/>
      <c r="AY3954" s="12"/>
      <c r="AZ3954" s="12"/>
      <c r="BA3954" s="12"/>
      <c r="BB3954" s="12"/>
      <c r="BC3954" s="12"/>
      <c r="BD3954" s="12"/>
    </row>
    <row r="3955" spans="15:56" x14ac:dyDescent="0.35">
      <c r="O3955" s="12"/>
      <c r="P3955" s="12"/>
      <c r="Q3955" s="12"/>
      <c r="S3955" s="250"/>
      <c r="AA3955" s="12"/>
      <c r="AB3955" s="12"/>
      <c r="AC3955" s="12"/>
      <c r="AD3955" s="12"/>
      <c r="AE3955" s="12"/>
      <c r="AF3955" s="12"/>
      <c r="AG3955" s="12"/>
      <c r="AH3955" s="12"/>
      <c r="AI3955" s="12"/>
      <c r="AJ3955" s="12"/>
      <c r="AK3955" s="12"/>
      <c r="AL3955" s="12"/>
      <c r="AM3955" s="12"/>
      <c r="AN3955" s="12"/>
      <c r="AO3955" s="12"/>
      <c r="AP3955" s="12"/>
      <c r="AQ3955" s="12"/>
      <c r="AR3955" s="12"/>
      <c r="AS3955" s="12"/>
      <c r="AT3955" s="12"/>
      <c r="AU3955" s="12"/>
      <c r="AV3955" s="12"/>
      <c r="AW3955" s="12"/>
      <c r="AX3955" s="12"/>
      <c r="AY3955" s="12"/>
      <c r="AZ3955" s="12"/>
      <c r="BA3955" s="12"/>
      <c r="BB3955" s="12"/>
      <c r="BC3955" s="12"/>
      <c r="BD3955" s="12"/>
    </row>
    <row r="3956" spans="15:56" x14ac:dyDescent="0.35">
      <c r="O3956" s="12"/>
      <c r="P3956" s="12"/>
      <c r="Q3956" s="12"/>
      <c r="S3956" s="250"/>
      <c r="AA3956" s="12"/>
      <c r="AB3956" s="12"/>
      <c r="AC3956" s="12"/>
      <c r="AD3956" s="12"/>
      <c r="AE3956" s="12"/>
      <c r="AF3956" s="12"/>
      <c r="AG3956" s="12"/>
      <c r="AH3956" s="12"/>
      <c r="AI3956" s="12"/>
      <c r="AJ3956" s="12"/>
      <c r="AK3956" s="12"/>
      <c r="AL3956" s="12"/>
      <c r="AM3956" s="12"/>
      <c r="AN3956" s="12"/>
      <c r="AO3956" s="12"/>
      <c r="AP3956" s="12"/>
      <c r="AQ3956" s="12"/>
      <c r="AR3956" s="12"/>
      <c r="AS3956" s="12"/>
      <c r="AT3956" s="12"/>
      <c r="AU3956" s="12"/>
      <c r="AV3956" s="12"/>
      <c r="AW3956" s="12"/>
      <c r="AX3956" s="12"/>
      <c r="AY3956" s="12"/>
      <c r="AZ3956" s="12"/>
      <c r="BA3956" s="12"/>
      <c r="BB3956" s="12"/>
      <c r="BC3956" s="12"/>
      <c r="BD3956" s="12"/>
    </row>
    <row r="3957" spans="15:56" x14ac:dyDescent="0.35">
      <c r="O3957" s="12"/>
      <c r="P3957" s="12"/>
      <c r="Q3957" s="12"/>
      <c r="S3957" s="250"/>
      <c r="AA3957" s="12"/>
      <c r="AB3957" s="12"/>
      <c r="AC3957" s="12"/>
      <c r="AD3957" s="12"/>
      <c r="AE3957" s="12"/>
      <c r="AF3957" s="12"/>
      <c r="AG3957" s="12"/>
      <c r="AH3957" s="12"/>
      <c r="AI3957" s="12"/>
      <c r="AJ3957" s="12"/>
      <c r="AK3957" s="12"/>
      <c r="AL3957" s="12"/>
      <c r="AM3957" s="12"/>
      <c r="AN3957" s="12"/>
      <c r="AO3957" s="12"/>
      <c r="AP3957" s="12"/>
      <c r="AQ3957" s="12"/>
      <c r="AR3957" s="12"/>
      <c r="AS3957" s="12"/>
      <c r="AT3957" s="12"/>
      <c r="AU3957" s="12"/>
      <c r="AV3957" s="12"/>
      <c r="AW3957" s="12"/>
      <c r="AX3957" s="12"/>
      <c r="AY3957" s="12"/>
      <c r="AZ3957" s="12"/>
      <c r="BA3957" s="12"/>
      <c r="BB3957" s="12"/>
      <c r="BC3957" s="12"/>
      <c r="BD3957" s="12"/>
    </row>
    <row r="3958" spans="15:56" x14ac:dyDescent="0.35">
      <c r="O3958" s="12"/>
      <c r="P3958" s="12"/>
      <c r="Q3958" s="12"/>
      <c r="S3958" s="250"/>
      <c r="AA3958" s="12"/>
      <c r="AB3958" s="12"/>
      <c r="AC3958" s="12"/>
      <c r="AD3958" s="12"/>
      <c r="AE3958" s="12"/>
      <c r="AF3958" s="12"/>
      <c r="AG3958" s="12"/>
      <c r="AH3958" s="12"/>
      <c r="AI3958" s="12"/>
      <c r="AJ3958" s="12"/>
      <c r="AK3958" s="12"/>
      <c r="AL3958" s="12"/>
      <c r="AM3958" s="12"/>
      <c r="AN3958" s="12"/>
      <c r="AO3958" s="12"/>
      <c r="AP3958" s="12"/>
      <c r="AQ3958" s="12"/>
      <c r="AR3958" s="12"/>
      <c r="AS3958" s="12"/>
      <c r="AT3958" s="12"/>
      <c r="AU3958" s="12"/>
      <c r="AV3958" s="12"/>
      <c r="AW3958" s="12"/>
      <c r="AX3958" s="12"/>
      <c r="AY3958" s="12"/>
      <c r="AZ3958" s="12"/>
      <c r="BA3958" s="12"/>
      <c r="BB3958" s="12"/>
      <c r="BC3958" s="12"/>
      <c r="BD3958" s="12"/>
    </row>
    <row r="3959" spans="15:56" x14ac:dyDescent="0.35">
      <c r="O3959" s="12"/>
      <c r="P3959" s="12"/>
      <c r="Q3959" s="12"/>
      <c r="S3959" s="250"/>
      <c r="AA3959" s="12"/>
      <c r="AB3959" s="12"/>
      <c r="AC3959" s="12"/>
      <c r="AD3959" s="12"/>
      <c r="AE3959" s="12"/>
      <c r="AF3959" s="12"/>
      <c r="AG3959" s="12"/>
      <c r="AH3959" s="12"/>
      <c r="AI3959" s="12"/>
      <c r="AJ3959" s="12"/>
      <c r="AK3959" s="12"/>
      <c r="AL3959" s="12"/>
      <c r="AM3959" s="12"/>
      <c r="AN3959" s="12"/>
      <c r="AO3959" s="12"/>
      <c r="AP3959" s="12"/>
      <c r="AQ3959" s="12"/>
      <c r="AR3959" s="12"/>
      <c r="AS3959" s="12"/>
      <c r="AT3959" s="12"/>
      <c r="AU3959" s="12"/>
      <c r="AV3959" s="12"/>
      <c r="AW3959" s="12"/>
      <c r="AX3959" s="12"/>
      <c r="AY3959" s="12"/>
      <c r="AZ3959" s="12"/>
      <c r="BA3959" s="12"/>
      <c r="BB3959" s="12"/>
      <c r="BC3959" s="12"/>
      <c r="BD3959" s="12"/>
    </row>
    <row r="3960" spans="15:56" x14ac:dyDescent="0.35">
      <c r="O3960" s="12"/>
      <c r="P3960" s="12"/>
      <c r="Q3960" s="12"/>
      <c r="S3960" s="250"/>
      <c r="AA3960" s="12"/>
      <c r="AB3960" s="12"/>
      <c r="AC3960" s="12"/>
      <c r="AD3960" s="12"/>
      <c r="AE3960" s="12"/>
      <c r="AF3960" s="12"/>
      <c r="AG3960" s="12"/>
      <c r="AH3960" s="12"/>
      <c r="AI3960" s="12"/>
      <c r="AJ3960" s="12"/>
      <c r="AK3960" s="12"/>
      <c r="AL3960" s="12"/>
      <c r="AM3960" s="12"/>
      <c r="AN3960" s="12"/>
      <c r="AO3960" s="12"/>
      <c r="AP3960" s="12"/>
      <c r="AQ3960" s="12"/>
      <c r="AR3960" s="12"/>
      <c r="AS3960" s="12"/>
      <c r="AT3960" s="12"/>
      <c r="AU3960" s="12"/>
      <c r="AV3960" s="12"/>
      <c r="AW3960" s="12"/>
      <c r="AX3960" s="12"/>
      <c r="AY3960" s="12"/>
      <c r="AZ3960" s="12"/>
      <c r="BA3960" s="12"/>
      <c r="BB3960" s="12"/>
      <c r="BC3960" s="12"/>
      <c r="BD3960" s="12"/>
    </row>
    <row r="3961" spans="15:56" x14ac:dyDescent="0.35">
      <c r="O3961" s="12"/>
      <c r="P3961" s="12"/>
      <c r="Q3961" s="12"/>
      <c r="S3961" s="250"/>
      <c r="AA3961" s="12"/>
      <c r="AB3961" s="12"/>
      <c r="AC3961" s="12"/>
      <c r="AD3961" s="12"/>
      <c r="AE3961" s="12"/>
      <c r="AF3961" s="12"/>
      <c r="AG3961" s="12"/>
      <c r="AH3961" s="12"/>
      <c r="AI3961" s="12"/>
      <c r="AJ3961" s="12"/>
      <c r="AK3961" s="12"/>
      <c r="AL3961" s="12"/>
      <c r="AM3961" s="12"/>
      <c r="AN3961" s="12"/>
      <c r="AO3961" s="12"/>
      <c r="AP3961" s="12"/>
      <c r="AQ3961" s="12"/>
      <c r="AR3961" s="12"/>
      <c r="AS3961" s="12"/>
      <c r="AT3961" s="12"/>
      <c r="AU3961" s="12"/>
      <c r="AV3961" s="12"/>
      <c r="AW3961" s="12"/>
      <c r="AX3961" s="12"/>
      <c r="AY3961" s="12"/>
      <c r="AZ3961" s="12"/>
      <c r="BA3961" s="12"/>
      <c r="BB3961" s="12"/>
      <c r="BC3961" s="12"/>
      <c r="BD3961" s="12"/>
    </row>
    <row r="3962" spans="15:56" x14ac:dyDescent="0.35">
      <c r="O3962" s="12"/>
      <c r="P3962" s="12"/>
      <c r="Q3962" s="12"/>
      <c r="S3962" s="250"/>
      <c r="AA3962" s="12"/>
      <c r="AB3962" s="12"/>
      <c r="AC3962" s="12"/>
      <c r="AD3962" s="12"/>
      <c r="AE3962" s="12"/>
      <c r="AF3962" s="12"/>
      <c r="AG3962" s="12"/>
      <c r="AH3962" s="12"/>
      <c r="AI3962" s="12"/>
      <c r="AJ3962" s="12"/>
      <c r="AK3962" s="12"/>
      <c r="AL3962" s="12"/>
      <c r="AM3962" s="12"/>
      <c r="AN3962" s="12"/>
      <c r="AO3962" s="12"/>
      <c r="AP3962" s="12"/>
      <c r="AQ3962" s="12"/>
      <c r="AR3962" s="12"/>
      <c r="AS3962" s="12"/>
      <c r="AT3962" s="12"/>
      <c r="AU3962" s="12"/>
      <c r="AV3962" s="12"/>
      <c r="AW3962" s="12"/>
      <c r="AX3962" s="12"/>
      <c r="AY3962" s="12"/>
      <c r="AZ3962" s="12"/>
      <c r="BA3962" s="12"/>
      <c r="BB3962" s="12"/>
      <c r="BC3962" s="12"/>
      <c r="BD3962" s="12"/>
    </row>
    <row r="3963" spans="15:56" x14ac:dyDescent="0.35">
      <c r="O3963" s="12"/>
      <c r="P3963" s="12"/>
      <c r="Q3963" s="12"/>
      <c r="S3963" s="250"/>
      <c r="AA3963" s="12"/>
      <c r="AB3963" s="12"/>
      <c r="AC3963" s="12"/>
      <c r="AD3963" s="12"/>
      <c r="AE3963" s="12"/>
      <c r="AF3963" s="12"/>
      <c r="AG3963" s="12"/>
      <c r="AH3963" s="12"/>
      <c r="AI3963" s="12"/>
      <c r="AJ3963" s="12"/>
      <c r="AK3963" s="12"/>
      <c r="AL3963" s="12"/>
      <c r="AM3963" s="12"/>
      <c r="AN3963" s="12"/>
      <c r="AO3963" s="12"/>
      <c r="AP3963" s="12"/>
      <c r="AQ3963" s="12"/>
      <c r="AR3963" s="12"/>
      <c r="AS3963" s="12"/>
      <c r="AT3963" s="12"/>
      <c r="AU3963" s="12"/>
      <c r="AV3963" s="12"/>
      <c r="AW3963" s="12"/>
      <c r="AX3963" s="12"/>
      <c r="AY3963" s="12"/>
      <c r="AZ3963" s="12"/>
      <c r="BA3963" s="12"/>
      <c r="BB3963" s="12"/>
      <c r="BC3963" s="12"/>
      <c r="BD3963" s="12"/>
    </row>
    <row r="3964" spans="15:56" x14ac:dyDescent="0.35">
      <c r="O3964" s="12"/>
      <c r="P3964" s="12"/>
      <c r="Q3964" s="12"/>
      <c r="S3964" s="250"/>
      <c r="AA3964" s="12"/>
      <c r="AB3964" s="12"/>
      <c r="AC3964" s="12"/>
      <c r="AD3964" s="12"/>
      <c r="AE3964" s="12"/>
      <c r="AF3964" s="12"/>
      <c r="AG3964" s="12"/>
      <c r="AH3964" s="12"/>
      <c r="AI3964" s="12"/>
      <c r="AJ3964" s="12"/>
      <c r="AK3964" s="12"/>
      <c r="AL3964" s="12"/>
      <c r="AM3964" s="12"/>
      <c r="AN3964" s="12"/>
      <c r="AO3964" s="12"/>
      <c r="AP3964" s="12"/>
      <c r="AQ3964" s="12"/>
      <c r="AR3964" s="12"/>
      <c r="AS3964" s="12"/>
      <c r="AT3964" s="12"/>
      <c r="AU3964" s="12"/>
      <c r="AV3964" s="12"/>
      <c r="AW3964" s="12"/>
      <c r="AX3964" s="12"/>
      <c r="AY3964" s="12"/>
      <c r="AZ3964" s="12"/>
      <c r="BA3964" s="12"/>
      <c r="BB3964" s="12"/>
      <c r="BC3964" s="12"/>
      <c r="BD3964" s="12"/>
    </row>
    <row r="3965" spans="15:56" x14ac:dyDescent="0.35">
      <c r="O3965" s="12"/>
      <c r="P3965" s="12"/>
      <c r="Q3965" s="12"/>
      <c r="S3965" s="250"/>
      <c r="AA3965" s="12"/>
      <c r="AB3965" s="12"/>
      <c r="AC3965" s="12"/>
      <c r="AD3965" s="12"/>
      <c r="AE3965" s="12"/>
      <c r="AF3965" s="12"/>
      <c r="AG3965" s="12"/>
      <c r="AH3965" s="12"/>
      <c r="AI3965" s="12"/>
      <c r="AJ3965" s="12"/>
      <c r="AK3965" s="12"/>
      <c r="AL3965" s="12"/>
      <c r="AM3965" s="12"/>
      <c r="AN3965" s="12"/>
      <c r="AO3965" s="12"/>
      <c r="AP3965" s="12"/>
      <c r="AQ3965" s="12"/>
      <c r="AR3965" s="12"/>
      <c r="AS3965" s="12"/>
      <c r="AT3965" s="12"/>
      <c r="AU3965" s="12"/>
      <c r="AV3965" s="12"/>
      <c r="AW3965" s="12"/>
      <c r="AX3965" s="12"/>
      <c r="AY3965" s="12"/>
      <c r="AZ3965" s="12"/>
      <c r="BA3965" s="12"/>
      <c r="BB3965" s="12"/>
      <c r="BC3965" s="12"/>
      <c r="BD3965" s="12"/>
    </row>
    <row r="3966" spans="15:56" x14ac:dyDescent="0.35">
      <c r="O3966" s="12"/>
      <c r="P3966" s="12"/>
      <c r="Q3966" s="12"/>
      <c r="S3966" s="250"/>
      <c r="AA3966" s="12"/>
      <c r="AB3966" s="12"/>
      <c r="AC3966" s="12"/>
      <c r="AD3966" s="12"/>
      <c r="AE3966" s="12"/>
      <c r="AF3966" s="12"/>
      <c r="AG3966" s="12"/>
      <c r="AH3966" s="12"/>
      <c r="AI3966" s="12"/>
      <c r="AJ3966" s="12"/>
      <c r="AK3966" s="12"/>
      <c r="AL3966" s="12"/>
      <c r="AM3966" s="12"/>
      <c r="AN3966" s="12"/>
      <c r="AO3966" s="12"/>
      <c r="AP3966" s="12"/>
      <c r="AQ3966" s="12"/>
      <c r="AR3966" s="12"/>
      <c r="AS3966" s="12"/>
      <c r="AT3966" s="12"/>
      <c r="AU3966" s="12"/>
      <c r="AV3966" s="12"/>
      <c r="AW3966" s="12"/>
      <c r="AX3966" s="12"/>
      <c r="AY3966" s="12"/>
      <c r="AZ3966" s="12"/>
      <c r="BA3966" s="12"/>
      <c r="BB3966" s="12"/>
      <c r="BC3966" s="12"/>
      <c r="BD3966" s="12"/>
    </row>
    <row r="3967" spans="15:56" x14ac:dyDescent="0.35">
      <c r="O3967" s="12"/>
      <c r="P3967" s="12"/>
      <c r="Q3967" s="12"/>
      <c r="S3967" s="250"/>
      <c r="AA3967" s="12"/>
      <c r="AB3967" s="12"/>
      <c r="AC3967" s="12"/>
      <c r="AD3967" s="12"/>
      <c r="AE3967" s="12"/>
      <c r="AF3967" s="12"/>
      <c r="AG3967" s="12"/>
      <c r="AH3967" s="12"/>
      <c r="AI3967" s="12"/>
      <c r="AJ3967" s="12"/>
      <c r="AK3967" s="12"/>
      <c r="AL3967" s="12"/>
      <c r="AM3967" s="12"/>
      <c r="AN3967" s="12"/>
      <c r="AO3967" s="12"/>
      <c r="AP3967" s="12"/>
      <c r="AQ3967" s="12"/>
      <c r="AR3967" s="12"/>
      <c r="AS3967" s="12"/>
      <c r="AT3967" s="12"/>
      <c r="AU3967" s="12"/>
      <c r="AV3967" s="12"/>
      <c r="AW3967" s="12"/>
      <c r="AX3967" s="12"/>
      <c r="AY3967" s="12"/>
      <c r="AZ3967" s="12"/>
      <c r="BA3967" s="12"/>
      <c r="BB3967" s="12"/>
      <c r="BC3967" s="12"/>
      <c r="BD3967" s="12"/>
    </row>
    <row r="3968" spans="15:56" x14ac:dyDescent="0.35">
      <c r="O3968" s="12"/>
      <c r="P3968" s="12"/>
      <c r="Q3968" s="12"/>
      <c r="S3968" s="250"/>
      <c r="AA3968" s="12"/>
      <c r="AB3968" s="12"/>
      <c r="AC3968" s="12"/>
      <c r="AD3968" s="12"/>
      <c r="AE3968" s="12"/>
      <c r="AF3968" s="12"/>
      <c r="AG3968" s="12"/>
      <c r="AH3968" s="12"/>
      <c r="AI3968" s="12"/>
      <c r="AJ3968" s="12"/>
      <c r="AK3968" s="12"/>
      <c r="AL3968" s="12"/>
      <c r="AM3968" s="12"/>
      <c r="AN3968" s="12"/>
      <c r="AO3968" s="12"/>
      <c r="AP3968" s="12"/>
      <c r="AQ3968" s="12"/>
      <c r="AR3968" s="12"/>
      <c r="AS3968" s="12"/>
      <c r="AT3968" s="12"/>
      <c r="AU3968" s="12"/>
      <c r="AV3968" s="12"/>
      <c r="AW3968" s="12"/>
      <c r="AX3968" s="12"/>
      <c r="AY3968" s="12"/>
      <c r="AZ3968" s="12"/>
      <c r="BA3968" s="12"/>
      <c r="BB3968" s="12"/>
      <c r="BC3968" s="12"/>
      <c r="BD3968" s="12"/>
    </row>
    <row r="3969" spans="15:56" x14ac:dyDescent="0.35">
      <c r="O3969" s="12"/>
      <c r="P3969" s="12"/>
      <c r="Q3969" s="12"/>
      <c r="S3969" s="250"/>
      <c r="AA3969" s="12"/>
      <c r="AB3969" s="12"/>
      <c r="AC3969" s="12"/>
      <c r="AD3969" s="12"/>
      <c r="AE3969" s="12"/>
      <c r="AF3969" s="12"/>
      <c r="AG3969" s="12"/>
      <c r="AH3969" s="12"/>
      <c r="AI3969" s="12"/>
      <c r="AJ3969" s="12"/>
      <c r="AK3969" s="12"/>
      <c r="AL3969" s="12"/>
      <c r="AM3969" s="12"/>
      <c r="AN3969" s="12"/>
      <c r="AO3969" s="12"/>
      <c r="AP3969" s="12"/>
      <c r="AQ3969" s="12"/>
      <c r="AR3969" s="12"/>
      <c r="AS3969" s="12"/>
      <c r="AT3969" s="12"/>
      <c r="AU3969" s="12"/>
      <c r="AV3969" s="12"/>
      <c r="AW3969" s="12"/>
      <c r="AX3969" s="12"/>
      <c r="AY3969" s="12"/>
      <c r="AZ3969" s="12"/>
      <c r="BA3969" s="12"/>
      <c r="BB3969" s="12"/>
      <c r="BC3969" s="12"/>
      <c r="BD3969" s="12"/>
    </row>
    <row r="3970" spans="15:56" x14ac:dyDescent="0.35">
      <c r="O3970" s="12"/>
      <c r="P3970" s="12"/>
      <c r="Q3970" s="12"/>
      <c r="S3970" s="250"/>
      <c r="AA3970" s="12"/>
      <c r="AB3970" s="12"/>
      <c r="AC3970" s="12"/>
      <c r="AD3970" s="12"/>
      <c r="AE3970" s="12"/>
      <c r="AF3970" s="12"/>
      <c r="AG3970" s="12"/>
      <c r="AH3970" s="12"/>
      <c r="AI3970" s="12"/>
      <c r="AJ3970" s="12"/>
      <c r="AK3970" s="12"/>
      <c r="AL3970" s="12"/>
      <c r="AM3970" s="12"/>
      <c r="AN3970" s="12"/>
      <c r="AO3970" s="12"/>
      <c r="AP3970" s="12"/>
      <c r="AQ3970" s="12"/>
      <c r="AR3970" s="12"/>
      <c r="AS3970" s="12"/>
      <c r="AT3970" s="12"/>
      <c r="AU3970" s="12"/>
      <c r="AV3970" s="12"/>
      <c r="AW3970" s="12"/>
      <c r="AX3970" s="12"/>
      <c r="AY3970" s="12"/>
      <c r="AZ3970" s="12"/>
      <c r="BA3970" s="12"/>
      <c r="BB3970" s="12"/>
      <c r="BC3970" s="12"/>
      <c r="BD3970" s="12"/>
    </row>
    <row r="3971" spans="15:56" x14ac:dyDescent="0.35">
      <c r="O3971" s="12"/>
      <c r="P3971" s="12"/>
      <c r="Q3971" s="12"/>
      <c r="S3971" s="250"/>
      <c r="AA3971" s="12"/>
      <c r="AB3971" s="12"/>
      <c r="AC3971" s="12"/>
      <c r="AD3971" s="12"/>
      <c r="AE3971" s="12"/>
      <c r="AF3971" s="12"/>
      <c r="AG3971" s="12"/>
      <c r="AH3971" s="12"/>
      <c r="AI3971" s="12"/>
      <c r="AJ3971" s="12"/>
      <c r="AK3971" s="12"/>
      <c r="AL3971" s="12"/>
      <c r="AM3971" s="12"/>
      <c r="AN3971" s="12"/>
      <c r="AO3971" s="12"/>
      <c r="AP3971" s="12"/>
      <c r="AQ3971" s="12"/>
      <c r="AR3971" s="12"/>
      <c r="AS3971" s="12"/>
      <c r="AT3971" s="12"/>
      <c r="AU3971" s="12"/>
      <c r="AV3971" s="12"/>
      <c r="AW3971" s="12"/>
      <c r="AX3971" s="12"/>
      <c r="AY3971" s="12"/>
      <c r="AZ3971" s="12"/>
      <c r="BA3971" s="12"/>
      <c r="BB3971" s="12"/>
      <c r="BC3971" s="12"/>
      <c r="BD3971" s="12"/>
    </row>
    <row r="3972" spans="15:56" x14ac:dyDescent="0.35">
      <c r="O3972" s="12"/>
      <c r="P3972" s="12"/>
      <c r="Q3972" s="12"/>
      <c r="S3972" s="250"/>
      <c r="AA3972" s="12"/>
      <c r="AB3972" s="12"/>
      <c r="AC3972" s="12"/>
      <c r="AD3972" s="12"/>
      <c r="AE3972" s="12"/>
      <c r="AF3972" s="12"/>
      <c r="AG3972" s="12"/>
      <c r="AH3972" s="12"/>
      <c r="AI3972" s="12"/>
      <c r="AJ3972" s="12"/>
      <c r="AK3972" s="12"/>
      <c r="AL3972" s="12"/>
      <c r="AM3972" s="12"/>
      <c r="AN3972" s="12"/>
      <c r="AO3972" s="12"/>
      <c r="AP3972" s="12"/>
      <c r="AQ3972" s="12"/>
      <c r="AR3972" s="12"/>
      <c r="AS3972" s="12"/>
      <c r="AT3972" s="12"/>
      <c r="AU3972" s="12"/>
      <c r="AV3972" s="12"/>
      <c r="AW3972" s="12"/>
      <c r="AX3972" s="12"/>
      <c r="AY3972" s="12"/>
      <c r="AZ3972" s="12"/>
      <c r="BA3972" s="12"/>
      <c r="BB3972" s="12"/>
      <c r="BC3972" s="12"/>
      <c r="BD3972" s="12"/>
    </row>
    <row r="3973" spans="15:56" x14ac:dyDescent="0.35">
      <c r="O3973" s="12"/>
      <c r="P3973" s="12"/>
      <c r="Q3973" s="12"/>
      <c r="S3973" s="250"/>
      <c r="AA3973" s="12"/>
      <c r="AB3973" s="12"/>
      <c r="AC3973" s="12"/>
      <c r="AD3973" s="12"/>
      <c r="AE3973" s="12"/>
      <c r="AF3973" s="12"/>
      <c r="AG3973" s="12"/>
      <c r="AH3973" s="12"/>
      <c r="AI3973" s="12"/>
      <c r="AJ3973" s="12"/>
      <c r="AK3973" s="12"/>
      <c r="AL3973" s="12"/>
      <c r="AM3973" s="12"/>
      <c r="AN3973" s="12"/>
      <c r="AO3973" s="12"/>
      <c r="AP3973" s="12"/>
      <c r="AQ3973" s="12"/>
      <c r="AR3973" s="12"/>
      <c r="AS3973" s="12"/>
      <c r="AT3973" s="12"/>
      <c r="AU3973" s="12"/>
      <c r="AV3973" s="12"/>
      <c r="AW3973" s="12"/>
      <c r="AX3973" s="12"/>
      <c r="AY3973" s="12"/>
      <c r="AZ3973" s="12"/>
      <c r="BA3973" s="12"/>
      <c r="BB3973" s="12"/>
      <c r="BC3973" s="12"/>
      <c r="BD3973" s="12"/>
    </row>
    <row r="3974" spans="15:56" x14ac:dyDescent="0.35">
      <c r="O3974" s="12"/>
      <c r="P3974" s="12"/>
      <c r="Q3974" s="12"/>
      <c r="S3974" s="250"/>
      <c r="AA3974" s="12"/>
      <c r="AB3974" s="12"/>
      <c r="AC3974" s="12"/>
      <c r="AD3974" s="12"/>
      <c r="AE3974" s="12"/>
      <c r="AF3974" s="12"/>
      <c r="AG3974" s="12"/>
      <c r="AH3974" s="12"/>
      <c r="AI3974" s="12"/>
      <c r="AJ3974" s="12"/>
      <c r="AK3974" s="12"/>
      <c r="AL3974" s="12"/>
      <c r="AM3974" s="12"/>
      <c r="AN3974" s="12"/>
      <c r="AO3974" s="12"/>
      <c r="AP3974" s="12"/>
      <c r="AQ3974" s="12"/>
      <c r="AR3974" s="12"/>
      <c r="AS3974" s="12"/>
      <c r="AT3974" s="12"/>
      <c r="AU3974" s="12"/>
      <c r="AV3974" s="12"/>
      <c r="AW3974" s="12"/>
      <c r="AX3974" s="12"/>
      <c r="AY3974" s="12"/>
      <c r="AZ3974" s="12"/>
      <c r="BA3974" s="12"/>
      <c r="BB3974" s="12"/>
      <c r="BC3974" s="12"/>
      <c r="BD3974" s="12"/>
    </row>
    <row r="3975" spans="15:56" x14ac:dyDescent="0.35">
      <c r="O3975" s="12"/>
      <c r="P3975" s="12"/>
      <c r="Q3975" s="12"/>
      <c r="S3975" s="250"/>
      <c r="AA3975" s="12"/>
      <c r="AB3975" s="12"/>
      <c r="AC3975" s="12"/>
      <c r="AD3975" s="12"/>
      <c r="AE3975" s="12"/>
      <c r="AF3975" s="12"/>
      <c r="AG3975" s="12"/>
      <c r="AH3975" s="12"/>
      <c r="AI3975" s="12"/>
      <c r="AJ3975" s="12"/>
      <c r="AK3975" s="12"/>
      <c r="AL3975" s="12"/>
      <c r="AM3975" s="12"/>
      <c r="AN3975" s="12"/>
      <c r="AO3975" s="12"/>
      <c r="AP3975" s="12"/>
      <c r="AQ3975" s="12"/>
      <c r="AR3975" s="12"/>
      <c r="AS3975" s="12"/>
      <c r="AT3975" s="12"/>
      <c r="AU3975" s="12"/>
      <c r="AV3975" s="12"/>
      <c r="AW3975" s="12"/>
      <c r="AX3975" s="12"/>
      <c r="AY3975" s="12"/>
      <c r="AZ3975" s="12"/>
      <c r="BA3975" s="12"/>
      <c r="BB3975" s="12"/>
      <c r="BC3975" s="12"/>
      <c r="BD3975" s="12"/>
    </row>
    <row r="3976" spans="15:56" x14ac:dyDescent="0.35">
      <c r="O3976" s="12"/>
      <c r="P3976" s="12"/>
      <c r="Q3976" s="12"/>
      <c r="S3976" s="250"/>
      <c r="AA3976" s="12"/>
      <c r="AB3976" s="12"/>
      <c r="AC3976" s="12"/>
      <c r="AD3976" s="12"/>
      <c r="AE3976" s="12"/>
      <c r="AF3976" s="12"/>
      <c r="AG3976" s="12"/>
      <c r="AH3976" s="12"/>
      <c r="AI3976" s="12"/>
      <c r="AJ3976" s="12"/>
      <c r="AK3976" s="12"/>
      <c r="AL3976" s="12"/>
      <c r="AM3976" s="12"/>
      <c r="AN3976" s="12"/>
      <c r="AO3976" s="12"/>
      <c r="AP3976" s="12"/>
      <c r="AQ3976" s="12"/>
      <c r="AR3976" s="12"/>
      <c r="AS3976" s="12"/>
      <c r="AT3976" s="12"/>
      <c r="AU3976" s="12"/>
      <c r="AV3976" s="12"/>
      <c r="AW3976" s="12"/>
      <c r="AX3976" s="12"/>
      <c r="AY3976" s="12"/>
      <c r="AZ3976" s="12"/>
      <c r="BA3976" s="12"/>
      <c r="BB3976" s="12"/>
      <c r="BC3976" s="12"/>
      <c r="BD3976" s="12"/>
    </row>
    <row r="3977" spans="15:56" x14ac:dyDescent="0.35">
      <c r="O3977" s="12"/>
      <c r="P3977" s="12"/>
      <c r="Q3977" s="12"/>
      <c r="S3977" s="250"/>
      <c r="AA3977" s="12"/>
      <c r="AB3977" s="12"/>
      <c r="AC3977" s="12"/>
      <c r="AD3977" s="12"/>
      <c r="AE3977" s="12"/>
      <c r="AF3977" s="12"/>
      <c r="AG3977" s="12"/>
      <c r="AH3977" s="12"/>
      <c r="AI3977" s="12"/>
      <c r="AJ3977" s="12"/>
      <c r="AK3977" s="12"/>
      <c r="AL3977" s="12"/>
      <c r="AM3977" s="12"/>
      <c r="AN3977" s="12"/>
      <c r="AO3977" s="12"/>
      <c r="AP3977" s="12"/>
      <c r="AQ3977" s="12"/>
      <c r="AR3977" s="12"/>
      <c r="AS3977" s="12"/>
      <c r="AT3977" s="12"/>
      <c r="AU3977" s="12"/>
      <c r="AV3977" s="12"/>
      <c r="AW3977" s="12"/>
      <c r="AX3977" s="12"/>
      <c r="AY3977" s="12"/>
      <c r="AZ3977" s="12"/>
      <c r="BA3977" s="12"/>
      <c r="BB3977" s="12"/>
      <c r="BC3977" s="12"/>
      <c r="BD3977" s="12"/>
    </row>
    <row r="3978" spans="15:56" x14ac:dyDescent="0.35">
      <c r="O3978" s="12"/>
      <c r="P3978" s="12"/>
      <c r="Q3978" s="12"/>
      <c r="S3978" s="250"/>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2"/>
      <c r="AY3978" s="12"/>
      <c r="AZ3978" s="12"/>
      <c r="BA3978" s="12"/>
      <c r="BB3978" s="12"/>
      <c r="BC3978" s="12"/>
      <c r="BD3978" s="12"/>
    </row>
    <row r="3979" spans="15:56" x14ac:dyDescent="0.35">
      <c r="O3979" s="12"/>
      <c r="P3979" s="12"/>
      <c r="Q3979" s="12"/>
      <c r="S3979" s="250"/>
      <c r="AA3979" s="12"/>
      <c r="AB3979" s="12"/>
      <c r="AC3979" s="12"/>
      <c r="AD3979" s="12"/>
      <c r="AE3979" s="12"/>
      <c r="AF3979" s="12"/>
      <c r="AG3979" s="12"/>
      <c r="AH3979" s="12"/>
      <c r="AI3979" s="12"/>
      <c r="AJ3979" s="12"/>
      <c r="AK3979" s="12"/>
      <c r="AL3979" s="12"/>
      <c r="AM3979" s="12"/>
      <c r="AN3979" s="12"/>
      <c r="AO3979" s="12"/>
      <c r="AP3979" s="12"/>
      <c r="AQ3979" s="12"/>
      <c r="AR3979" s="12"/>
      <c r="AS3979" s="12"/>
      <c r="AT3979" s="12"/>
      <c r="AU3979" s="12"/>
      <c r="AV3979" s="12"/>
      <c r="AW3979" s="12"/>
      <c r="AX3979" s="12"/>
      <c r="AY3979" s="12"/>
      <c r="AZ3979" s="12"/>
      <c r="BA3979" s="12"/>
      <c r="BB3979" s="12"/>
      <c r="BC3979" s="12"/>
      <c r="BD3979" s="12"/>
    </row>
    <row r="3980" spans="15:56" x14ac:dyDescent="0.35">
      <c r="O3980" s="12"/>
      <c r="P3980" s="12"/>
      <c r="Q3980" s="12"/>
      <c r="S3980" s="250"/>
      <c r="AA3980" s="12"/>
      <c r="AB3980" s="12"/>
      <c r="AC3980" s="12"/>
      <c r="AD3980" s="12"/>
      <c r="AE3980" s="12"/>
      <c r="AF3980" s="12"/>
      <c r="AG3980" s="12"/>
      <c r="AH3980" s="12"/>
      <c r="AI3980" s="12"/>
      <c r="AJ3980" s="12"/>
      <c r="AK3980" s="12"/>
      <c r="AL3980" s="12"/>
      <c r="AM3980" s="12"/>
      <c r="AN3980" s="12"/>
      <c r="AO3980" s="12"/>
      <c r="AP3980" s="12"/>
      <c r="AQ3980" s="12"/>
      <c r="AR3980" s="12"/>
      <c r="AS3980" s="12"/>
      <c r="AT3980" s="12"/>
      <c r="AU3980" s="12"/>
      <c r="AV3980" s="12"/>
      <c r="AW3980" s="12"/>
      <c r="AX3980" s="12"/>
      <c r="AY3980" s="12"/>
      <c r="AZ3980" s="12"/>
      <c r="BA3980" s="12"/>
      <c r="BB3980" s="12"/>
      <c r="BC3980" s="12"/>
      <c r="BD3980" s="12"/>
    </row>
    <row r="3981" spans="15:56" x14ac:dyDescent="0.35">
      <c r="O3981" s="12"/>
      <c r="P3981" s="12"/>
      <c r="Q3981" s="12"/>
      <c r="S3981" s="250"/>
      <c r="AA3981" s="12"/>
      <c r="AB3981" s="12"/>
      <c r="AC3981" s="12"/>
      <c r="AD3981" s="12"/>
      <c r="AE3981" s="12"/>
      <c r="AF3981" s="12"/>
      <c r="AG3981" s="12"/>
      <c r="AH3981" s="12"/>
      <c r="AI3981" s="12"/>
      <c r="AJ3981" s="12"/>
      <c r="AK3981" s="12"/>
      <c r="AL3981" s="12"/>
      <c r="AM3981" s="12"/>
      <c r="AN3981" s="12"/>
      <c r="AO3981" s="12"/>
      <c r="AP3981" s="12"/>
      <c r="AQ3981" s="12"/>
      <c r="AR3981" s="12"/>
      <c r="AS3981" s="12"/>
      <c r="AT3981" s="12"/>
      <c r="AU3981" s="12"/>
      <c r="AV3981" s="12"/>
      <c r="AW3981" s="12"/>
      <c r="AX3981" s="12"/>
      <c r="AY3981" s="12"/>
      <c r="AZ3981" s="12"/>
      <c r="BA3981" s="12"/>
      <c r="BB3981" s="12"/>
      <c r="BC3981" s="12"/>
      <c r="BD3981" s="12"/>
    </row>
    <row r="3982" spans="15:56" x14ac:dyDescent="0.35">
      <c r="O3982" s="12"/>
      <c r="P3982" s="12"/>
      <c r="Q3982" s="12"/>
      <c r="S3982" s="250"/>
      <c r="AA3982" s="12"/>
      <c r="AB3982" s="12"/>
      <c r="AC3982" s="12"/>
      <c r="AD3982" s="12"/>
      <c r="AE3982" s="12"/>
      <c r="AF3982" s="12"/>
      <c r="AG3982" s="12"/>
      <c r="AH3982" s="12"/>
      <c r="AI3982" s="12"/>
      <c r="AJ3982" s="12"/>
      <c r="AK3982" s="12"/>
      <c r="AL3982" s="12"/>
      <c r="AM3982" s="12"/>
      <c r="AN3982" s="12"/>
      <c r="AO3982" s="12"/>
      <c r="AP3982" s="12"/>
      <c r="AQ3982" s="12"/>
      <c r="AR3982" s="12"/>
      <c r="AS3982" s="12"/>
      <c r="AT3982" s="12"/>
      <c r="AU3982" s="12"/>
      <c r="AV3982" s="12"/>
      <c r="AW3982" s="12"/>
      <c r="AX3982" s="12"/>
      <c r="AY3982" s="12"/>
      <c r="AZ3982" s="12"/>
      <c r="BA3982" s="12"/>
      <c r="BB3982" s="12"/>
      <c r="BC3982" s="12"/>
      <c r="BD3982" s="12"/>
    </row>
    <row r="3983" spans="15:56" x14ac:dyDescent="0.35">
      <c r="O3983" s="12"/>
      <c r="P3983" s="12"/>
      <c r="Q3983" s="12"/>
      <c r="S3983" s="250"/>
      <c r="AA3983" s="12"/>
      <c r="AB3983" s="12"/>
      <c r="AC3983" s="12"/>
      <c r="AD3983" s="12"/>
      <c r="AE3983" s="12"/>
      <c r="AF3983" s="12"/>
      <c r="AG3983" s="12"/>
      <c r="AH3983" s="12"/>
      <c r="AI3983" s="12"/>
      <c r="AJ3983" s="12"/>
      <c r="AK3983" s="12"/>
      <c r="AL3983" s="12"/>
      <c r="AM3983" s="12"/>
      <c r="AN3983" s="12"/>
      <c r="AO3983" s="12"/>
      <c r="AP3983" s="12"/>
      <c r="AQ3983" s="12"/>
      <c r="AR3983" s="12"/>
      <c r="AS3983" s="12"/>
      <c r="AT3983" s="12"/>
      <c r="AU3983" s="12"/>
      <c r="AV3983" s="12"/>
      <c r="AW3983" s="12"/>
      <c r="AX3983" s="12"/>
      <c r="AY3983" s="12"/>
      <c r="AZ3983" s="12"/>
      <c r="BA3983" s="12"/>
      <c r="BB3983" s="12"/>
      <c r="BC3983" s="12"/>
      <c r="BD3983" s="12"/>
    </row>
    <row r="3984" spans="15:56" x14ac:dyDescent="0.35">
      <c r="O3984" s="12"/>
      <c r="P3984" s="12"/>
      <c r="Q3984" s="12"/>
      <c r="S3984" s="250"/>
      <c r="AA3984" s="12"/>
      <c r="AB3984" s="12"/>
      <c r="AC3984" s="12"/>
      <c r="AD3984" s="12"/>
      <c r="AE3984" s="12"/>
      <c r="AF3984" s="12"/>
      <c r="AG3984" s="12"/>
      <c r="AH3984" s="12"/>
      <c r="AI3984" s="12"/>
      <c r="AJ3984" s="12"/>
      <c r="AK3984" s="12"/>
      <c r="AL3984" s="12"/>
      <c r="AM3984" s="12"/>
      <c r="AN3984" s="12"/>
      <c r="AO3984" s="12"/>
      <c r="AP3984" s="12"/>
      <c r="AQ3984" s="12"/>
      <c r="AR3984" s="12"/>
      <c r="AS3984" s="12"/>
      <c r="AT3984" s="12"/>
      <c r="AU3984" s="12"/>
      <c r="AV3984" s="12"/>
      <c r="AW3984" s="12"/>
      <c r="AX3984" s="12"/>
      <c r="AY3984" s="12"/>
      <c r="AZ3984" s="12"/>
      <c r="BA3984" s="12"/>
      <c r="BB3984" s="12"/>
      <c r="BC3984" s="12"/>
      <c r="BD3984" s="12"/>
    </row>
    <row r="3985" spans="15:56" x14ac:dyDescent="0.35">
      <c r="O3985" s="12"/>
      <c r="P3985" s="12"/>
      <c r="Q3985" s="12"/>
      <c r="S3985" s="250"/>
      <c r="AA3985" s="12"/>
      <c r="AB3985" s="12"/>
      <c r="AC3985" s="12"/>
      <c r="AD3985" s="12"/>
      <c r="AE3985" s="12"/>
      <c r="AF3985" s="12"/>
      <c r="AG3985" s="12"/>
      <c r="AH3985" s="12"/>
      <c r="AI3985" s="12"/>
      <c r="AJ3985" s="12"/>
      <c r="AK3985" s="12"/>
      <c r="AL3985" s="12"/>
      <c r="AM3985" s="12"/>
      <c r="AN3985" s="12"/>
      <c r="AO3985" s="12"/>
      <c r="AP3985" s="12"/>
      <c r="AQ3985" s="12"/>
      <c r="AR3985" s="12"/>
      <c r="AS3985" s="12"/>
      <c r="AT3985" s="12"/>
      <c r="AU3985" s="12"/>
      <c r="AV3985" s="12"/>
      <c r="AW3985" s="12"/>
      <c r="AX3985" s="12"/>
      <c r="AY3985" s="12"/>
      <c r="AZ3985" s="12"/>
      <c r="BA3985" s="12"/>
      <c r="BB3985" s="12"/>
      <c r="BC3985" s="12"/>
      <c r="BD3985" s="12"/>
    </row>
    <row r="3986" spans="15:56" x14ac:dyDescent="0.35">
      <c r="O3986" s="12"/>
      <c r="P3986" s="12"/>
      <c r="Q3986" s="12"/>
      <c r="S3986" s="250"/>
      <c r="AA3986" s="12"/>
      <c r="AB3986" s="12"/>
      <c r="AC3986" s="12"/>
      <c r="AD3986" s="12"/>
      <c r="AE3986" s="12"/>
      <c r="AF3986" s="12"/>
      <c r="AG3986" s="12"/>
      <c r="AH3986" s="12"/>
      <c r="AI3986" s="12"/>
      <c r="AJ3986" s="12"/>
      <c r="AK3986" s="12"/>
      <c r="AL3986" s="12"/>
      <c r="AM3986" s="12"/>
      <c r="AN3986" s="12"/>
      <c r="AO3986" s="12"/>
      <c r="AP3986" s="12"/>
      <c r="AQ3986" s="12"/>
      <c r="AR3986" s="12"/>
      <c r="AS3986" s="12"/>
      <c r="AT3986" s="12"/>
      <c r="AU3986" s="12"/>
      <c r="AV3986" s="12"/>
      <c r="AW3986" s="12"/>
      <c r="AX3986" s="12"/>
      <c r="AY3986" s="12"/>
      <c r="AZ3986" s="12"/>
      <c r="BA3986" s="12"/>
      <c r="BB3986" s="12"/>
      <c r="BC3986" s="12"/>
      <c r="BD3986" s="12"/>
    </row>
    <row r="3987" spans="15:56" x14ac:dyDescent="0.35">
      <c r="O3987" s="12"/>
      <c r="P3987" s="12"/>
      <c r="Q3987" s="12"/>
      <c r="S3987" s="250"/>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2"/>
      <c r="AY3987" s="12"/>
      <c r="AZ3987" s="12"/>
      <c r="BA3987" s="12"/>
      <c r="BB3987" s="12"/>
      <c r="BC3987" s="12"/>
      <c r="BD3987" s="12"/>
    </row>
    <row r="3988" spans="15:56" x14ac:dyDescent="0.35">
      <c r="O3988" s="12"/>
      <c r="P3988" s="12"/>
      <c r="Q3988" s="12"/>
      <c r="S3988" s="250"/>
      <c r="AA3988" s="12"/>
      <c r="AB3988" s="12"/>
      <c r="AC3988" s="12"/>
      <c r="AD3988" s="12"/>
      <c r="AE3988" s="12"/>
      <c r="AF3988" s="12"/>
      <c r="AG3988" s="12"/>
      <c r="AH3988" s="12"/>
      <c r="AI3988" s="12"/>
      <c r="AJ3988" s="12"/>
      <c r="AK3988" s="12"/>
      <c r="AL3988" s="12"/>
      <c r="AM3988" s="12"/>
      <c r="AN3988" s="12"/>
      <c r="AO3988" s="12"/>
      <c r="AP3988" s="12"/>
      <c r="AQ3988" s="12"/>
      <c r="AR3988" s="12"/>
      <c r="AS3988" s="12"/>
      <c r="AT3988" s="12"/>
      <c r="AU3988" s="12"/>
      <c r="AV3988" s="12"/>
      <c r="AW3988" s="12"/>
      <c r="AX3988" s="12"/>
      <c r="AY3988" s="12"/>
      <c r="AZ3988" s="12"/>
      <c r="BA3988" s="12"/>
      <c r="BB3988" s="12"/>
      <c r="BC3988" s="12"/>
      <c r="BD3988" s="12"/>
    </row>
    <row r="3989" spans="15:56" x14ac:dyDescent="0.35">
      <c r="O3989" s="12"/>
      <c r="P3989" s="12"/>
      <c r="Q3989" s="12"/>
      <c r="S3989" s="250"/>
      <c r="AA3989" s="12"/>
      <c r="AB3989" s="12"/>
      <c r="AC3989" s="12"/>
      <c r="AD3989" s="12"/>
      <c r="AE3989" s="12"/>
      <c r="AF3989" s="12"/>
      <c r="AG3989" s="12"/>
      <c r="AH3989" s="12"/>
      <c r="AI3989" s="12"/>
      <c r="AJ3989" s="12"/>
      <c r="AK3989" s="12"/>
      <c r="AL3989" s="12"/>
      <c r="AM3989" s="12"/>
      <c r="AN3989" s="12"/>
      <c r="AO3989" s="12"/>
      <c r="AP3989" s="12"/>
      <c r="AQ3989" s="12"/>
      <c r="AR3989" s="12"/>
      <c r="AS3989" s="12"/>
      <c r="AT3989" s="12"/>
      <c r="AU3989" s="12"/>
      <c r="AV3989" s="12"/>
      <c r="AW3989" s="12"/>
      <c r="AX3989" s="12"/>
      <c r="AY3989" s="12"/>
      <c r="AZ3989" s="12"/>
      <c r="BA3989" s="12"/>
      <c r="BB3989" s="12"/>
      <c r="BC3989" s="12"/>
      <c r="BD3989" s="12"/>
    </row>
    <row r="3990" spans="15:56" x14ac:dyDescent="0.35">
      <c r="O3990" s="12"/>
      <c r="P3990" s="12"/>
      <c r="Q3990" s="12"/>
      <c r="S3990" s="250"/>
      <c r="AA3990" s="12"/>
      <c r="AB3990" s="12"/>
      <c r="AC3990" s="12"/>
      <c r="AD3990" s="12"/>
      <c r="AE3990" s="12"/>
      <c r="AF3990" s="12"/>
      <c r="AG3990" s="12"/>
      <c r="AH3990" s="12"/>
      <c r="AI3990" s="12"/>
      <c r="AJ3990" s="12"/>
      <c r="AK3990" s="12"/>
      <c r="AL3990" s="12"/>
      <c r="AM3990" s="12"/>
      <c r="AN3990" s="12"/>
      <c r="AO3990" s="12"/>
      <c r="AP3990" s="12"/>
      <c r="AQ3990" s="12"/>
      <c r="AR3990" s="12"/>
      <c r="AS3990" s="12"/>
      <c r="AT3990" s="12"/>
      <c r="AU3990" s="12"/>
      <c r="AV3990" s="12"/>
      <c r="AW3990" s="12"/>
      <c r="AX3990" s="12"/>
      <c r="AY3990" s="12"/>
      <c r="AZ3990" s="12"/>
      <c r="BA3990" s="12"/>
      <c r="BB3990" s="12"/>
      <c r="BC3990" s="12"/>
      <c r="BD3990" s="12"/>
    </row>
    <row r="3991" spans="15:56" x14ac:dyDescent="0.35">
      <c r="O3991" s="12"/>
      <c r="P3991" s="12"/>
      <c r="Q3991" s="12"/>
      <c r="S3991" s="250"/>
      <c r="AA3991" s="12"/>
      <c r="AB3991" s="12"/>
      <c r="AC3991" s="12"/>
      <c r="AD3991" s="12"/>
      <c r="AE3991" s="12"/>
      <c r="AF3991" s="12"/>
      <c r="AG3991" s="12"/>
      <c r="AH3991" s="12"/>
      <c r="AI3991" s="12"/>
      <c r="AJ3991" s="12"/>
      <c r="AK3991" s="12"/>
      <c r="AL3991" s="12"/>
      <c r="AM3991" s="12"/>
      <c r="AN3991" s="12"/>
      <c r="AO3991" s="12"/>
      <c r="AP3991" s="12"/>
      <c r="AQ3991" s="12"/>
      <c r="AR3991" s="12"/>
      <c r="AS3991" s="12"/>
      <c r="AT3991" s="12"/>
      <c r="AU3991" s="12"/>
      <c r="AV3991" s="12"/>
      <c r="AW3991" s="12"/>
      <c r="AX3991" s="12"/>
      <c r="AY3991" s="12"/>
      <c r="AZ3991" s="12"/>
      <c r="BA3991" s="12"/>
      <c r="BB3991" s="12"/>
      <c r="BC3991" s="12"/>
      <c r="BD3991" s="12"/>
    </row>
    <row r="3992" spans="15:56" x14ac:dyDescent="0.35">
      <c r="O3992" s="12"/>
      <c r="P3992" s="12"/>
      <c r="Q3992" s="12"/>
      <c r="S3992" s="250"/>
      <c r="AA3992" s="12"/>
      <c r="AB3992" s="12"/>
      <c r="AC3992" s="12"/>
      <c r="AD3992" s="12"/>
      <c r="AE3992" s="12"/>
      <c r="AF3992" s="12"/>
      <c r="AG3992" s="12"/>
      <c r="AH3992" s="12"/>
      <c r="AI3992" s="12"/>
      <c r="AJ3992" s="12"/>
      <c r="AK3992" s="12"/>
      <c r="AL3992" s="12"/>
      <c r="AM3992" s="12"/>
      <c r="AN3992" s="12"/>
      <c r="AO3992" s="12"/>
      <c r="AP3992" s="12"/>
      <c r="AQ3992" s="12"/>
      <c r="AR3992" s="12"/>
      <c r="AS3992" s="12"/>
      <c r="AT3992" s="12"/>
      <c r="AU3992" s="12"/>
      <c r="AV3992" s="12"/>
      <c r="AW3992" s="12"/>
      <c r="AX3992" s="12"/>
      <c r="AY3992" s="12"/>
      <c r="AZ3992" s="12"/>
      <c r="BA3992" s="12"/>
      <c r="BB3992" s="12"/>
      <c r="BC3992" s="12"/>
      <c r="BD3992" s="12"/>
    </row>
    <row r="3993" spans="15:56" x14ac:dyDescent="0.35">
      <c r="O3993" s="12"/>
      <c r="P3993" s="12"/>
      <c r="Q3993" s="12"/>
      <c r="S3993" s="250"/>
      <c r="AA3993" s="12"/>
      <c r="AB3993" s="12"/>
      <c r="AC3993" s="12"/>
      <c r="AD3993" s="12"/>
      <c r="AE3993" s="12"/>
      <c r="AF3993" s="12"/>
      <c r="AG3993" s="12"/>
      <c r="AH3993" s="12"/>
      <c r="AI3993" s="12"/>
      <c r="AJ3993" s="12"/>
      <c r="AK3993" s="12"/>
      <c r="AL3993" s="12"/>
      <c r="AM3993" s="12"/>
      <c r="AN3993" s="12"/>
      <c r="AO3993" s="12"/>
      <c r="AP3993" s="12"/>
      <c r="AQ3993" s="12"/>
      <c r="AR3993" s="12"/>
      <c r="AS3993" s="12"/>
      <c r="AT3993" s="12"/>
      <c r="AU3993" s="12"/>
      <c r="AV3993" s="12"/>
      <c r="AW3993" s="12"/>
      <c r="AX3993" s="12"/>
      <c r="AY3993" s="12"/>
      <c r="AZ3993" s="12"/>
      <c r="BA3993" s="12"/>
      <c r="BB3993" s="12"/>
      <c r="BC3993" s="12"/>
      <c r="BD3993" s="12"/>
    </row>
    <row r="3994" spans="15:56" x14ac:dyDescent="0.35">
      <c r="O3994" s="12"/>
      <c r="P3994" s="12"/>
      <c r="Q3994" s="12"/>
      <c r="S3994" s="250"/>
      <c r="AA3994" s="12"/>
      <c r="AB3994" s="12"/>
      <c r="AC3994" s="12"/>
      <c r="AD3994" s="12"/>
      <c r="AE3994" s="12"/>
      <c r="AF3994" s="12"/>
      <c r="AG3994" s="12"/>
      <c r="AH3994" s="12"/>
      <c r="AI3994" s="12"/>
      <c r="AJ3994" s="12"/>
      <c r="AK3994" s="12"/>
      <c r="AL3994" s="12"/>
      <c r="AM3994" s="12"/>
      <c r="AN3994" s="12"/>
      <c r="AO3994" s="12"/>
      <c r="AP3994" s="12"/>
      <c r="AQ3994" s="12"/>
      <c r="AR3994" s="12"/>
      <c r="AS3994" s="12"/>
      <c r="AT3994" s="12"/>
      <c r="AU3994" s="12"/>
      <c r="AV3994" s="12"/>
      <c r="AW3994" s="12"/>
      <c r="AX3994" s="12"/>
      <c r="AY3994" s="12"/>
      <c r="AZ3994" s="12"/>
      <c r="BA3994" s="12"/>
      <c r="BB3994" s="12"/>
      <c r="BC3994" s="12"/>
      <c r="BD3994" s="12"/>
    </row>
    <row r="3995" spans="15:56" x14ac:dyDescent="0.35">
      <c r="O3995" s="12"/>
      <c r="P3995" s="12"/>
      <c r="Q3995" s="12"/>
      <c r="S3995" s="250"/>
      <c r="AA3995" s="12"/>
      <c r="AB3995" s="12"/>
      <c r="AC3995" s="12"/>
      <c r="AD3995" s="12"/>
      <c r="AE3995" s="12"/>
      <c r="AF3995" s="12"/>
      <c r="AG3995" s="12"/>
      <c r="AH3995" s="12"/>
      <c r="AI3995" s="12"/>
      <c r="AJ3995" s="12"/>
      <c r="AK3995" s="12"/>
      <c r="AL3995" s="12"/>
      <c r="AM3995" s="12"/>
      <c r="AN3995" s="12"/>
      <c r="AO3995" s="12"/>
      <c r="AP3995" s="12"/>
      <c r="AQ3995" s="12"/>
      <c r="AR3995" s="12"/>
      <c r="AS3995" s="12"/>
      <c r="AT3995" s="12"/>
      <c r="AU3995" s="12"/>
      <c r="AV3995" s="12"/>
      <c r="AW3995" s="12"/>
      <c r="AX3995" s="12"/>
      <c r="AY3995" s="12"/>
      <c r="AZ3995" s="12"/>
      <c r="BA3995" s="12"/>
      <c r="BB3995" s="12"/>
      <c r="BC3995" s="12"/>
      <c r="BD3995" s="12"/>
    </row>
    <row r="3996" spans="15:56" x14ac:dyDescent="0.35">
      <c r="O3996" s="12"/>
      <c r="P3996" s="12"/>
      <c r="Q3996" s="12"/>
      <c r="S3996" s="250"/>
      <c r="AA3996" s="12"/>
      <c r="AB3996" s="12"/>
      <c r="AC3996" s="12"/>
      <c r="AD3996" s="12"/>
      <c r="AE3996" s="12"/>
      <c r="AF3996" s="12"/>
      <c r="AG3996" s="12"/>
      <c r="AH3996" s="12"/>
      <c r="AI3996" s="12"/>
      <c r="AJ3996" s="12"/>
      <c r="AK3996" s="12"/>
      <c r="AL3996" s="12"/>
      <c r="AM3996" s="12"/>
      <c r="AN3996" s="12"/>
      <c r="AO3996" s="12"/>
      <c r="AP3996" s="12"/>
      <c r="AQ3996" s="12"/>
      <c r="AR3996" s="12"/>
      <c r="AS3996" s="12"/>
      <c r="AT3996" s="12"/>
      <c r="AU3996" s="12"/>
      <c r="AV3996" s="12"/>
      <c r="AW3996" s="12"/>
      <c r="AX3996" s="12"/>
      <c r="AY3996" s="12"/>
      <c r="AZ3996" s="12"/>
      <c r="BA3996" s="12"/>
      <c r="BB3996" s="12"/>
      <c r="BC3996" s="12"/>
      <c r="BD3996" s="12"/>
    </row>
    <row r="3997" spans="15:56" x14ac:dyDescent="0.35">
      <c r="O3997" s="12"/>
      <c r="P3997" s="12"/>
      <c r="Q3997" s="12"/>
      <c r="S3997" s="250"/>
      <c r="AA3997" s="12"/>
      <c r="AB3997" s="12"/>
      <c r="AC3997" s="12"/>
      <c r="AD3997" s="12"/>
      <c r="AE3997" s="12"/>
      <c r="AF3997" s="12"/>
      <c r="AG3997" s="12"/>
      <c r="AH3997" s="12"/>
      <c r="AI3997" s="12"/>
      <c r="AJ3997" s="12"/>
      <c r="AK3997" s="12"/>
      <c r="AL3997" s="12"/>
      <c r="AM3997" s="12"/>
      <c r="AN3997" s="12"/>
      <c r="AO3997" s="12"/>
      <c r="AP3997" s="12"/>
      <c r="AQ3997" s="12"/>
      <c r="AR3997" s="12"/>
      <c r="AS3997" s="12"/>
      <c r="AT3997" s="12"/>
      <c r="AU3997" s="12"/>
      <c r="AV3997" s="12"/>
      <c r="AW3997" s="12"/>
      <c r="AX3997" s="12"/>
      <c r="AY3997" s="12"/>
      <c r="AZ3997" s="12"/>
      <c r="BA3997" s="12"/>
      <c r="BB3997" s="12"/>
      <c r="BC3997" s="12"/>
      <c r="BD3997" s="12"/>
    </row>
    <row r="3998" spans="15:56" x14ac:dyDescent="0.35">
      <c r="O3998" s="12"/>
      <c r="P3998" s="12"/>
      <c r="Q3998" s="12"/>
      <c r="S3998" s="250"/>
      <c r="AA3998" s="12"/>
      <c r="AB3998" s="12"/>
      <c r="AC3998" s="12"/>
      <c r="AD3998" s="12"/>
      <c r="AE3998" s="12"/>
      <c r="AF3998" s="12"/>
      <c r="AG3998" s="12"/>
      <c r="AH3998" s="12"/>
      <c r="AI3998" s="12"/>
      <c r="AJ3998" s="12"/>
      <c r="AK3998" s="12"/>
      <c r="AL3998" s="12"/>
      <c r="AM3998" s="12"/>
      <c r="AN3998" s="12"/>
      <c r="AO3998" s="12"/>
      <c r="AP3998" s="12"/>
      <c r="AQ3998" s="12"/>
      <c r="AR3998" s="12"/>
      <c r="AS3998" s="12"/>
      <c r="AT3998" s="12"/>
      <c r="AU3998" s="12"/>
      <c r="AV3998" s="12"/>
      <c r="AW3998" s="12"/>
      <c r="AX3998" s="12"/>
      <c r="AY3998" s="12"/>
      <c r="AZ3998" s="12"/>
      <c r="BA3998" s="12"/>
      <c r="BB3998" s="12"/>
      <c r="BC3998" s="12"/>
      <c r="BD3998" s="12"/>
    </row>
    <row r="3999" spans="15:56" x14ac:dyDescent="0.35">
      <c r="O3999" s="12"/>
      <c r="P3999" s="12"/>
      <c r="Q3999" s="12"/>
      <c r="S3999" s="250"/>
      <c r="AA3999" s="12"/>
      <c r="AB3999" s="12"/>
      <c r="AC3999" s="12"/>
      <c r="AD3999" s="12"/>
      <c r="AE3999" s="12"/>
      <c r="AF3999" s="12"/>
      <c r="AG3999" s="12"/>
      <c r="AH3999" s="12"/>
      <c r="AI3999" s="12"/>
      <c r="AJ3999" s="12"/>
      <c r="AK3999" s="12"/>
      <c r="AL3999" s="12"/>
      <c r="AM3999" s="12"/>
      <c r="AN3999" s="12"/>
      <c r="AO3999" s="12"/>
      <c r="AP3999" s="12"/>
      <c r="AQ3999" s="12"/>
      <c r="AR3999" s="12"/>
      <c r="AS3999" s="12"/>
      <c r="AT3999" s="12"/>
      <c r="AU3999" s="12"/>
      <c r="AV3999" s="12"/>
      <c r="AW3999" s="12"/>
      <c r="AX3999" s="12"/>
      <c r="AY3999" s="12"/>
      <c r="AZ3999" s="12"/>
      <c r="BA3999" s="12"/>
      <c r="BB3999" s="12"/>
      <c r="BC3999" s="12"/>
      <c r="BD3999" s="12"/>
    </row>
    <row r="4000" spans="15:56" x14ac:dyDescent="0.35">
      <c r="O4000" s="12"/>
      <c r="P4000" s="12"/>
      <c r="Q4000" s="12"/>
      <c r="S4000" s="250"/>
      <c r="AA4000" s="12"/>
      <c r="AB4000" s="12"/>
      <c r="AC4000" s="12"/>
      <c r="AD4000" s="12"/>
      <c r="AE4000" s="12"/>
      <c r="AF4000" s="12"/>
      <c r="AG4000" s="12"/>
      <c r="AH4000" s="12"/>
      <c r="AI4000" s="12"/>
      <c r="AJ4000" s="12"/>
      <c r="AK4000" s="12"/>
      <c r="AL4000" s="12"/>
      <c r="AM4000" s="12"/>
      <c r="AN4000" s="12"/>
      <c r="AO4000" s="12"/>
      <c r="AP4000" s="12"/>
      <c r="AQ4000" s="12"/>
      <c r="AR4000" s="12"/>
      <c r="AS4000" s="12"/>
      <c r="AT4000" s="12"/>
      <c r="AU4000" s="12"/>
      <c r="AV4000" s="12"/>
      <c r="AW4000" s="12"/>
      <c r="AX4000" s="12"/>
      <c r="AY4000" s="12"/>
      <c r="AZ4000" s="12"/>
      <c r="BA4000" s="12"/>
      <c r="BB4000" s="12"/>
      <c r="BC4000" s="12"/>
      <c r="BD4000" s="12"/>
    </row>
    <row r="4001" spans="15:56" x14ac:dyDescent="0.35">
      <c r="O4001" s="12"/>
      <c r="P4001" s="12"/>
      <c r="Q4001" s="12"/>
      <c r="S4001" s="250"/>
      <c r="AA4001" s="12"/>
      <c r="AB4001" s="12"/>
      <c r="AC4001" s="12"/>
      <c r="AD4001" s="12"/>
      <c r="AE4001" s="12"/>
      <c r="AF4001" s="12"/>
      <c r="AG4001" s="12"/>
      <c r="AH4001" s="12"/>
      <c r="AI4001" s="12"/>
      <c r="AJ4001" s="12"/>
      <c r="AK4001" s="12"/>
      <c r="AL4001" s="12"/>
      <c r="AM4001" s="12"/>
      <c r="AN4001" s="12"/>
      <c r="AO4001" s="12"/>
      <c r="AP4001" s="12"/>
      <c r="AQ4001" s="12"/>
      <c r="AR4001" s="12"/>
      <c r="AS4001" s="12"/>
      <c r="AT4001" s="12"/>
      <c r="AU4001" s="12"/>
      <c r="AV4001" s="12"/>
      <c r="AW4001" s="12"/>
      <c r="AX4001" s="12"/>
      <c r="AY4001" s="12"/>
      <c r="AZ4001" s="12"/>
      <c r="BA4001" s="12"/>
      <c r="BB4001" s="12"/>
      <c r="BC4001" s="12"/>
      <c r="BD4001" s="12"/>
    </row>
    <row r="4002" spans="15:56" x14ac:dyDescent="0.35">
      <c r="O4002" s="12"/>
      <c r="P4002" s="12"/>
      <c r="Q4002" s="12"/>
      <c r="S4002" s="250"/>
      <c r="AA4002" s="12"/>
      <c r="AB4002" s="12"/>
      <c r="AC4002" s="12"/>
      <c r="AD4002" s="12"/>
      <c r="AE4002" s="12"/>
      <c r="AF4002" s="12"/>
      <c r="AG4002" s="12"/>
      <c r="AH4002" s="12"/>
      <c r="AI4002" s="12"/>
      <c r="AJ4002" s="12"/>
      <c r="AK4002" s="12"/>
      <c r="AL4002" s="12"/>
      <c r="AM4002" s="12"/>
      <c r="AN4002" s="12"/>
      <c r="AO4002" s="12"/>
      <c r="AP4002" s="12"/>
      <c r="AQ4002" s="12"/>
      <c r="AR4002" s="12"/>
      <c r="AS4002" s="12"/>
      <c r="AT4002" s="12"/>
      <c r="AU4002" s="12"/>
      <c r="AV4002" s="12"/>
      <c r="AW4002" s="12"/>
      <c r="AX4002" s="12"/>
      <c r="AY4002" s="12"/>
      <c r="AZ4002" s="12"/>
      <c r="BA4002" s="12"/>
      <c r="BB4002" s="12"/>
      <c r="BC4002" s="12"/>
      <c r="BD4002" s="12"/>
    </row>
    <row r="4003" spans="15:56" x14ac:dyDescent="0.35">
      <c r="O4003" s="12"/>
      <c r="P4003" s="12"/>
      <c r="Q4003" s="12"/>
      <c r="S4003" s="250"/>
      <c r="AA4003" s="12"/>
      <c r="AB4003" s="12"/>
      <c r="AC4003" s="12"/>
      <c r="AD4003" s="12"/>
      <c r="AE4003" s="12"/>
      <c r="AF4003" s="12"/>
      <c r="AG4003" s="12"/>
      <c r="AH4003" s="12"/>
      <c r="AI4003" s="12"/>
      <c r="AJ4003" s="12"/>
      <c r="AK4003" s="12"/>
      <c r="AL4003" s="12"/>
      <c r="AM4003" s="12"/>
      <c r="AN4003" s="12"/>
      <c r="AO4003" s="12"/>
      <c r="AP4003" s="12"/>
      <c r="AQ4003" s="12"/>
      <c r="AR4003" s="12"/>
      <c r="AS4003" s="12"/>
      <c r="AT4003" s="12"/>
      <c r="AU4003" s="12"/>
      <c r="AV4003" s="12"/>
      <c r="AW4003" s="12"/>
      <c r="AX4003" s="12"/>
      <c r="AY4003" s="12"/>
      <c r="AZ4003" s="12"/>
      <c r="BA4003" s="12"/>
      <c r="BB4003" s="12"/>
      <c r="BC4003" s="12"/>
      <c r="BD4003" s="12"/>
    </row>
    <row r="4004" spans="15:56" x14ac:dyDescent="0.35">
      <c r="O4004" s="12"/>
      <c r="P4004" s="12"/>
      <c r="Q4004" s="12"/>
      <c r="S4004" s="250"/>
      <c r="AA4004" s="12"/>
      <c r="AB4004" s="12"/>
      <c r="AC4004" s="12"/>
      <c r="AD4004" s="12"/>
      <c r="AE4004" s="12"/>
      <c r="AF4004" s="12"/>
      <c r="AG4004" s="12"/>
      <c r="AH4004" s="12"/>
      <c r="AI4004" s="12"/>
      <c r="AJ4004" s="12"/>
      <c r="AK4004" s="12"/>
      <c r="AL4004" s="12"/>
      <c r="AM4004" s="12"/>
      <c r="AN4004" s="12"/>
      <c r="AO4004" s="12"/>
      <c r="AP4004" s="12"/>
      <c r="AQ4004" s="12"/>
      <c r="AR4004" s="12"/>
      <c r="AS4004" s="12"/>
      <c r="AT4004" s="12"/>
      <c r="AU4004" s="12"/>
      <c r="AV4004" s="12"/>
      <c r="AW4004" s="12"/>
      <c r="AX4004" s="12"/>
      <c r="AY4004" s="12"/>
      <c r="AZ4004" s="12"/>
      <c r="BA4004" s="12"/>
      <c r="BB4004" s="12"/>
      <c r="BC4004" s="12"/>
      <c r="BD4004" s="12"/>
    </row>
    <row r="4005" spans="15:56" x14ac:dyDescent="0.35">
      <c r="O4005" s="12"/>
      <c r="P4005" s="12"/>
      <c r="Q4005" s="12"/>
      <c r="S4005" s="250"/>
      <c r="AA4005" s="12"/>
      <c r="AB4005" s="12"/>
      <c r="AC4005" s="12"/>
      <c r="AD4005" s="12"/>
      <c r="AE4005" s="12"/>
      <c r="AF4005" s="12"/>
      <c r="AG4005" s="12"/>
      <c r="AH4005" s="12"/>
      <c r="AI4005" s="12"/>
      <c r="AJ4005" s="12"/>
      <c r="AK4005" s="12"/>
      <c r="AL4005" s="12"/>
      <c r="AM4005" s="12"/>
      <c r="AN4005" s="12"/>
      <c r="AO4005" s="12"/>
      <c r="AP4005" s="12"/>
      <c r="AQ4005" s="12"/>
      <c r="AR4005" s="12"/>
      <c r="AS4005" s="12"/>
      <c r="AT4005" s="12"/>
      <c r="AU4005" s="12"/>
      <c r="AV4005" s="12"/>
      <c r="AW4005" s="12"/>
      <c r="AX4005" s="12"/>
      <c r="AY4005" s="12"/>
      <c r="AZ4005" s="12"/>
      <c r="BA4005" s="12"/>
      <c r="BB4005" s="12"/>
      <c r="BC4005" s="12"/>
      <c r="BD4005" s="12"/>
    </row>
    <row r="4006" spans="15:56" x14ac:dyDescent="0.35">
      <c r="O4006" s="12"/>
      <c r="P4006" s="12"/>
      <c r="Q4006" s="12"/>
      <c r="S4006" s="250"/>
      <c r="AA4006" s="12"/>
      <c r="AB4006" s="12"/>
      <c r="AC4006" s="12"/>
      <c r="AD4006" s="12"/>
      <c r="AE4006" s="12"/>
      <c r="AF4006" s="12"/>
      <c r="AG4006" s="12"/>
      <c r="AH4006" s="12"/>
      <c r="AI4006" s="12"/>
      <c r="AJ4006" s="12"/>
      <c r="AK4006" s="12"/>
      <c r="AL4006" s="12"/>
      <c r="AM4006" s="12"/>
      <c r="AN4006" s="12"/>
      <c r="AO4006" s="12"/>
      <c r="AP4006" s="12"/>
      <c r="AQ4006" s="12"/>
      <c r="AR4006" s="12"/>
      <c r="AS4006" s="12"/>
      <c r="AT4006" s="12"/>
      <c r="AU4006" s="12"/>
      <c r="AV4006" s="12"/>
      <c r="AW4006" s="12"/>
      <c r="AX4006" s="12"/>
      <c r="AY4006" s="12"/>
      <c r="AZ4006" s="12"/>
      <c r="BA4006" s="12"/>
      <c r="BB4006" s="12"/>
      <c r="BC4006" s="12"/>
      <c r="BD4006" s="12"/>
    </row>
    <row r="4007" spans="15:56" x14ac:dyDescent="0.35">
      <c r="O4007" s="12"/>
      <c r="P4007" s="12"/>
      <c r="Q4007" s="12"/>
      <c r="S4007" s="250"/>
      <c r="AA4007" s="12"/>
      <c r="AB4007" s="12"/>
      <c r="AC4007" s="12"/>
      <c r="AD4007" s="12"/>
      <c r="AE4007" s="12"/>
      <c r="AF4007" s="12"/>
      <c r="AG4007" s="12"/>
      <c r="AH4007" s="12"/>
      <c r="AI4007" s="12"/>
      <c r="AJ4007" s="12"/>
      <c r="AK4007" s="12"/>
      <c r="AL4007" s="12"/>
      <c r="AM4007" s="12"/>
      <c r="AN4007" s="12"/>
      <c r="AO4007" s="12"/>
      <c r="AP4007" s="12"/>
      <c r="AQ4007" s="12"/>
      <c r="AR4007" s="12"/>
      <c r="AS4007" s="12"/>
      <c r="AT4007" s="12"/>
      <c r="AU4007" s="12"/>
      <c r="AV4007" s="12"/>
      <c r="AW4007" s="12"/>
      <c r="AX4007" s="12"/>
      <c r="AY4007" s="12"/>
      <c r="AZ4007" s="12"/>
      <c r="BA4007" s="12"/>
      <c r="BB4007" s="12"/>
      <c r="BC4007" s="12"/>
      <c r="BD4007" s="12"/>
    </row>
    <row r="4008" spans="15:56" x14ac:dyDescent="0.35">
      <c r="O4008" s="12"/>
      <c r="P4008" s="12"/>
      <c r="Q4008" s="12"/>
      <c r="S4008" s="250"/>
      <c r="AA4008" s="12"/>
      <c r="AB4008" s="12"/>
      <c r="AC4008" s="12"/>
      <c r="AD4008" s="12"/>
      <c r="AE4008" s="12"/>
      <c r="AF4008" s="12"/>
      <c r="AG4008" s="12"/>
      <c r="AH4008" s="12"/>
      <c r="AI4008" s="12"/>
      <c r="AJ4008" s="12"/>
      <c r="AK4008" s="12"/>
      <c r="AL4008" s="12"/>
      <c r="AM4008" s="12"/>
      <c r="AN4008" s="12"/>
      <c r="AO4008" s="12"/>
      <c r="AP4008" s="12"/>
      <c r="AQ4008" s="12"/>
      <c r="AR4008" s="12"/>
      <c r="AS4008" s="12"/>
      <c r="AT4008" s="12"/>
      <c r="AU4008" s="12"/>
      <c r="AV4008" s="12"/>
      <c r="AW4008" s="12"/>
      <c r="AX4008" s="12"/>
      <c r="AY4008" s="12"/>
      <c r="AZ4008" s="12"/>
      <c r="BA4008" s="12"/>
      <c r="BB4008" s="12"/>
      <c r="BC4008" s="12"/>
      <c r="BD4008" s="12"/>
    </row>
    <row r="4009" spans="15:56" x14ac:dyDescent="0.35">
      <c r="O4009" s="12"/>
      <c r="P4009" s="12"/>
      <c r="Q4009" s="12"/>
      <c r="S4009" s="250"/>
      <c r="AA4009" s="12"/>
      <c r="AB4009" s="12"/>
      <c r="AC4009" s="12"/>
      <c r="AD4009" s="12"/>
      <c r="AE4009" s="12"/>
      <c r="AF4009" s="12"/>
      <c r="AG4009" s="12"/>
      <c r="AH4009" s="12"/>
      <c r="AI4009" s="12"/>
      <c r="AJ4009" s="12"/>
      <c r="AK4009" s="12"/>
      <c r="AL4009" s="12"/>
      <c r="AM4009" s="12"/>
      <c r="AN4009" s="12"/>
      <c r="AO4009" s="12"/>
      <c r="AP4009" s="12"/>
      <c r="AQ4009" s="12"/>
      <c r="AR4009" s="12"/>
      <c r="AS4009" s="12"/>
      <c r="AT4009" s="12"/>
      <c r="AU4009" s="12"/>
      <c r="AV4009" s="12"/>
      <c r="AW4009" s="12"/>
      <c r="AX4009" s="12"/>
      <c r="AY4009" s="12"/>
      <c r="AZ4009" s="12"/>
      <c r="BA4009" s="12"/>
      <c r="BB4009" s="12"/>
      <c r="BC4009" s="12"/>
      <c r="BD4009" s="12"/>
    </row>
    <row r="4010" spans="15:56" x14ac:dyDescent="0.35">
      <c r="O4010" s="12"/>
      <c r="P4010" s="12"/>
      <c r="Q4010" s="12"/>
      <c r="S4010" s="250"/>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2"/>
      <c r="AY4010" s="12"/>
      <c r="AZ4010" s="12"/>
      <c r="BA4010" s="12"/>
      <c r="BB4010" s="12"/>
      <c r="BC4010" s="12"/>
      <c r="BD4010" s="12"/>
    </row>
    <row r="4011" spans="15:56" x14ac:dyDescent="0.35">
      <c r="O4011" s="12"/>
      <c r="P4011" s="12"/>
      <c r="Q4011" s="12"/>
      <c r="S4011" s="250"/>
      <c r="AA4011" s="12"/>
      <c r="AB4011" s="12"/>
      <c r="AC4011" s="12"/>
      <c r="AD4011" s="12"/>
      <c r="AE4011" s="12"/>
      <c r="AF4011" s="12"/>
      <c r="AG4011" s="12"/>
      <c r="AH4011" s="12"/>
      <c r="AI4011" s="12"/>
      <c r="AJ4011" s="12"/>
      <c r="AK4011" s="12"/>
      <c r="AL4011" s="12"/>
      <c r="AM4011" s="12"/>
      <c r="AN4011" s="12"/>
      <c r="AO4011" s="12"/>
      <c r="AP4011" s="12"/>
      <c r="AQ4011" s="12"/>
      <c r="AR4011" s="12"/>
      <c r="AS4011" s="12"/>
      <c r="AT4011" s="12"/>
      <c r="AU4011" s="12"/>
      <c r="AV4011" s="12"/>
      <c r="AW4011" s="12"/>
      <c r="AX4011" s="12"/>
      <c r="AY4011" s="12"/>
      <c r="AZ4011" s="12"/>
      <c r="BA4011" s="12"/>
      <c r="BB4011" s="12"/>
      <c r="BC4011" s="12"/>
      <c r="BD4011" s="12"/>
    </row>
    <row r="4012" spans="15:56" x14ac:dyDescent="0.35">
      <c r="O4012" s="12"/>
      <c r="P4012" s="12"/>
      <c r="Q4012" s="12"/>
      <c r="S4012" s="250"/>
      <c r="AA4012" s="12"/>
      <c r="AB4012" s="12"/>
      <c r="AC4012" s="12"/>
      <c r="AD4012" s="12"/>
      <c r="AE4012" s="12"/>
      <c r="AF4012" s="12"/>
      <c r="AG4012" s="12"/>
      <c r="AH4012" s="12"/>
      <c r="AI4012" s="12"/>
      <c r="AJ4012" s="12"/>
      <c r="AK4012" s="12"/>
      <c r="AL4012" s="12"/>
      <c r="AM4012" s="12"/>
      <c r="AN4012" s="12"/>
      <c r="AO4012" s="12"/>
      <c r="AP4012" s="12"/>
      <c r="AQ4012" s="12"/>
      <c r="AR4012" s="12"/>
      <c r="AS4012" s="12"/>
      <c r="AT4012" s="12"/>
      <c r="AU4012" s="12"/>
      <c r="AV4012" s="12"/>
      <c r="AW4012" s="12"/>
      <c r="AX4012" s="12"/>
      <c r="AY4012" s="12"/>
      <c r="AZ4012" s="12"/>
      <c r="BA4012" s="12"/>
      <c r="BB4012" s="12"/>
      <c r="BC4012" s="12"/>
      <c r="BD4012" s="12"/>
    </row>
    <row r="4013" spans="15:56" x14ac:dyDescent="0.35">
      <c r="O4013" s="12"/>
      <c r="P4013" s="12"/>
      <c r="Q4013" s="12"/>
      <c r="S4013" s="250"/>
      <c r="AA4013" s="12"/>
      <c r="AB4013" s="12"/>
      <c r="AC4013" s="12"/>
      <c r="AD4013" s="12"/>
      <c r="AE4013" s="12"/>
      <c r="AF4013" s="12"/>
      <c r="AG4013" s="12"/>
      <c r="AH4013" s="12"/>
      <c r="AI4013" s="12"/>
      <c r="AJ4013" s="12"/>
      <c r="AK4013" s="12"/>
      <c r="AL4013" s="12"/>
      <c r="AM4013" s="12"/>
      <c r="AN4013" s="12"/>
      <c r="AO4013" s="12"/>
      <c r="AP4013" s="12"/>
      <c r="AQ4013" s="12"/>
      <c r="AR4013" s="12"/>
      <c r="AS4013" s="12"/>
      <c r="AT4013" s="12"/>
      <c r="AU4013" s="12"/>
      <c r="AV4013" s="12"/>
      <c r="AW4013" s="12"/>
      <c r="AX4013" s="12"/>
      <c r="AY4013" s="12"/>
      <c r="AZ4013" s="12"/>
      <c r="BA4013" s="12"/>
      <c r="BB4013" s="12"/>
      <c r="BC4013" s="12"/>
      <c r="BD4013" s="12"/>
    </row>
    <row r="4014" spans="15:56" x14ac:dyDescent="0.35">
      <c r="O4014" s="12"/>
      <c r="P4014" s="12"/>
      <c r="Q4014" s="12"/>
      <c r="S4014" s="250"/>
      <c r="AA4014" s="12"/>
      <c r="AB4014" s="12"/>
      <c r="AC4014" s="12"/>
      <c r="AD4014" s="12"/>
      <c r="AE4014" s="12"/>
      <c r="AF4014" s="12"/>
      <c r="AG4014" s="12"/>
      <c r="AH4014" s="12"/>
      <c r="AI4014" s="12"/>
      <c r="AJ4014" s="12"/>
      <c r="AK4014" s="12"/>
      <c r="AL4014" s="12"/>
      <c r="AM4014" s="12"/>
      <c r="AN4014" s="12"/>
      <c r="AO4014" s="12"/>
      <c r="AP4014" s="12"/>
      <c r="AQ4014" s="12"/>
      <c r="AR4014" s="12"/>
      <c r="AS4014" s="12"/>
      <c r="AT4014" s="12"/>
      <c r="AU4014" s="12"/>
      <c r="AV4014" s="12"/>
      <c r="AW4014" s="12"/>
      <c r="AX4014" s="12"/>
      <c r="AY4014" s="12"/>
      <c r="AZ4014" s="12"/>
      <c r="BA4014" s="12"/>
      <c r="BB4014" s="12"/>
      <c r="BC4014" s="12"/>
      <c r="BD4014" s="12"/>
    </row>
    <row r="4015" spans="15:56" x14ac:dyDescent="0.35">
      <c r="O4015" s="12"/>
      <c r="P4015" s="12"/>
      <c r="Q4015" s="12"/>
      <c r="S4015" s="250"/>
      <c r="AA4015" s="12"/>
      <c r="AB4015" s="12"/>
      <c r="AC4015" s="12"/>
      <c r="AD4015" s="12"/>
      <c r="AE4015" s="12"/>
      <c r="AF4015" s="12"/>
      <c r="AG4015" s="12"/>
      <c r="AH4015" s="12"/>
      <c r="AI4015" s="12"/>
      <c r="AJ4015" s="12"/>
      <c r="AK4015" s="12"/>
      <c r="AL4015" s="12"/>
      <c r="AM4015" s="12"/>
      <c r="AN4015" s="12"/>
      <c r="AO4015" s="12"/>
      <c r="AP4015" s="12"/>
      <c r="AQ4015" s="12"/>
      <c r="AR4015" s="12"/>
      <c r="AS4015" s="12"/>
      <c r="AT4015" s="12"/>
      <c r="AU4015" s="12"/>
      <c r="AV4015" s="12"/>
      <c r="AW4015" s="12"/>
      <c r="AX4015" s="12"/>
      <c r="AY4015" s="12"/>
      <c r="AZ4015" s="12"/>
      <c r="BA4015" s="12"/>
      <c r="BB4015" s="12"/>
      <c r="BC4015" s="12"/>
      <c r="BD4015" s="12"/>
    </row>
    <row r="4016" spans="15:56" x14ac:dyDescent="0.35">
      <c r="O4016" s="12"/>
      <c r="P4016" s="12"/>
      <c r="Q4016" s="12"/>
      <c r="S4016" s="250"/>
      <c r="AA4016" s="12"/>
      <c r="AB4016" s="12"/>
      <c r="AC4016" s="12"/>
      <c r="AD4016" s="12"/>
      <c r="AE4016" s="12"/>
      <c r="AF4016" s="12"/>
      <c r="AG4016" s="12"/>
      <c r="AH4016" s="12"/>
      <c r="AI4016" s="12"/>
      <c r="AJ4016" s="12"/>
      <c r="AK4016" s="12"/>
      <c r="AL4016" s="12"/>
      <c r="AM4016" s="12"/>
      <c r="AN4016" s="12"/>
      <c r="AO4016" s="12"/>
      <c r="AP4016" s="12"/>
      <c r="AQ4016" s="12"/>
      <c r="AR4016" s="12"/>
      <c r="AS4016" s="12"/>
      <c r="AT4016" s="12"/>
      <c r="AU4016" s="12"/>
      <c r="AV4016" s="12"/>
      <c r="AW4016" s="12"/>
      <c r="AX4016" s="12"/>
      <c r="AY4016" s="12"/>
      <c r="AZ4016" s="12"/>
      <c r="BA4016" s="12"/>
      <c r="BB4016" s="12"/>
      <c r="BC4016" s="12"/>
      <c r="BD4016" s="12"/>
    </row>
    <row r="4017" spans="15:56" x14ac:dyDescent="0.35">
      <c r="O4017" s="12"/>
      <c r="P4017" s="12"/>
      <c r="Q4017" s="12"/>
      <c r="S4017" s="250"/>
      <c r="AA4017" s="12"/>
      <c r="AB4017" s="12"/>
      <c r="AC4017" s="12"/>
      <c r="AD4017" s="12"/>
      <c r="AE4017" s="12"/>
      <c r="AF4017" s="12"/>
      <c r="AG4017" s="12"/>
      <c r="AH4017" s="12"/>
      <c r="AI4017" s="12"/>
      <c r="AJ4017" s="12"/>
      <c r="AK4017" s="12"/>
      <c r="AL4017" s="12"/>
      <c r="AM4017" s="12"/>
      <c r="AN4017" s="12"/>
      <c r="AO4017" s="12"/>
      <c r="AP4017" s="12"/>
      <c r="AQ4017" s="12"/>
      <c r="AR4017" s="12"/>
      <c r="AS4017" s="12"/>
      <c r="AT4017" s="12"/>
      <c r="AU4017" s="12"/>
      <c r="AV4017" s="12"/>
      <c r="AW4017" s="12"/>
      <c r="AX4017" s="12"/>
      <c r="AY4017" s="12"/>
      <c r="AZ4017" s="12"/>
      <c r="BA4017" s="12"/>
      <c r="BB4017" s="12"/>
      <c r="BC4017" s="12"/>
      <c r="BD4017" s="12"/>
    </row>
    <row r="4018" spans="15:56" x14ac:dyDescent="0.35">
      <c r="O4018" s="12"/>
      <c r="P4018" s="12"/>
      <c r="Q4018" s="12"/>
      <c r="S4018" s="250"/>
      <c r="AA4018" s="12"/>
      <c r="AB4018" s="12"/>
      <c r="AC4018" s="12"/>
      <c r="AD4018" s="12"/>
      <c r="AE4018" s="12"/>
      <c r="AF4018" s="12"/>
      <c r="AG4018" s="12"/>
      <c r="AH4018" s="12"/>
      <c r="AI4018" s="12"/>
      <c r="AJ4018" s="12"/>
      <c r="AK4018" s="12"/>
      <c r="AL4018" s="12"/>
      <c r="AM4018" s="12"/>
      <c r="AN4018" s="12"/>
      <c r="AO4018" s="12"/>
      <c r="AP4018" s="12"/>
      <c r="AQ4018" s="12"/>
      <c r="AR4018" s="12"/>
      <c r="AS4018" s="12"/>
      <c r="AT4018" s="12"/>
      <c r="AU4018" s="12"/>
      <c r="AV4018" s="12"/>
      <c r="AW4018" s="12"/>
      <c r="AX4018" s="12"/>
      <c r="AY4018" s="12"/>
      <c r="AZ4018" s="12"/>
      <c r="BA4018" s="12"/>
      <c r="BB4018" s="12"/>
      <c r="BC4018" s="12"/>
      <c r="BD4018" s="12"/>
    </row>
    <row r="4019" spans="15:56" x14ac:dyDescent="0.35">
      <c r="O4019" s="12"/>
      <c r="P4019" s="12"/>
      <c r="Q4019" s="12"/>
      <c r="S4019" s="250"/>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2"/>
      <c r="AY4019" s="12"/>
      <c r="AZ4019" s="12"/>
      <c r="BA4019" s="12"/>
      <c r="BB4019" s="12"/>
      <c r="BC4019" s="12"/>
      <c r="BD4019" s="12"/>
    </row>
    <row r="4020" spans="15:56" x14ac:dyDescent="0.35">
      <c r="O4020" s="12"/>
      <c r="P4020" s="12"/>
      <c r="Q4020" s="12"/>
      <c r="S4020" s="250"/>
      <c r="AA4020" s="12"/>
      <c r="AB4020" s="12"/>
      <c r="AC4020" s="12"/>
      <c r="AD4020" s="12"/>
      <c r="AE4020" s="12"/>
      <c r="AF4020" s="12"/>
      <c r="AG4020" s="12"/>
      <c r="AH4020" s="12"/>
      <c r="AI4020" s="12"/>
      <c r="AJ4020" s="12"/>
      <c r="AK4020" s="12"/>
      <c r="AL4020" s="12"/>
      <c r="AM4020" s="12"/>
      <c r="AN4020" s="12"/>
      <c r="AO4020" s="12"/>
      <c r="AP4020" s="12"/>
      <c r="AQ4020" s="12"/>
      <c r="AR4020" s="12"/>
      <c r="AS4020" s="12"/>
      <c r="AT4020" s="12"/>
      <c r="AU4020" s="12"/>
      <c r="AV4020" s="12"/>
      <c r="AW4020" s="12"/>
      <c r="AX4020" s="12"/>
      <c r="AY4020" s="12"/>
      <c r="AZ4020" s="12"/>
      <c r="BA4020" s="12"/>
      <c r="BB4020" s="12"/>
      <c r="BC4020" s="12"/>
      <c r="BD4020" s="12"/>
    </row>
    <row r="4021" spans="15:56" x14ac:dyDescent="0.35">
      <c r="O4021" s="12"/>
      <c r="P4021" s="12"/>
      <c r="Q4021" s="12"/>
      <c r="S4021" s="250"/>
      <c r="AA4021" s="12"/>
      <c r="AB4021" s="12"/>
      <c r="AC4021" s="12"/>
      <c r="AD4021" s="12"/>
      <c r="AE4021" s="12"/>
      <c r="AF4021" s="12"/>
      <c r="AG4021" s="12"/>
      <c r="AH4021" s="12"/>
      <c r="AI4021" s="12"/>
      <c r="AJ4021" s="12"/>
      <c r="AK4021" s="12"/>
      <c r="AL4021" s="12"/>
      <c r="AM4021" s="12"/>
      <c r="AN4021" s="12"/>
      <c r="AO4021" s="12"/>
      <c r="AP4021" s="12"/>
      <c r="AQ4021" s="12"/>
      <c r="AR4021" s="12"/>
      <c r="AS4021" s="12"/>
      <c r="AT4021" s="12"/>
      <c r="AU4021" s="12"/>
      <c r="AV4021" s="12"/>
      <c r="AW4021" s="12"/>
      <c r="AX4021" s="12"/>
      <c r="AY4021" s="12"/>
      <c r="AZ4021" s="12"/>
      <c r="BA4021" s="12"/>
      <c r="BB4021" s="12"/>
      <c r="BC4021" s="12"/>
      <c r="BD4021" s="12"/>
    </row>
    <row r="4022" spans="15:56" x14ac:dyDescent="0.35">
      <c r="O4022" s="12"/>
      <c r="P4022" s="12"/>
      <c r="Q4022" s="12"/>
      <c r="S4022" s="250"/>
      <c r="AA4022" s="12"/>
      <c r="AB4022" s="12"/>
      <c r="AC4022" s="12"/>
      <c r="AD4022" s="12"/>
      <c r="AE4022" s="12"/>
      <c r="AF4022" s="12"/>
      <c r="AG4022" s="12"/>
      <c r="AH4022" s="12"/>
      <c r="AI4022" s="12"/>
      <c r="AJ4022" s="12"/>
      <c r="AK4022" s="12"/>
      <c r="AL4022" s="12"/>
      <c r="AM4022" s="12"/>
      <c r="AN4022" s="12"/>
      <c r="AO4022" s="12"/>
      <c r="AP4022" s="12"/>
      <c r="AQ4022" s="12"/>
      <c r="AR4022" s="12"/>
      <c r="AS4022" s="12"/>
      <c r="AT4022" s="12"/>
      <c r="AU4022" s="12"/>
      <c r="AV4022" s="12"/>
      <c r="AW4022" s="12"/>
      <c r="AX4022" s="12"/>
      <c r="AY4022" s="12"/>
      <c r="AZ4022" s="12"/>
      <c r="BA4022" s="12"/>
      <c r="BB4022" s="12"/>
      <c r="BC4022" s="12"/>
      <c r="BD4022" s="12"/>
    </row>
    <row r="4023" spans="15:56" x14ac:dyDescent="0.35">
      <c r="O4023" s="12"/>
      <c r="P4023" s="12"/>
      <c r="Q4023" s="12"/>
      <c r="S4023" s="250"/>
      <c r="AA4023" s="12"/>
      <c r="AB4023" s="12"/>
      <c r="AC4023" s="12"/>
      <c r="AD4023" s="12"/>
      <c r="AE4023" s="12"/>
      <c r="AF4023" s="12"/>
      <c r="AG4023" s="12"/>
      <c r="AH4023" s="12"/>
      <c r="AI4023" s="12"/>
      <c r="AJ4023" s="12"/>
      <c r="AK4023" s="12"/>
      <c r="AL4023" s="12"/>
      <c r="AM4023" s="12"/>
      <c r="AN4023" s="12"/>
      <c r="AO4023" s="12"/>
      <c r="AP4023" s="12"/>
      <c r="AQ4023" s="12"/>
      <c r="AR4023" s="12"/>
      <c r="AS4023" s="12"/>
      <c r="AT4023" s="12"/>
      <c r="AU4023" s="12"/>
      <c r="AV4023" s="12"/>
      <c r="AW4023" s="12"/>
      <c r="AX4023" s="12"/>
      <c r="AY4023" s="12"/>
      <c r="AZ4023" s="12"/>
      <c r="BA4023" s="12"/>
      <c r="BB4023" s="12"/>
      <c r="BC4023" s="12"/>
      <c r="BD4023" s="12"/>
    </row>
    <row r="4024" spans="15:56" x14ac:dyDescent="0.35">
      <c r="O4024" s="12"/>
      <c r="P4024" s="12"/>
      <c r="Q4024" s="12"/>
      <c r="S4024" s="250"/>
      <c r="AA4024" s="12"/>
      <c r="AB4024" s="12"/>
      <c r="AC4024" s="12"/>
      <c r="AD4024" s="12"/>
      <c r="AE4024" s="12"/>
      <c r="AF4024" s="12"/>
      <c r="AG4024" s="12"/>
      <c r="AH4024" s="12"/>
      <c r="AI4024" s="12"/>
      <c r="AJ4024" s="12"/>
      <c r="AK4024" s="12"/>
      <c r="AL4024" s="12"/>
      <c r="AM4024" s="12"/>
      <c r="AN4024" s="12"/>
      <c r="AO4024" s="12"/>
      <c r="AP4024" s="12"/>
      <c r="AQ4024" s="12"/>
      <c r="AR4024" s="12"/>
      <c r="AS4024" s="12"/>
      <c r="AT4024" s="12"/>
      <c r="AU4024" s="12"/>
      <c r="AV4024" s="12"/>
      <c r="AW4024" s="12"/>
      <c r="AX4024" s="12"/>
      <c r="AY4024" s="12"/>
      <c r="AZ4024" s="12"/>
      <c r="BA4024" s="12"/>
      <c r="BB4024" s="12"/>
      <c r="BC4024" s="12"/>
      <c r="BD4024" s="12"/>
    </row>
    <row r="4025" spans="15:56" x14ac:dyDescent="0.35">
      <c r="O4025" s="12"/>
      <c r="P4025" s="12"/>
      <c r="Q4025" s="12"/>
      <c r="S4025" s="250"/>
      <c r="AA4025" s="12"/>
      <c r="AB4025" s="12"/>
      <c r="AC4025" s="12"/>
      <c r="AD4025" s="12"/>
      <c r="AE4025" s="12"/>
      <c r="AF4025" s="12"/>
      <c r="AG4025" s="12"/>
      <c r="AH4025" s="12"/>
      <c r="AI4025" s="12"/>
      <c r="AJ4025" s="12"/>
      <c r="AK4025" s="12"/>
      <c r="AL4025" s="12"/>
      <c r="AM4025" s="12"/>
      <c r="AN4025" s="12"/>
      <c r="AO4025" s="12"/>
      <c r="AP4025" s="12"/>
      <c r="AQ4025" s="12"/>
      <c r="AR4025" s="12"/>
      <c r="AS4025" s="12"/>
      <c r="AT4025" s="12"/>
      <c r="AU4025" s="12"/>
      <c r="AV4025" s="12"/>
      <c r="AW4025" s="12"/>
      <c r="AX4025" s="12"/>
      <c r="AY4025" s="12"/>
      <c r="AZ4025" s="12"/>
      <c r="BA4025" s="12"/>
      <c r="BB4025" s="12"/>
      <c r="BC4025" s="12"/>
      <c r="BD4025" s="12"/>
    </row>
    <row r="4026" spans="15:56" x14ac:dyDescent="0.35">
      <c r="O4026" s="12"/>
      <c r="P4026" s="12"/>
      <c r="Q4026" s="12"/>
      <c r="S4026" s="250"/>
      <c r="AA4026" s="12"/>
      <c r="AB4026" s="12"/>
      <c r="AC4026" s="12"/>
      <c r="AD4026" s="12"/>
      <c r="AE4026" s="12"/>
      <c r="AF4026" s="12"/>
      <c r="AG4026" s="12"/>
      <c r="AH4026" s="12"/>
      <c r="AI4026" s="12"/>
      <c r="AJ4026" s="12"/>
      <c r="AK4026" s="12"/>
      <c r="AL4026" s="12"/>
      <c r="AM4026" s="12"/>
      <c r="AN4026" s="12"/>
      <c r="AO4026" s="12"/>
      <c r="AP4026" s="12"/>
      <c r="AQ4026" s="12"/>
      <c r="AR4026" s="12"/>
      <c r="AS4026" s="12"/>
      <c r="AT4026" s="12"/>
      <c r="AU4026" s="12"/>
      <c r="AV4026" s="12"/>
      <c r="AW4026" s="12"/>
      <c r="AX4026" s="12"/>
      <c r="AY4026" s="12"/>
      <c r="AZ4026" s="12"/>
      <c r="BA4026" s="12"/>
      <c r="BB4026" s="12"/>
      <c r="BC4026" s="12"/>
      <c r="BD4026" s="12"/>
    </row>
    <row r="4027" spans="15:56" x14ac:dyDescent="0.35">
      <c r="O4027" s="12"/>
      <c r="P4027" s="12"/>
      <c r="Q4027" s="12"/>
      <c r="S4027" s="250"/>
      <c r="AA4027" s="12"/>
      <c r="AB4027" s="12"/>
      <c r="AC4027" s="12"/>
      <c r="AD4027" s="12"/>
      <c r="AE4027" s="12"/>
      <c r="AF4027" s="12"/>
      <c r="AG4027" s="12"/>
      <c r="AH4027" s="12"/>
      <c r="AI4027" s="12"/>
      <c r="AJ4027" s="12"/>
      <c r="AK4027" s="12"/>
      <c r="AL4027" s="12"/>
      <c r="AM4027" s="12"/>
      <c r="AN4027" s="12"/>
      <c r="AO4027" s="12"/>
      <c r="AP4027" s="12"/>
      <c r="AQ4027" s="12"/>
      <c r="AR4027" s="12"/>
      <c r="AS4027" s="12"/>
      <c r="AT4027" s="12"/>
      <c r="AU4027" s="12"/>
      <c r="AV4027" s="12"/>
      <c r="AW4027" s="12"/>
      <c r="AX4027" s="12"/>
      <c r="AY4027" s="12"/>
      <c r="AZ4027" s="12"/>
      <c r="BA4027" s="12"/>
      <c r="BB4027" s="12"/>
      <c r="BC4027" s="12"/>
      <c r="BD4027" s="12"/>
    </row>
    <row r="4028" spans="15:56" x14ac:dyDescent="0.35">
      <c r="O4028" s="12"/>
      <c r="P4028" s="12"/>
      <c r="Q4028" s="12"/>
      <c r="S4028" s="250"/>
      <c r="AA4028" s="12"/>
      <c r="AB4028" s="12"/>
      <c r="AC4028" s="12"/>
      <c r="AD4028" s="12"/>
      <c r="AE4028" s="12"/>
      <c r="AF4028" s="12"/>
      <c r="AG4028" s="12"/>
      <c r="AH4028" s="12"/>
      <c r="AI4028" s="12"/>
      <c r="AJ4028" s="12"/>
      <c r="AK4028" s="12"/>
      <c r="AL4028" s="12"/>
      <c r="AM4028" s="12"/>
      <c r="AN4028" s="12"/>
      <c r="AO4028" s="12"/>
      <c r="AP4028" s="12"/>
      <c r="AQ4028" s="12"/>
      <c r="AR4028" s="12"/>
      <c r="AS4028" s="12"/>
      <c r="AT4028" s="12"/>
      <c r="AU4028" s="12"/>
      <c r="AV4028" s="12"/>
      <c r="AW4028" s="12"/>
      <c r="AX4028" s="12"/>
      <c r="AY4028" s="12"/>
      <c r="AZ4028" s="12"/>
      <c r="BA4028" s="12"/>
      <c r="BB4028" s="12"/>
      <c r="BC4028" s="12"/>
      <c r="BD4028" s="12"/>
    </row>
    <row r="4029" spans="15:56" x14ac:dyDescent="0.35">
      <c r="O4029" s="12"/>
      <c r="P4029" s="12"/>
      <c r="Q4029" s="12"/>
      <c r="S4029" s="250"/>
      <c r="AA4029" s="12"/>
      <c r="AB4029" s="12"/>
      <c r="AC4029" s="12"/>
      <c r="AD4029" s="12"/>
      <c r="AE4029" s="12"/>
      <c r="AF4029" s="12"/>
      <c r="AG4029" s="12"/>
      <c r="AH4029" s="12"/>
      <c r="AI4029" s="12"/>
      <c r="AJ4029" s="12"/>
      <c r="AK4029" s="12"/>
      <c r="AL4029" s="12"/>
      <c r="AM4029" s="12"/>
      <c r="AN4029" s="12"/>
      <c r="AO4029" s="12"/>
      <c r="AP4029" s="12"/>
      <c r="AQ4029" s="12"/>
      <c r="AR4029" s="12"/>
      <c r="AS4029" s="12"/>
      <c r="AT4029" s="12"/>
      <c r="AU4029" s="12"/>
      <c r="AV4029" s="12"/>
      <c r="AW4029" s="12"/>
      <c r="AX4029" s="12"/>
      <c r="AY4029" s="12"/>
      <c r="AZ4029" s="12"/>
      <c r="BA4029" s="12"/>
      <c r="BB4029" s="12"/>
      <c r="BC4029" s="12"/>
      <c r="BD4029" s="12"/>
    </row>
    <row r="4030" spans="15:56" x14ac:dyDescent="0.35">
      <c r="O4030" s="12"/>
      <c r="P4030" s="12"/>
      <c r="Q4030" s="12"/>
      <c r="S4030" s="250"/>
      <c r="AA4030" s="12"/>
      <c r="AB4030" s="12"/>
      <c r="AC4030" s="12"/>
      <c r="AD4030" s="12"/>
      <c r="AE4030" s="12"/>
      <c r="AF4030" s="12"/>
      <c r="AG4030" s="12"/>
      <c r="AH4030" s="12"/>
      <c r="AI4030" s="12"/>
      <c r="AJ4030" s="12"/>
      <c r="AK4030" s="12"/>
      <c r="AL4030" s="12"/>
      <c r="AM4030" s="12"/>
      <c r="AN4030" s="12"/>
      <c r="AO4030" s="12"/>
      <c r="AP4030" s="12"/>
      <c r="AQ4030" s="12"/>
      <c r="AR4030" s="12"/>
      <c r="AS4030" s="12"/>
      <c r="AT4030" s="12"/>
      <c r="AU4030" s="12"/>
      <c r="AV4030" s="12"/>
      <c r="AW4030" s="12"/>
      <c r="AX4030" s="12"/>
      <c r="AY4030" s="12"/>
      <c r="AZ4030" s="12"/>
      <c r="BA4030" s="12"/>
      <c r="BB4030" s="12"/>
      <c r="BC4030" s="12"/>
      <c r="BD4030" s="12"/>
    </row>
    <row r="4031" spans="15:56" x14ac:dyDescent="0.35">
      <c r="O4031" s="12"/>
      <c r="P4031" s="12"/>
      <c r="Q4031" s="12"/>
      <c r="S4031" s="250"/>
      <c r="AA4031" s="12"/>
      <c r="AB4031" s="12"/>
      <c r="AC4031" s="12"/>
      <c r="AD4031" s="12"/>
      <c r="AE4031" s="12"/>
      <c r="AF4031" s="12"/>
      <c r="AG4031" s="12"/>
      <c r="AH4031" s="12"/>
      <c r="AI4031" s="12"/>
      <c r="AJ4031" s="12"/>
      <c r="AK4031" s="12"/>
      <c r="AL4031" s="12"/>
      <c r="AM4031" s="12"/>
      <c r="AN4031" s="12"/>
      <c r="AO4031" s="12"/>
      <c r="AP4031" s="12"/>
      <c r="AQ4031" s="12"/>
      <c r="AR4031" s="12"/>
      <c r="AS4031" s="12"/>
      <c r="AT4031" s="12"/>
      <c r="AU4031" s="12"/>
      <c r="AV4031" s="12"/>
      <c r="AW4031" s="12"/>
      <c r="AX4031" s="12"/>
      <c r="AY4031" s="12"/>
      <c r="AZ4031" s="12"/>
      <c r="BA4031" s="12"/>
      <c r="BB4031" s="12"/>
      <c r="BC4031" s="12"/>
      <c r="BD4031" s="12"/>
    </row>
    <row r="4032" spans="15:56" x14ac:dyDescent="0.35">
      <c r="O4032" s="12"/>
      <c r="P4032" s="12"/>
      <c r="Q4032" s="12"/>
      <c r="S4032" s="250"/>
      <c r="AA4032" s="12"/>
      <c r="AB4032" s="12"/>
      <c r="AC4032" s="12"/>
      <c r="AD4032" s="12"/>
      <c r="AE4032" s="12"/>
      <c r="AF4032" s="12"/>
      <c r="AG4032" s="12"/>
      <c r="AH4032" s="12"/>
      <c r="AI4032" s="12"/>
      <c r="AJ4032" s="12"/>
      <c r="AK4032" s="12"/>
      <c r="AL4032" s="12"/>
      <c r="AM4032" s="12"/>
      <c r="AN4032" s="12"/>
      <c r="AO4032" s="12"/>
      <c r="AP4032" s="12"/>
      <c r="AQ4032" s="12"/>
      <c r="AR4032" s="12"/>
      <c r="AS4032" s="12"/>
      <c r="AT4032" s="12"/>
      <c r="AU4032" s="12"/>
      <c r="AV4032" s="12"/>
      <c r="AW4032" s="12"/>
      <c r="AX4032" s="12"/>
      <c r="AY4032" s="12"/>
      <c r="AZ4032" s="12"/>
      <c r="BA4032" s="12"/>
      <c r="BB4032" s="12"/>
      <c r="BC4032" s="12"/>
      <c r="BD4032" s="12"/>
    </row>
    <row r="4033" spans="15:56" x14ac:dyDescent="0.35">
      <c r="O4033" s="12"/>
      <c r="P4033" s="12"/>
      <c r="Q4033" s="12"/>
      <c r="S4033" s="250"/>
      <c r="AA4033" s="12"/>
      <c r="AB4033" s="12"/>
      <c r="AC4033" s="12"/>
      <c r="AD4033" s="12"/>
      <c r="AE4033" s="12"/>
      <c r="AF4033" s="12"/>
      <c r="AG4033" s="12"/>
      <c r="AH4033" s="12"/>
      <c r="AI4033" s="12"/>
      <c r="AJ4033" s="12"/>
      <c r="AK4033" s="12"/>
      <c r="AL4033" s="12"/>
      <c r="AM4033" s="12"/>
      <c r="AN4033" s="12"/>
      <c r="AO4033" s="12"/>
      <c r="AP4033" s="12"/>
      <c r="AQ4033" s="12"/>
      <c r="AR4033" s="12"/>
      <c r="AS4033" s="12"/>
      <c r="AT4033" s="12"/>
      <c r="AU4033" s="12"/>
      <c r="AV4033" s="12"/>
      <c r="AW4033" s="12"/>
      <c r="AX4033" s="12"/>
      <c r="AY4033" s="12"/>
      <c r="AZ4033" s="12"/>
      <c r="BA4033" s="12"/>
      <c r="BB4033" s="12"/>
      <c r="BC4033" s="12"/>
      <c r="BD4033" s="12"/>
    </row>
    <row r="4034" spans="15:56" x14ac:dyDescent="0.35">
      <c r="O4034" s="12"/>
      <c r="P4034" s="12"/>
      <c r="Q4034" s="12"/>
      <c r="S4034" s="250"/>
      <c r="AA4034" s="12"/>
      <c r="AB4034" s="12"/>
      <c r="AC4034" s="12"/>
      <c r="AD4034" s="12"/>
      <c r="AE4034" s="12"/>
      <c r="AF4034" s="12"/>
      <c r="AG4034" s="12"/>
      <c r="AH4034" s="12"/>
      <c r="AI4034" s="12"/>
      <c r="AJ4034" s="12"/>
      <c r="AK4034" s="12"/>
      <c r="AL4034" s="12"/>
      <c r="AM4034" s="12"/>
      <c r="AN4034" s="12"/>
      <c r="AO4034" s="12"/>
      <c r="AP4034" s="12"/>
      <c r="AQ4034" s="12"/>
      <c r="AR4034" s="12"/>
      <c r="AS4034" s="12"/>
      <c r="AT4034" s="12"/>
      <c r="AU4034" s="12"/>
      <c r="AV4034" s="12"/>
      <c r="AW4034" s="12"/>
      <c r="AX4034" s="12"/>
      <c r="AY4034" s="12"/>
      <c r="AZ4034" s="12"/>
      <c r="BA4034" s="12"/>
      <c r="BB4034" s="12"/>
      <c r="BC4034" s="12"/>
      <c r="BD4034" s="12"/>
    </row>
    <row r="4035" spans="15:56" x14ac:dyDescent="0.35">
      <c r="O4035" s="12"/>
      <c r="P4035" s="12"/>
      <c r="Q4035" s="12"/>
      <c r="S4035" s="250"/>
      <c r="AA4035" s="12"/>
      <c r="AB4035" s="12"/>
      <c r="AC4035" s="12"/>
      <c r="AD4035" s="12"/>
      <c r="AE4035" s="12"/>
      <c r="AF4035" s="12"/>
      <c r="AG4035" s="12"/>
      <c r="AH4035" s="12"/>
      <c r="AI4035" s="12"/>
      <c r="AJ4035" s="12"/>
      <c r="AK4035" s="12"/>
      <c r="AL4035" s="12"/>
      <c r="AM4035" s="12"/>
      <c r="AN4035" s="12"/>
      <c r="AO4035" s="12"/>
      <c r="AP4035" s="12"/>
      <c r="AQ4035" s="12"/>
      <c r="AR4035" s="12"/>
      <c r="AS4035" s="12"/>
      <c r="AT4035" s="12"/>
      <c r="AU4035" s="12"/>
      <c r="AV4035" s="12"/>
      <c r="AW4035" s="12"/>
      <c r="AX4035" s="12"/>
      <c r="AY4035" s="12"/>
      <c r="AZ4035" s="12"/>
      <c r="BA4035" s="12"/>
      <c r="BB4035" s="12"/>
      <c r="BC4035" s="12"/>
      <c r="BD4035" s="12"/>
    </row>
    <row r="4036" spans="15:56" x14ac:dyDescent="0.35">
      <c r="O4036" s="12"/>
      <c r="P4036" s="12"/>
      <c r="Q4036" s="12"/>
      <c r="S4036" s="250"/>
      <c r="AA4036" s="12"/>
      <c r="AB4036" s="12"/>
      <c r="AC4036" s="12"/>
      <c r="AD4036" s="12"/>
      <c r="AE4036" s="12"/>
      <c r="AF4036" s="12"/>
      <c r="AG4036" s="12"/>
      <c r="AH4036" s="12"/>
      <c r="AI4036" s="12"/>
      <c r="AJ4036" s="12"/>
      <c r="AK4036" s="12"/>
      <c r="AL4036" s="12"/>
      <c r="AM4036" s="12"/>
      <c r="AN4036" s="12"/>
      <c r="AO4036" s="12"/>
      <c r="AP4036" s="12"/>
      <c r="AQ4036" s="12"/>
      <c r="AR4036" s="12"/>
      <c r="AS4036" s="12"/>
      <c r="AT4036" s="12"/>
      <c r="AU4036" s="12"/>
      <c r="AV4036" s="12"/>
      <c r="AW4036" s="12"/>
      <c r="AX4036" s="12"/>
      <c r="AY4036" s="12"/>
      <c r="AZ4036" s="12"/>
      <c r="BA4036" s="12"/>
      <c r="BB4036" s="12"/>
      <c r="BC4036" s="12"/>
      <c r="BD4036" s="12"/>
    </row>
    <row r="4037" spans="15:56" x14ac:dyDescent="0.35">
      <c r="O4037" s="12"/>
      <c r="P4037" s="12"/>
      <c r="Q4037" s="12"/>
      <c r="S4037" s="250"/>
      <c r="AA4037" s="12"/>
      <c r="AB4037" s="12"/>
      <c r="AC4037" s="12"/>
      <c r="AD4037" s="12"/>
      <c r="AE4037" s="12"/>
      <c r="AF4037" s="12"/>
      <c r="AG4037" s="12"/>
      <c r="AH4037" s="12"/>
      <c r="AI4037" s="12"/>
      <c r="AJ4037" s="12"/>
      <c r="AK4037" s="12"/>
      <c r="AL4037" s="12"/>
      <c r="AM4037" s="12"/>
      <c r="AN4037" s="12"/>
      <c r="AO4037" s="12"/>
      <c r="AP4037" s="12"/>
      <c r="AQ4037" s="12"/>
      <c r="AR4037" s="12"/>
      <c r="AS4037" s="12"/>
      <c r="AT4037" s="12"/>
      <c r="AU4037" s="12"/>
      <c r="AV4037" s="12"/>
      <c r="AW4037" s="12"/>
      <c r="AX4037" s="12"/>
      <c r="AY4037" s="12"/>
      <c r="AZ4037" s="12"/>
      <c r="BA4037" s="12"/>
      <c r="BB4037" s="12"/>
      <c r="BC4037" s="12"/>
      <c r="BD4037" s="12"/>
    </row>
    <row r="4038" spans="15:56" x14ac:dyDescent="0.35">
      <c r="O4038" s="12"/>
      <c r="P4038" s="12"/>
      <c r="Q4038" s="12"/>
      <c r="S4038" s="250"/>
      <c r="AA4038" s="12"/>
      <c r="AB4038" s="12"/>
      <c r="AC4038" s="12"/>
      <c r="AD4038" s="12"/>
      <c r="AE4038" s="12"/>
      <c r="AF4038" s="12"/>
      <c r="AG4038" s="12"/>
      <c r="AH4038" s="12"/>
      <c r="AI4038" s="12"/>
      <c r="AJ4038" s="12"/>
      <c r="AK4038" s="12"/>
      <c r="AL4038" s="12"/>
      <c r="AM4038" s="12"/>
      <c r="AN4038" s="12"/>
      <c r="AO4038" s="12"/>
      <c r="AP4038" s="12"/>
      <c r="AQ4038" s="12"/>
      <c r="AR4038" s="12"/>
      <c r="AS4038" s="12"/>
      <c r="AT4038" s="12"/>
      <c r="AU4038" s="12"/>
      <c r="AV4038" s="12"/>
      <c r="AW4038" s="12"/>
      <c r="AX4038" s="12"/>
      <c r="AY4038" s="12"/>
      <c r="AZ4038" s="12"/>
      <c r="BA4038" s="12"/>
      <c r="BB4038" s="12"/>
      <c r="BC4038" s="12"/>
      <c r="BD4038" s="12"/>
    </row>
    <row r="4039" spans="15:56" x14ac:dyDescent="0.35">
      <c r="O4039" s="12"/>
      <c r="P4039" s="12"/>
      <c r="Q4039" s="12"/>
      <c r="S4039" s="250"/>
      <c r="AA4039" s="12"/>
      <c r="AB4039" s="12"/>
      <c r="AC4039" s="12"/>
      <c r="AD4039" s="12"/>
      <c r="AE4039" s="12"/>
      <c r="AF4039" s="12"/>
      <c r="AG4039" s="12"/>
      <c r="AH4039" s="12"/>
      <c r="AI4039" s="12"/>
      <c r="AJ4039" s="12"/>
      <c r="AK4039" s="12"/>
      <c r="AL4039" s="12"/>
      <c r="AM4039" s="12"/>
      <c r="AN4039" s="12"/>
      <c r="AO4039" s="12"/>
      <c r="AP4039" s="12"/>
      <c r="AQ4039" s="12"/>
      <c r="AR4039" s="12"/>
      <c r="AS4039" s="12"/>
      <c r="AT4039" s="12"/>
      <c r="AU4039" s="12"/>
      <c r="AV4039" s="12"/>
      <c r="AW4039" s="12"/>
      <c r="AX4039" s="12"/>
      <c r="AY4039" s="12"/>
      <c r="AZ4039" s="12"/>
      <c r="BA4039" s="12"/>
      <c r="BB4039" s="12"/>
      <c r="BC4039" s="12"/>
      <c r="BD4039" s="12"/>
    </row>
    <row r="4040" spans="15:56" x14ac:dyDescent="0.35">
      <c r="O4040" s="12"/>
      <c r="P4040" s="12"/>
      <c r="Q4040" s="12"/>
      <c r="S4040" s="250"/>
      <c r="AA4040" s="12"/>
      <c r="AB4040" s="12"/>
      <c r="AC4040" s="12"/>
      <c r="AD4040" s="12"/>
      <c r="AE4040" s="12"/>
      <c r="AF4040" s="12"/>
      <c r="AG4040" s="12"/>
      <c r="AH4040" s="12"/>
      <c r="AI4040" s="12"/>
      <c r="AJ4040" s="12"/>
      <c r="AK4040" s="12"/>
      <c r="AL4040" s="12"/>
      <c r="AM4040" s="12"/>
      <c r="AN4040" s="12"/>
      <c r="AO4040" s="12"/>
      <c r="AP4040" s="12"/>
      <c r="AQ4040" s="12"/>
      <c r="AR4040" s="12"/>
      <c r="AS4040" s="12"/>
      <c r="AT4040" s="12"/>
      <c r="AU4040" s="12"/>
      <c r="AV4040" s="12"/>
      <c r="AW4040" s="12"/>
      <c r="AX4040" s="12"/>
      <c r="AY4040" s="12"/>
      <c r="AZ4040" s="12"/>
      <c r="BA4040" s="12"/>
      <c r="BB4040" s="12"/>
      <c r="BC4040" s="12"/>
      <c r="BD4040" s="12"/>
    </row>
    <row r="4041" spans="15:56" x14ac:dyDescent="0.35">
      <c r="O4041" s="12"/>
      <c r="P4041" s="12"/>
      <c r="Q4041" s="12"/>
      <c r="S4041" s="250"/>
      <c r="AA4041" s="12"/>
      <c r="AB4041" s="12"/>
      <c r="AC4041" s="12"/>
      <c r="AD4041" s="12"/>
      <c r="AE4041" s="12"/>
      <c r="AF4041" s="12"/>
      <c r="AG4041" s="12"/>
      <c r="AH4041" s="12"/>
      <c r="AI4041" s="12"/>
      <c r="AJ4041" s="12"/>
      <c r="AK4041" s="12"/>
      <c r="AL4041" s="12"/>
      <c r="AM4041" s="12"/>
      <c r="AN4041" s="12"/>
      <c r="AO4041" s="12"/>
      <c r="AP4041" s="12"/>
      <c r="AQ4041" s="12"/>
      <c r="AR4041" s="12"/>
      <c r="AS4041" s="12"/>
      <c r="AT4041" s="12"/>
      <c r="AU4041" s="12"/>
      <c r="AV4041" s="12"/>
      <c r="AW4041" s="12"/>
      <c r="AX4041" s="12"/>
      <c r="AY4041" s="12"/>
      <c r="AZ4041" s="12"/>
      <c r="BA4041" s="12"/>
      <c r="BB4041" s="12"/>
      <c r="BC4041" s="12"/>
      <c r="BD4041" s="12"/>
    </row>
    <row r="4042" spans="15:56" x14ac:dyDescent="0.35">
      <c r="O4042" s="12"/>
      <c r="P4042" s="12"/>
      <c r="Q4042" s="12"/>
      <c r="S4042" s="250"/>
      <c r="AA4042" s="12"/>
      <c r="AB4042" s="12"/>
      <c r="AC4042" s="12"/>
      <c r="AD4042" s="12"/>
      <c r="AE4042" s="12"/>
      <c r="AF4042" s="12"/>
      <c r="AG4042" s="12"/>
      <c r="AH4042" s="12"/>
      <c r="AI4042" s="12"/>
      <c r="AJ4042" s="12"/>
      <c r="AK4042" s="12"/>
      <c r="AL4042" s="12"/>
      <c r="AM4042" s="12"/>
      <c r="AN4042" s="12"/>
      <c r="AO4042" s="12"/>
      <c r="AP4042" s="12"/>
      <c r="AQ4042" s="12"/>
      <c r="AR4042" s="12"/>
      <c r="AS4042" s="12"/>
      <c r="AT4042" s="12"/>
      <c r="AU4042" s="12"/>
      <c r="AV4042" s="12"/>
      <c r="AW4042" s="12"/>
      <c r="AX4042" s="12"/>
      <c r="AY4042" s="12"/>
      <c r="AZ4042" s="12"/>
      <c r="BA4042" s="12"/>
      <c r="BB4042" s="12"/>
      <c r="BC4042" s="12"/>
      <c r="BD4042" s="12"/>
    </row>
    <row r="4043" spans="15:56" x14ac:dyDescent="0.35">
      <c r="O4043" s="12"/>
      <c r="P4043" s="12"/>
      <c r="Q4043" s="12"/>
      <c r="S4043" s="250"/>
      <c r="AA4043" s="12"/>
      <c r="AB4043" s="12"/>
      <c r="AC4043" s="12"/>
      <c r="AD4043" s="12"/>
      <c r="AE4043" s="12"/>
      <c r="AF4043" s="12"/>
      <c r="AG4043" s="12"/>
      <c r="AH4043" s="12"/>
      <c r="AI4043" s="12"/>
      <c r="AJ4043" s="12"/>
      <c r="AK4043" s="12"/>
      <c r="AL4043" s="12"/>
      <c r="AM4043" s="12"/>
      <c r="AN4043" s="12"/>
      <c r="AO4043" s="12"/>
      <c r="AP4043" s="12"/>
      <c r="AQ4043" s="12"/>
      <c r="AR4043" s="12"/>
      <c r="AS4043" s="12"/>
      <c r="AT4043" s="12"/>
      <c r="AU4043" s="12"/>
      <c r="AV4043" s="12"/>
      <c r="AW4043" s="12"/>
      <c r="AX4043" s="12"/>
      <c r="AY4043" s="12"/>
      <c r="AZ4043" s="12"/>
      <c r="BA4043" s="12"/>
      <c r="BB4043" s="12"/>
      <c r="BC4043" s="12"/>
      <c r="BD4043" s="12"/>
    </row>
    <row r="4044" spans="15:56" x14ac:dyDescent="0.35">
      <c r="O4044" s="12"/>
      <c r="P4044" s="12"/>
      <c r="Q4044" s="12"/>
      <c r="S4044" s="250"/>
      <c r="AA4044" s="12"/>
      <c r="AB4044" s="12"/>
      <c r="AC4044" s="12"/>
      <c r="AD4044" s="12"/>
      <c r="AE4044" s="12"/>
      <c r="AF4044" s="12"/>
      <c r="AG4044" s="12"/>
      <c r="AH4044" s="12"/>
      <c r="AI4044" s="12"/>
      <c r="AJ4044" s="12"/>
      <c r="AK4044" s="12"/>
      <c r="AL4044" s="12"/>
      <c r="AM4044" s="12"/>
      <c r="AN4044" s="12"/>
      <c r="AO4044" s="12"/>
      <c r="AP4044" s="12"/>
      <c r="AQ4044" s="12"/>
      <c r="AR4044" s="12"/>
      <c r="AS4044" s="12"/>
      <c r="AT4044" s="12"/>
      <c r="AU4044" s="12"/>
      <c r="AV4044" s="12"/>
      <c r="AW4044" s="12"/>
      <c r="AX4044" s="12"/>
      <c r="AY4044" s="12"/>
      <c r="AZ4044" s="12"/>
      <c r="BA4044" s="12"/>
      <c r="BB4044" s="12"/>
      <c r="BC4044" s="12"/>
      <c r="BD4044" s="12"/>
    </row>
    <row r="4045" spans="15:56" x14ac:dyDescent="0.35">
      <c r="O4045" s="12"/>
      <c r="P4045" s="12"/>
      <c r="Q4045" s="12"/>
      <c r="S4045" s="250"/>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2"/>
      <c r="AY4045" s="12"/>
      <c r="AZ4045" s="12"/>
      <c r="BA4045" s="12"/>
      <c r="BB4045" s="12"/>
      <c r="BC4045" s="12"/>
      <c r="BD4045" s="12"/>
    </row>
    <row r="4046" spans="15:56" x14ac:dyDescent="0.35">
      <c r="O4046" s="12"/>
      <c r="P4046" s="12"/>
      <c r="Q4046" s="12"/>
      <c r="S4046" s="250"/>
      <c r="AA4046" s="12"/>
      <c r="AB4046" s="12"/>
      <c r="AC4046" s="12"/>
      <c r="AD4046" s="12"/>
      <c r="AE4046" s="12"/>
      <c r="AF4046" s="12"/>
      <c r="AG4046" s="12"/>
      <c r="AH4046" s="12"/>
      <c r="AI4046" s="12"/>
      <c r="AJ4046" s="12"/>
      <c r="AK4046" s="12"/>
      <c r="AL4046" s="12"/>
      <c r="AM4046" s="12"/>
      <c r="AN4046" s="12"/>
      <c r="AO4046" s="12"/>
      <c r="AP4046" s="12"/>
      <c r="AQ4046" s="12"/>
      <c r="AR4046" s="12"/>
      <c r="AS4046" s="12"/>
      <c r="AT4046" s="12"/>
      <c r="AU4046" s="12"/>
      <c r="AV4046" s="12"/>
      <c r="AW4046" s="12"/>
      <c r="AX4046" s="12"/>
      <c r="AY4046" s="12"/>
      <c r="AZ4046" s="12"/>
      <c r="BA4046" s="12"/>
      <c r="BB4046" s="12"/>
      <c r="BC4046" s="12"/>
      <c r="BD4046" s="12"/>
    </row>
    <row r="4047" spans="15:56" x14ac:dyDescent="0.35">
      <c r="O4047" s="12"/>
      <c r="P4047" s="12"/>
      <c r="Q4047" s="12"/>
      <c r="S4047" s="250"/>
      <c r="AA4047" s="12"/>
      <c r="AB4047" s="12"/>
      <c r="AC4047" s="12"/>
      <c r="AD4047" s="12"/>
      <c r="AE4047" s="12"/>
      <c r="AF4047" s="12"/>
      <c r="AG4047" s="12"/>
      <c r="AH4047" s="12"/>
      <c r="AI4047" s="12"/>
      <c r="AJ4047" s="12"/>
      <c r="AK4047" s="12"/>
      <c r="AL4047" s="12"/>
      <c r="AM4047" s="12"/>
      <c r="AN4047" s="12"/>
      <c r="AO4047" s="12"/>
      <c r="AP4047" s="12"/>
      <c r="AQ4047" s="12"/>
      <c r="AR4047" s="12"/>
      <c r="AS4047" s="12"/>
      <c r="AT4047" s="12"/>
      <c r="AU4047" s="12"/>
      <c r="AV4047" s="12"/>
      <c r="AW4047" s="12"/>
      <c r="AX4047" s="12"/>
      <c r="AY4047" s="12"/>
      <c r="AZ4047" s="12"/>
      <c r="BA4047" s="12"/>
      <c r="BB4047" s="12"/>
      <c r="BC4047" s="12"/>
      <c r="BD4047" s="12"/>
    </row>
    <row r="4048" spans="15:56" x14ac:dyDescent="0.35">
      <c r="O4048" s="12"/>
      <c r="P4048" s="12"/>
      <c r="Q4048" s="12"/>
      <c r="S4048" s="250"/>
      <c r="AA4048" s="12"/>
      <c r="AB4048" s="12"/>
      <c r="AC4048" s="12"/>
      <c r="AD4048" s="12"/>
      <c r="AE4048" s="12"/>
      <c r="AF4048" s="12"/>
      <c r="AG4048" s="12"/>
      <c r="AH4048" s="12"/>
      <c r="AI4048" s="12"/>
      <c r="AJ4048" s="12"/>
      <c r="AK4048" s="12"/>
      <c r="AL4048" s="12"/>
      <c r="AM4048" s="12"/>
      <c r="AN4048" s="12"/>
      <c r="AO4048" s="12"/>
      <c r="AP4048" s="12"/>
      <c r="AQ4048" s="12"/>
      <c r="AR4048" s="12"/>
      <c r="AS4048" s="12"/>
      <c r="AT4048" s="12"/>
      <c r="AU4048" s="12"/>
      <c r="AV4048" s="12"/>
      <c r="AW4048" s="12"/>
      <c r="AX4048" s="12"/>
      <c r="AY4048" s="12"/>
      <c r="AZ4048" s="12"/>
      <c r="BA4048" s="12"/>
      <c r="BB4048" s="12"/>
      <c r="BC4048" s="12"/>
      <c r="BD4048" s="12"/>
    </row>
    <row r="4049" spans="15:56" x14ac:dyDescent="0.35">
      <c r="O4049" s="12"/>
      <c r="P4049" s="12"/>
      <c r="Q4049" s="12"/>
      <c r="S4049" s="250"/>
      <c r="AA4049" s="12"/>
      <c r="AB4049" s="12"/>
      <c r="AC4049" s="12"/>
      <c r="AD4049" s="12"/>
      <c r="AE4049" s="12"/>
      <c r="AF4049" s="12"/>
      <c r="AG4049" s="12"/>
      <c r="AH4049" s="12"/>
      <c r="AI4049" s="12"/>
      <c r="AJ4049" s="12"/>
      <c r="AK4049" s="12"/>
      <c r="AL4049" s="12"/>
      <c r="AM4049" s="12"/>
      <c r="AN4049" s="12"/>
      <c r="AO4049" s="12"/>
      <c r="AP4049" s="12"/>
      <c r="AQ4049" s="12"/>
      <c r="AR4049" s="12"/>
      <c r="AS4049" s="12"/>
      <c r="AT4049" s="12"/>
      <c r="AU4049" s="12"/>
      <c r="AV4049" s="12"/>
      <c r="AW4049" s="12"/>
      <c r="AX4049" s="12"/>
      <c r="AY4049" s="12"/>
      <c r="AZ4049" s="12"/>
      <c r="BA4049" s="12"/>
      <c r="BB4049" s="12"/>
      <c r="BC4049" s="12"/>
      <c r="BD4049" s="12"/>
    </row>
    <row r="4050" spans="15:56" x14ac:dyDescent="0.35">
      <c r="O4050" s="12"/>
      <c r="P4050" s="12"/>
      <c r="Q4050" s="12"/>
      <c r="S4050" s="250"/>
      <c r="AA4050" s="12"/>
      <c r="AB4050" s="12"/>
      <c r="AC4050" s="12"/>
      <c r="AD4050" s="12"/>
      <c r="AE4050" s="12"/>
      <c r="AF4050" s="12"/>
      <c r="AG4050" s="12"/>
      <c r="AH4050" s="12"/>
      <c r="AI4050" s="12"/>
      <c r="AJ4050" s="12"/>
      <c r="AK4050" s="12"/>
      <c r="AL4050" s="12"/>
      <c r="AM4050" s="12"/>
      <c r="AN4050" s="12"/>
      <c r="AO4050" s="12"/>
      <c r="AP4050" s="12"/>
      <c r="AQ4050" s="12"/>
      <c r="AR4050" s="12"/>
      <c r="AS4050" s="12"/>
      <c r="AT4050" s="12"/>
      <c r="AU4050" s="12"/>
      <c r="AV4050" s="12"/>
      <c r="AW4050" s="12"/>
      <c r="AX4050" s="12"/>
      <c r="AY4050" s="12"/>
      <c r="AZ4050" s="12"/>
      <c r="BA4050" s="12"/>
      <c r="BB4050" s="12"/>
      <c r="BC4050" s="12"/>
      <c r="BD4050" s="12"/>
    </row>
    <row r="4051" spans="15:56" x14ac:dyDescent="0.35">
      <c r="O4051" s="12"/>
      <c r="P4051" s="12"/>
      <c r="Q4051" s="12"/>
      <c r="S4051" s="250"/>
      <c r="AA4051" s="12"/>
      <c r="AB4051" s="12"/>
      <c r="AC4051" s="12"/>
      <c r="AD4051" s="12"/>
      <c r="AE4051" s="12"/>
      <c r="AF4051" s="12"/>
      <c r="AG4051" s="12"/>
      <c r="AH4051" s="12"/>
      <c r="AI4051" s="12"/>
      <c r="AJ4051" s="12"/>
      <c r="AK4051" s="12"/>
      <c r="AL4051" s="12"/>
      <c r="AM4051" s="12"/>
      <c r="AN4051" s="12"/>
      <c r="AO4051" s="12"/>
      <c r="AP4051" s="12"/>
      <c r="AQ4051" s="12"/>
      <c r="AR4051" s="12"/>
      <c r="AS4051" s="12"/>
      <c r="AT4051" s="12"/>
      <c r="AU4051" s="12"/>
      <c r="AV4051" s="12"/>
      <c r="AW4051" s="12"/>
      <c r="AX4051" s="12"/>
      <c r="AY4051" s="12"/>
      <c r="AZ4051" s="12"/>
      <c r="BA4051" s="12"/>
      <c r="BB4051" s="12"/>
      <c r="BC4051" s="12"/>
      <c r="BD4051" s="12"/>
    </row>
    <row r="4052" spans="15:56" x14ac:dyDescent="0.35">
      <c r="O4052" s="12"/>
      <c r="P4052" s="12"/>
      <c r="Q4052" s="12"/>
      <c r="S4052" s="250"/>
      <c r="AA4052" s="12"/>
      <c r="AB4052" s="12"/>
      <c r="AC4052" s="12"/>
      <c r="AD4052" s="12"/>
      <c r="AE4052" s="12"/>
      <c r="AF4052" s="12"/>
      <c r="AG4052" s="12"/>
      <c r="AH4052" s="12"/>
      <c r="AI4052" s="12"/>
      <c r="AJ4052" s="12"/>
      <c r="AK4052" s="12"/>
      <c r="AL4052" s="12"/>
      <c r="AM4052" s="12"/>
      <c r="AN4052" s="12"/>
      <c r="AO4052" s="12"/>
      <c r="AP4052" s="12"/>
      <c r="AQ4052" s="12"/>
      <c r="AR4052" s="12"/>
      <c r="AS4052" s="12"/>
      <c r="AT4052" s="12"/>
      <c r="AU4052" s="12"/>
      <c r="AV4052" s="12"/>
      <c r="AW4052" s="12"/>
      <c r="AX4052" s="12"/>
      <c r="AY4052" s="12"/>
      <c r="AZ4052" s="12"/>
      <c r="BA4052" s="12"/>
      <c r="BB4052" s="12"/>
      <c r="BC4052" s="12"/>
      <c r="BD4052" s="12"/>
    </row>
    <row r="4053" spans="15:56" x14ac:dyDescent="0.35">
      <c r="O4053" s="12"/>
      <c r="P4053" s="12"/>
      <c r="Q4053" s="12"/>
      <c r="S4053" s="250"/>
      <c r="AA4053" s="12"/>
      <c r="AB4053" s="12"/>
      <c r="AC4053" s="12"/>
      <c r="AD4053" s="12"/>
      <c r="AE4053" s="12"/>
      <c r="AF4053" s="12"/>
      <c r="AG4053" s="12"/>
      <c r="AH4053" s="12"/>
      <c r="AI4053" s="12"/>
      <c r="AJ4053" s="12"/>
      <c r="AK4053" s="12"/>
      <c r="AL4053" s="12"/>
      <c r="AM4053" s="12"/>
      <c r="AN4053" s="12"/>
      <c r="AO4053" s="12"/>
      <c r="AP4053" s="12"/>
      <c r="AQ4053" s="12"/>
      <c r="AR4053" s="12"/>
      <c r="AS4053" s="12"/>
      <c r="AT4053" s="12"/>
      <c r="AU4053" s="12"/>
      <c r="AV4053" s="12"/>
      <c r="AW4053" s="12"/>
      <c r="AX4053" s="12"/>
      <c r="AY4053" s="12"/>
      <c r="AZ4053" s="12"/>
      <c r="BA4053" s="12"/>
      <c r="BB4053" s="12"/>
      <c r="BC4053" s="12"/>
      <c r="BD4053" s="12"/>
    </row>
    <row r="4054" spans="15:56" x14ac:dyDescent="0.35">
      <c r="O4054" s="12"/>
      <c r="P4054" s="12"/>
      <c r="Q4054" s="12"/>
      <c r="S4054" s="250"/>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2"/>
      <c r="AY4054" s="12"/>
      <c r="AZ4054" s="12"/>
      <c r="BA4054" s="12"/>
      <c r="BB4054" s="12"/>
      <c r="BC4054" s="12"/>
      <c r="BD4054" s="12"/>
    </row>
    <row r="4055" spans="15:56" x14ac:dyDescent="0.35">
      <c r="O4055" s="12"/>
      <c r="P4055" s="12"/>
      <c r="Q4055" s="12"/>
      <c r="S4055" s="250"/>
      <c r="AA4055" s="12"/>
      <c r="AB4055" s="12"/>
      <c r="AC4055" s="12"/>
      <c r="AD4055" s="12"/>
      <c r="AE4055" s="12"/>
      <c r="AF4055" s="12"/>
      <c r="AG4055" s="12"/>
      <c r="AH4055" s="12"/>
      <c r="AI4055" s="12"/>
      <c r="AJ4055" s="12"/>
      <c r="AK4055" s="12"/>
      <c r="AL4055" s="12"/>
      <c r="AM4055" s="12"/>
      <c r="AN4055" s="12"/>
      <c r="AO4055" s="12"/>
      <c r="AP4055" s="12"/>
      <c r="AQ4055" s="12"/>
      <c r="AR4055" s="12"/>
      <c r="AS4055" s="12"/>
      <c r="AT4055" s="12"/>
      <c r="AU4055" s="12"/>
      <c r="AV4055" s="12"/>
      <c r="AW4055" s="12"/>
      <c r="AX4055" s="12"/>
      <c r="AY4055" s="12"/>
      <c r="AZ4055" s="12"/>
      <c r="BA4055" s="12"/>
      <c r="BB4055" s="12"/>
      <c r="BC4055" s="12"/>
      <c r="BD4055" s="12"/>
    </row>
    <row r="4056" spans="15:56" x14ac:dyDescent="0.35">
      <c r="O4056" s="12"/>
      <c r="P4056" s="12"/>
      <c r="Q4056" s="12"/>
      <c r="S4056" s="250"/>
      <c r="AA4056" s="12"/>
      <c r="AB4056" s="12"/>
      <c r="AC4056" s="12"/>
      <c r="AD4056" s="12"/>
      <c r="AE4056" s="12"/>
      <c r="AF4056" s="12"/>
      <c r="AG4056" s="12"/>
      <c r="AH4056" s="12"/>
      <c r="AI4056" s="12"/>
      <c r="AJ4056" s="12"/>
      <c r="AK4056" s="12"/>
      <c r="AL4056" s="12"/>
      <c r="AM4056" s="12"/>
      <c r="AN4056" s="12"/>
      <c r="AO4056" s="12"/>
      <c r="AP4056" s="12"/>
      <c r="AQ4056" s="12"/>
      <c r="AR4056" s="12"/>
      <c r="AS4056" s="12"/>
      <c r="AT4056" s="12"/>
      <c r="AU4056" s="12"/>
      <c r="AV4056" s="12"/>
      <c r="AW4056" s="12"/>
      <c r="AX4056" s="12"/>
      <c r="AY4056" s="12"/>
      <c r="AZ4056" s="12"/>
      <c r="BA4056" s="12"/>
      <c r="BB4056" s="12"/>
      <c r="BC4056" s="12"/>
      <c r="BD4056" s="12"/>
    </row>
    <row r="4057" spans="15:56" x14ac:dyDescent="0.35">
      <c r="O4057" s="12"/>
      <c r="P4057" s="12"/>
      <c r="Q4057" s="12"/>
      <c r="S4057" s="250"/>
      <c r="AA4057" s="12"/>
      <c r="AB4057" s="12"/>
      <c r="AC4057" s="12"/>
      <c r="AD4057" s="12"/>
      <c r="AE4057" s="12"/>
      <c r="AF4057" s="12"/>
      <c r="AG4057" s="12"/>
      <c r="AH4057" s="12"/>
      <c r="AI4057" s="12"/>
      <c r="AJ4057" s="12"/>
      <c r="AK4057" s="12"/>
      <c r="AL4057" s="12"/>
      <c r="AM4057" s="12"/>
      <c r="AN4057" s="12"/>
      <c r="AO4057" s="12"/>
      <c r="AP4057" s="12"/>
      <c r="AQ4057" s="12"/>
      <c r="AR4057" s="12"/>
      <c r="AS4057" s="12"/>
      <c r="AT4057" s="12"/>
      <c r="AU4057" s="12"/>
      <c r="AV4057" s="12"/>
      <c r="AW4057" s="12"/>
      <c r="AX4057" s="12"/>
      <c r="AY4057" s="12"/>
      <c r="AZ4057" s="12"/>
      <c r="BA4057" s="12"/>
      <c r="BB4057" s="12"/>
      <c r="BC4057" s="12"/>
      <c r="BD4057" s="12"/>
    </row>
    <row r="4058" spans="15:56" x14ac:dyDescent="0.35">
      <c r="O4058" s="12"/>
      <c r="P4058" s="12"/>
      <c r="Q4058" s="12"/>
      <c r="S4058" s="250"/>
      <c r="AA4058" s="12"/>
      <c r="AB4058" s="12"/>
      <c r="AC4058" s="12"/>
      <c r="AD4058" s="12"/>
      <c r="AE4058" s="12"/>
      <c r="AF4058" s="12"/>
      <c r="AG4058" s="12"/>
      <c r="AH4058" s="12"/>
      <c r="AI4058" s="12"/>
      <c r="AJ4058" s="12"/>
      <c r="AK4058" s="12"/>
      <c r="AL4058" s="12"/>
      <c r="AM4058" s="12"/>
      <c r="AN4058" s="12"/>
      <c r="AO4058" s="12"/>
      <c r="AP4058" s="12"/>
      <c r="AQ4058" s="12"/>
      <c r="AR4058" s="12"/>
      <c r="AS4058" s="12"/>
      <c r="AT4058" s="12"/>
      <c r="AU4058" s="12"/>
      <c r="AV4058" s="12"/>
      <c r="AW4058" s="12"/>
      <c r="AX4058" s="12"/>
      <c r="AY4058" s="12"/>
      <c r="AZ4058" s="12"/>
      <c r="BA4058" s="12"/>
      <c r="BB4058" s="12"/>
      <c r="BC4058" s="12"/>
      <c r="BD4058" s="12"/>
    </row>
    <row r="4059" spans="15:56" x14ac:dyDescent="0.35">
      <c r="O4059" s="12"/>
      <c r="P4059" s="12"/>
      <c r="Q4059" s="12"/>
      <c r="S4059" s="250"/>
      <c r="AA4059" s="12"/>
      <c r="AB4059" s="12"/>
      <c r="AC4059" s="12"/>
      <c r="AD4059" s="12"/>
      <c r="AE4059" s="12"/>
      <c r="AF4059" s="12"/>
      <c r="AG4059" s="12"/>
      <c r="AH4059" s="12"/>
      <c r="AI4059" s="12"/>
      <c r="AJ4059" s="12"/>
      <c r="AK4059" s="12"/>
      <c r="AL4059" s="12"/>
      <c r="AM4059" s="12"/>
      <c r="AN4059" s="12"/>
      <c r="AO4059" s="12"/>
      <c r="AP4059" s="12"/>
      <c r="AQ4059" s="12"/>
      <c r="AR4059" s="12"/>
      <c r="AS4059" s="12"/>
      <c r="AT4059" s="12"/>
      <c r="AU4059" s="12"/>
      <c r="AV4059" s="12"/>
      <c r="AW4059" s="12"/>
      <c r="AX4059" s="12"/>
      <c r="AY4059" s="12"/>
      <c r="AZ4059" s="12"/>
      <c r="BA4059" s="12"/>
      <c r="BB4059" s="12"/>
      <c r="BC4059" s="12"/>
      <c r="BD4059" s="12"/>
    </row>
    <row r="4060" spans="15:56" x14ac:dyDescent="0.35">
      <c r="O4060" s="12"/>
      <c r="P4060" s="12"/>
      <c r="Q4060" s="12"/>
      <c r="S4060" s="250"/>
      <c r="AA4060" s="12"/>
      <c r="AB4060" s="12"/>
      <c r="AC4060" s="12"/>
      <c r="AD4060" s="12"/>
      <c r="AE4060" s="12"/>
      <c r="AF4060" s="12"/>
      <c r="AG4060" s="12"/>
      <c r="AH4060" s="12"/>
      <c r="AI4060" s="12"/>
      <c r="AJ4060" s="12"/>
      <c r="AK4060" s="12"/>
      <c r="AL4060" s="12"/>
      <c r="AM4060" s="12"/>
      <c r="AN4060" s="12"/>
      <c r="AO4060" s="12"/>
      <c r="AP4060" s="12"/>
      <c r="AQ4060" s="12"/>
      <c r="AR4060" s="12"/>
      <c r="AS4060" s="12"/>
      <c r="AT4060" s="12"/>
      <c r="AU4060" s="12"/>
      <c r="AV4060" s="12"/>
      <c r="AW4060" s="12"/>
      <c r="AX4060" s="12"/>
      <c r="AY4060" s="12"/>
      <c r="AZ4060" s="12"/>
      <c r="BA4060" s="12"/>
      <c r="BB4060" s="12"/>
      <c r="BC4060" s="12"/>
      <c r="BD4060" s="12"/>
    </row>
    <row r="4061" spans="15:56" x14ac:dyDescent="0.35">
      <c r="O4061" s="12"/>
      <c r="P4061" s="12"/>
      <c r="Q4061" s="12"/>
      <c r="S4061" s="250"/>
      <c r="AA4061" s="12"/>
      <c r="AB4061" s="12"/>
      <c r="AC4061" s="12"/>
      <c r="AD4061" s="12"/>
      <c r="AE4061" s="12"/>
      <c r="AF4061" s="12"/>
      <c r="AG4061" s="12"/>
      <c r="AH4061" s="12"/>
      <c r="AI4061" s="12"/>
      <c r="AJ4061" s="12"/>
      <c r="AK4061" s="12"/>
      <c r="AL4061" s="12"/>
      <c r="AM4061" s="12"/>
      <c r="AN4061" s="12"/>
      <c r="AO4061" s="12"/>
      <c r="AP4061" s="12"/>
      <c r="AQ4061" s="12"/>
      <c r="AR4061" s="12"/>
      <c r="AS4061" s="12"/>
      <c r="AT4061" s="12"/>
      <c r="AU4061" s="12"/>
      <c r="AV4061" s="12"/>
      <c r="AW4061" s="12"/>
      <c r="AX4061" s="12"/>
      <c r="AY4061" s="12"/>
      <c r="AZ4061" s="12"/>
      <c r="BA4061" s="12"/>
      <c r="BB4061" s="12"/>
      <c r="BC4061" s="12"/>
      <c r="BD4061" s="12"/>
    </row>
    <row r="4062" spans="15:56" x14ac:dyDescent="0.35">
      <c r="O4062" s="12"/>
      <c r="P4062" s="12"/>
      <c r="Q4062" s="12"/>
      <c r="S4062" s="250"/>
      <c r="AA4062" s="12"/>
      <c r="AB4062" s="12"/>
      <c r="AC4062" s="12"/>
      <c r="AD4062" s="12"/>
      <c r="AE4062" s="12"/>
      <c r="AF4062" s="12"/>
      <c r="AG4062" s="12"/>
      <c r="AH4062" s="12"/>
      <c r="AI4062" s="12"/>
      <c r="AJ4062" s="12"/>
      <c r="AK4062" s="12"/>
      <c r="AL4062" s="12"/>
      <c r="AM4062" s="12"/>
      <c r="AN4062" s="12"/>
      <c r="AO4062" s="12"/>
      <c r="AP4062" s="12"/>
      <c r="AQ4062" s="12"/>
      <c r="AR4062" s="12"/>
      <c r="AS4062" s="12"/>
      <c r="AT4062" s="12"/>
      <c r="AU4062" s="12"/>
      <c r="AV4062" s="12"/>
      <c r="AW4062" s="12"/>
      <c r="AX4062" s="12"/>
      <c r="AY4062" s="12"/>
      <c r="AZ4062" s="12"/>
      <c r="BA4062" s="12"/>
      <c r="BB4062" s="12"/>
      <c r="BC4062" s="12"/>
      <c r="BD4062" s="12"/>
    </row>
    <row r="4063" spans="15:56" x14ac:dyDescent="0.35">
      <c r="O4063" s="12"/>
      <c r="P4063" s="12"/>
      <c r="Q4063" s="12"/>
      <c r="S4063" s="250"/>
      <c r="AA4063" s="12"/>
      <c r="AB4063" s="12"/>
      <c r="AC4063" s="12"/>
      <c r="AD4063" s="12"/>
      <c r="AE4063" s="12"/>
      <c r="AF4063" s="12"/>
      <c r="AG4063" s="12"/>
      <c r="AH4063" s="12"/>
      <c r="AI4063" s="12"/>
      <c r="AJ4063" s="12"/>
      <c r="AK4063" s="12"/>
      <c r="AL4063" s="12"/>
      <c r="AM4063" s="12"/>
      <c r="AN4063" s="12"/>
      <c r="AO4063" s="12"/>
      <c r="AP4063" s="12"/>
      <c r="AQ4063" s="12"/>
      <c r="AR4063" s="12"/>
      <c r="AS4063" s="12"/>
      <c r="AT4063" s="12"/>
      <c r="AU4063" s="12"/>
      <c r="AV4063" s="12"/>
      <c r="AW4063" s="12"/>
      <c r="AX4063" s="12"/>
      <c r="AY4063" s="12"/>
      <c r="AZ4063" s="12"/>
      <c r="BA4063" s="12"/>
      <c r="BB4063" s="12"/>
      <c r="BC4063" s="12"/>
      <c r="BD4063" s="12"/>
    </row>
    <row r="4064" spans="15:56" x14ac:dyDescent="0.35">
      <c r="O4064" s="12"/>
      <c r="P4064" s="12"/>
      <c r="Q4064" s="12"/>
      <c r="S4064" s="250"/>
      <c r="AA4064" s="12"/>
      <c r="AB4064" s="12"/>
      <c r="AC4064" s="12"/>
      <c r="AD4064" s="12"/>
      <c r="AE4064" s="12"/>
      <c r="AF4064" s="12"/>
      <c r="AG4064" s="12"/>
      <c r="AH4064" s="12"/>
      <c r="AI4064" s="12"/>
      <c r="AJ4064" s="12"/>
      <c r="AK4064" s="12"/>
      <c r="AL4064" s="12"/>
      <c r="AM4064" s="12"/>
      <c r="AN4064" s="12"/>
      <c r="AO4064" s="12"/>
      <c r="AP4064" s="12"/>
      <c r="AQ4064" s="12"/>
      <c r="AR4064" s="12"/>
      <c r="AS4064" s="12"/>
      <c r="AT4064" s="12"/>
      <c r="AU4064" s="12"/>
      <c r="AV4064" s="12"/>
      <c r="AW4064" s="12"/>
      <c r="AX4064" s="12"/>
      <c r="AY4064" s="12"/>
      <c r="AZ4064" s="12"/>
      <c r="BA4064" s="12"/>
      <c r="BB4064" s="12"/>
      <c r="BC4064" s="12"/>
      <c r="BD4064" s="12"/>
    </row>
    <row r="4065" spans="15:56" x14ac:dyDescent="0.35">
      <c r="O4065" s="12"/>
      <c r="P4065" s="12"/>
      <c r="Q4065" s="12"/>
      <c r="S4065" s="250"/>
      <c r="AA4065" s="12"/>
      <c r="AB4065" s="12"/>
      <c r="AC4065" s="12"/>
      <c r="AD4065" s="12"/>
      <c r="AE4065" s="12"/>
      <c r="AF4065" s="12"/>
      <c r="AG4065" s="12"/>
      <c r="AH4065" s="12"/>
      <c r="AI4065" s="12"/>
      <c r="AJ4065" s="12"/>
      <c r="AK4065" s="12"/>
      <c r="AL4065" s="12"/>
      <c r="AM4065" s="12"/>
      <c r="AN4065" s="12"/>
      <c r="AO4065" s="12"/>
      <c r="AP4065" s="12"/>
      <c r="AQ4065" s="12"/>
      <c r="AR4065" s="12"/>
      <c r="AS4065" s="12"/>
      <c r="AT4065" s="12"/>
      <c r="AU4065" s="12"/>
      <c r="AV4065" s="12"/>
      <c r="AW4065" s="12"/>
      <c r="AX4065" s="12"/>
      <c r="AY4065" s="12"/>
      <c r="AZ4065" s="12"/>
      <c r="BA4065" s="12"/>
      <c r="BB4065" s="12"/>
      <c r="BC4065" s="12"/>
      <c r="BD4065" s="12"/>
    </row>
    <row r="4066" spans="15:56" x14ac:dyDescent="0.35">
      <c r="O4066" s="12"/>
      <c r="P4066" s="12"/>
      <c r="Q4066" s="12"/>
      <c r="S4066" s="250"/>
      <c r="AA4066" s="12"/>
      <c r="AB4066" s="12"/>
      <c r="AC4066" s="12"/>
      <c r="AD4066" s="12"/>
      <c r="AE4066" s="12"/>
      <c r="AF4066" s="12"/>
      <c r="AG4066" s="12"/>
      <c r="AH4066" s="12"/>
      <c r="AI4066" s="12"/>
      <c r="AJ4066" s="12"/>
      <c r="AK4066" s="12"/>
      <c r="AL4066" s="12"/>
      <c r="AM4066" s="12"/>
      <c r="AN4066" s="12"/>
      <c r="AO4066" s="12"/>
      <c r="AP4066" s="12"/>
      <c r="AQ4066" s="12"/>
      <c r="AR4066" s="12"/>
      <c r="AS4066" s="12"/>
      <c r="AT4066" s="12"/>
      <c r="AU4066" s="12"/>
      <c r="AV4066" s="12"/>
      <c r="AW4066" s="12"/>
      <c r="AX4066" s="12"/>
      <c r="AY4066" s="12"/>
      <c r="AZ4066" s="12"/>
      <c r="BA4066" s="12"/>
      <c r="BB4066" s="12"/>
      <c r="BC4066" s="12"/>
      <c r="BD4066" s="12"/>
    </row>
    <row r="4067" spans="15:56" x14ac:dyDescent="0.35">
      <c r="O4067" s="12"/>
      <c r="P4067" s="12"/>
      <c r="Q4067" s="12"/>
      <c r="S4067" s="250"/>
      <c r="AA4067" s="12"/>
      <c r="AB4067" s="12"/>
      <c r="AC4067" s="12"/>
      <c r="AD4067" s="12"/>
      <c r="AE4067" s="12"/>
      <c r="AF4067" s="12"/>
      <c r="AG4067" s="12"/>
      <c r="AH4067" s="12"/>
      <c r="AI4067" s="12"/>
      <c r="AJ4067" s="12"/>
      <c r="AK4067" s="12"/>
      <c r="AL4067" s="12"/>
      <c r="AM4067" s="12"/>
      <c r="AN4067" s="12"/>
      <c r="AO4067" s="12"/>
      <c r="AP4067" s="12"/>
      <c r="AQ4067" s="12"/>
      <c r="AR4067" s="12"/>
      <c r="AS4067" s="12"/>
      <c r="AT4067" s="12"/>
      <c r="AU4067" s="12"/>
      <c r="AV4067" s="12"/>
      <c r="AW4067" s="12"/>
      <c r="AX4067" s="12"/>
      <c r="AY4067" s="12"/>
      <c r="AZ4067" s="12"/>
      <c r="BA4067" s="12"/>
      <c r="BB4067" s="12"/>
      <c r="BC4067" s="12"/>
      <c r="BD4067" s="12"/>
    </row>
    <row r="4068" spans="15:56" x14ac:dyDescent="0.35">
      <c r="O4068" s="12"/>
      <c r="P4068" s="12"/>
      <c r="Q4068" s="12"/>
      <c r="S4068" s="250"/>
      <c r="AA4068" s="12"/>
      <c r="AB4068" s="12"/>
      <c r="AC4068" s="12"/>
      <c r="AD4068" s="12"/>
      <c r="AE4068" s="12"/>
      <c r="AF4068" s="12"/>
      <c r="AG4068" s="12"/>
      <c r="AH4068" s="12"/>
      <c r="AI4068" s="12"/>
      <c r="AJ4068" s="12"/>
      <c r="AK4068" s="12"/>
      <c r="AL4068" s="12"/>
      <c r="AM4068" s="12"/>
      <c r="AN4068" s="12"/>
      <c r="AO4068" s="12"/>
      <c r="AP4068" s="12"/>
      <c r="AQ4068" s="12"/>
      <c r="AR4068" s="12"/>
      <c r="AS4068" s="12"/>
      <c r="AT4068" s="12"/>
      <c r="AU4068" s="12"/>
      <c r="AV4068" s="12"/>
      <c r="AW4068" s="12"/>
      <c r="AX4068" s="12"/>
      <c r="AY4068" s="12"/>
      <c r="AZ4068" s="12"/>
      <c r="BA4068" s="12"/>
      <c r="BB4068" s="12"/>
      <c r="BC4068" s="12"/>
      <c r="BD4068" s="12"/>
    </row>
    <row r="4069" spans="15:56" x14ac:dyDescent="0.35">
      <c r="O4069" s="12"/>
      <c r="P4069" s="12"/>
      <c r="Q4069" s="12"/>
      <c r="S4069" s="250"/>
      <c r="AA4069" s="12"/>
      <c r="AB4069" s="12"/>
      <c r="AC4069" s="12"/>
      <c r="AD4069" s="12"/>
      <c r="AE4069" s="12"/>
      <c r="AF4069" s="12"/>
      <c r="AG4069" s="12"/>
      <c r="AH4069" s="12"/>
      <c r="AI4069" s="12"/>
      <c r="AJ4069" s="12"/>
      <c r="AK4069" s="12"/>
      <c r="AL4069" s="12"/>
      <c r="AM4069" s="12"/>
      <c r="AN4069" s="12"/>
      <c r="AO4069" s="12"/>
      <c r="AP4069" s="12"/>
      <c r="AQ4069" s="12"/>
      <c r="AR4069" s="12"/>
      <c r="AS4069" s="12"/>
      <c r="AT4069" s="12"/>
      <c r="AU4069" s="12"/>
      <c r="AV4069" s="12"/>
      <c r="AW4069" s="12"/>
      <c r="AX4069" s="12"/>
      <c r="AY4069" s="12"/>
      <c r="AZ4069" s="12"/>
      <c r="BA4069" s="12"/>
      <c r="BB4069" s="12"/>
      <c r="BC4069" s="12"/>
      <c r="BD4069" s="12"/>
    </row>
    <row r="4070" spans="15:56" x14ac:dyDescent="0.35">
      <c r="O4070" s="12"/>
      <c r="P4070" s="12"/>
      <c r="Q4070" s="12"/>
      <c r="S4070" s="250"/>
      <c r="AA4070" s="12"/>
      <c r="AB4070" s="12"/>
      <c r="AC4070" s="12"/>
      <c r="AD4070" s="12"/>
      <c r="AE4070" s="12"/>
      <c r="AF4070" s="12"/>
      <c r="AG4070" s="12"/>
      <c r="AH4070" s="12"/>
      <c r="AI4070" s="12"/>
      <c r="AJ4070" s="12"/>
      <c r="AK4070" s="12"/>
      <c r="AL4070" s="12"/>
      <c r="AM4070" s="12"/>
      <c r="AN4070" s="12"/>
      <c r="AO4070" s="12"/>
      <c r="AP4070" s="12"/>
      <c r="AQ4070" s="12"/>
      <c r="AR4070" s="12"/>
      <c r="AS4070" s="12"/>
      <c r="AT4070" s="12"/>
      <c r="AU4070" s="12"/>
      <c r="AV4070" s="12"/>
      <c r="AW4070" s="12"/>
      <c r="AX4070" s="12"/>
      <c r="AY4070" s="12"/>
      <c r="AZ4070" s="12"/>
      <c r="BA4070" s="12"/>
      <c r="BB4070" s="12"/>
      <c r="BC4070" s="12"/>
      <c r="BD4070" s="12"/>
    </row>
    <row r="4071" spans="15:56" x14ac:dyDescent="0.35">
      <c r="O4071" s="12"/>
      <c r="P4071" s="12"/>
      <c r="Q4071" s="12"/>
      <c r="S4071" s="250"/>
      <c r="AA4071" s="12"/>
      <c r="AB4071" s="12"/>
      <c r="AC4071" s="12"/>
      <c r="AD4071" s="12"/>
      <c r="AE4071" s="12"/>
      <c r="AF4071" s="12"/>
      <c r="AG4071" s="12"/>
      <c r="AH4071" s="12"/>
      <c r="AI4071" s="12"/>
      <c r="AJ4071" s="12"/>
      <c r="AK4071" s="12"/>
      <c r="AL4071" s="12"/>
      <c r="AM4071" s="12"/>
      <c r="AN4071" s="12"/>
      <c r="AO4071" s="12"/>
      <c r="AP4071" s="12"/>
      <c r="AQ4071" s="12"/>
      <c r="AR4071" s="12"/>
      <c r="AS4071" s="12"/>
      <c r="AT4071" s="12"/>
      <c r="AU4071" s="12"/>
      <c r="AV4071" s="12"/>
      <c r="AW4071" s="12"/>
      <c r="AX4071" s="12"/>
      <c r="AY4071" s="12"/>
      <c r="AZ4071" s="12"/>
      <c r="BA4071" s="12"/>
      <c r="BB4071" s="12"/>
      <c r="BC4071" s="12"/>
      <c r="BD4071" s="12"/>
    </row>
    <row r="4072" spans="15:56" x14ac:dyDescent="0.35">
      <c r="O4072" s="12"/>
      <c r="P4072" s="12"/>
      <c r="Q4072" s="12"/>
      <c r="S4072" s="250"/>
      <c r="AA4072" s="12"/>
      <c r="AB4072" s="12"/>
      <c r="AC4072" s="12"/>
      <c r="AD4072" s="12"/>
      <c r="AE4072" s="12"/>
      <c r="AF4072" s="12"/>
      <c r="AG4072" s="12"/>
      <c r="AH4072" s="12"/>
      <c r="AI4072" s="12"/>
      <c r="AJ4072" s="12"/>
      <c r="AK4072" s="12"/>
      <c r="AL4072" s="12"/>
      <c r="AM4072" s="12"/>
      <c r="AN4072" s="12"/>
      <c r="AO4072" s="12"/>
      <c r="AP4072" s="12"/>
      <c r="AQ4072" s="12"/>
      <c r="AR4072" s="12"/>
      <c r="AS4072" s="12"/>
      <c r="AT4072" s="12"/>
      <c r="AU4072" s="12"/>
      <c r="AV4072" s="12"/>
      <c r="AW4072" s="12"/>
      <c r="AX4072" s="12"/>
      <c r="AY4072" s="12"/>
      <c r="AZ4072" s="12"/>
      <c r="BA4072" s="12"/>
      <c r="BB4072" s="12"/>
      <c r="BC4072" s="12"/>
      <c r="BD4072" s="12"/>
    </row>
    <row r="4073" spans="15:56" x14ac:dyDescent="0.35">
      <c r="O4073" s="12"/>
      <c r="P4073" s="12"/>
      <c r="Q4073" s="12"/>
      <c r="S4073" s="250"/>
      <c r="AA4073" s="12"/>
      <c r="AB4073" s="12"/>
      <c r="AC4073" s="12"/>
      <c r="AD4073" s="12"/>
      <c r="AE4073" s="12"/>
      <c r="AF4073" s="12"/>
      <c r="AG4073" s="12"/>
      <c r="AH4073" s="12"/>
      <c r="AI4073" s="12"/>
      <c r="AJ4073" s="12"/>
      <c r="AK4073" s="12"/>
      <c r="AL4073" s="12"/>
      <c r="AM4073" s="12"/>
      <c r="AN4073" s="12"/>
      <c r="AO4073" s="12"/>
      <c r="AP4073" s="12"/>
      <c r="AQ4073" s="12"/>
      <c r="AR4073" s="12"/>
      <c r="AS4073" s="12"/>
      <c r="AT4073" s="12"/>
      <c r="AU4073" s="12"/>
      <c r="AV4073" s="12"/>
      <c r="AW4073" s="12"/>
      <c r="AX4073" s="12"/>
      <c r="AY4073" s="12"/>
      <c r="AZ4073" s="12"/>
      <c r="BA4073" s="12"/>
      <c r="BB4073" s="12"/>
      <c r="BC4073" s="12"/>
      <c r="BD4073" s="12"/>
    </row>
    <row r="4074" spans="15:56" x14ac:dyDescent="0.35">
      <c r="O4074" s="12"/>
      <c r="P4074" s="12"/>
      <c r="Q4074" s="12"/>
      <c r="S4074" s="250"/>
      <c r="AA4074" s="12"/>
      <c r="AB4074" s="12"/>
      <c r="AC4074" s="12"/>
      <c r="AD4074" s="12"/>
      <c r="AE4074" s="12"/>
      <c r="AF4074" s="12"/>
      <c r="AG4074" s="12"/>
      <c r="AH4074" s="12"/>
      <c r="AI4074" s="12"/>
      <c r="AJ4074" s="12"/>
      <c r="AK4074" s="12"/>
      <c r="AL4074" s="12"/>
      <c r="AM4074" s="12"/>
      <c r="AN4074" s="12"/>
      <c r="AO4074" s="12"/>
      <c r="AP4074" s="12"/>
      <c r="AQ4074" s="12"/>
      <c r="AR4074" s="12"/>
      <c r="AS4074" s="12"/>
      <c r="AT4074" s="12"/>
      <c r="AU4074" s="12"/>
      <c r="AV4074" s="12"/>
      <c r="AW4074" s="12"/>
      <c r="AX4074" s="12"/>
      <c r="AY4074" s="12"/>
      <c r="AZ4074" s="12"/>
      <c r="BA4074" s="12"/>
      <c r="BB4074" s="12"/>
      <c r="BC4074" s="12"/>
      <c r="BD4074" s="12"/>
    </row>
    <row r="4075" spans="15:56" x14ac:dyDescent="0.35">
      <c r="O4075" s="12"/>
      <c r="P4075" s="12"/>
      <c r="Q4075" s="12"/>
      <c r="S4075" s="250"/>
      <c r="AA4075" s="12"/>
      <c r="AB4075" s="12"/>
      <c r="AC4075" s="12"/>
      <c r="AD4075" s="12"/>
      <c r="AE4075" s="12"/>
      <c r="AF4075" s="12"/>
      <c r="AG4075" s="12"/>
      <c r="AH4075" s="12"/>
      <c r="AI4075" s="12"/>
      <c r="AJ4075" s="12"/>
      <c r="AK4075" s="12"/>
      <c r="AL4075" s="12"/>
      <c r="AM4075" s="12"/>
      <c r="AN4075" s="12"/>
      <c r="AO4075" s="12"/>
      <c r="AP4075" s="12"/>
      <c r="AQ4075" s="12"/>
      <c r="AR4075" s="12"/>
      <c r="AS4075" s="12"/>
      <c r="AT4075" s="12"/>
      <c r="AU4075" s="12"/>
      <c r="AV4075" s="12"/>
      <c r="AW4075" s="12"/>
      <c r="AX4075" s="12"/>
      <c r="AY4075" s="12"/>
      <c r="AZ4075" s="12"/>
      <c r="BA4075" s="12"/>
      <c r="BB4075" s="12"/>
      <c r="BC4075" s="12"/>
      <c r="BD4075" s="12"/>
    </row>
    <row r="4076" spans="15:56" x14ac:dyDescent="0.35">
      <c r="O4076" s="12"/>
      <c r="P4076" s="12"/>
      <c r="Q4076" s="12"/>
      <c r="S4076" s="250"/>
      <c r="AA4076" s="12"/>
      <c r="AB4076" s="12"/>
      <c r="AC4076" s="12"/>
      <c r="AD4076" s="12"/>
      <c r="AE4076" s="12"/>
      <c r="AF4076" s="12"/>
      <c r="AG4076" s="12"/>
      <c r="AH4076" s="12"/>
      <c r="AI4076" s="12"/>
      <c r="AJ4076" s="12"/>
      <c r="AK4076" s="12"/>
      <c r="AL4076" s="12"/>
      <c r="AM4076" s="12"/>
      <c r="AN4076" s="12"/>
      <c r="AO4076" s="12"/>
      <c r="AP4076" s="12"/>
      <c r="AQ4076" s="12"/>
      <c r="AR4076" s="12"/>
      <c r="AS4076" s="12"/>
      <c r="AT4076" s="12"/>
      <c r="AU4076" s="12"/>
      <c r="AV4076" s="12"/>
      <c r="AW4076" s="12"/>
      <c r="AX4076" s="12"/>
      <c r="AY4076" s="12"/>
      <c r="AZ4076" s="12"/>
      <c r="BA4076" s="12"/>
      <c r="BB4076" s="12"/>
      <c r="BC4076" s="12"/>
      <c r="BD4076" s="12"/>
    </row>
    <row r="4077" spans="15:56" x14ac:dyDescent="0.35">
      <c r="O4077" s="12"/>
      <c r="P4077" s="12"/>
      <c r="Q4077" s="12"/>
      <c r="S4077" s="250"/>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2"/>
      <c r="AY4077" s="12"/>
      <c r="AZ4077" s="12"/>
      <c r="BA4077" s="12"/>
      <c r="BB4077" s="12"/>
      <c r="BC4077" s="12"/>
      <c r="BD4077" s="12"/>
    </row>
    <row r="4078" spans="15:56" x14ac:dyDescent="0.35">
      <c r="O4078" s="12"/>
      <c r="P4078" s="12"/>
      <c r="Q4078" s="12"/>
      <c r="S4078" s="250"/>
      <c r="AA4078" s="12"/>
      <c r="AB4078" s="12"/>
      <c r="AC4078" s="12"/>
      <c r="AD4078" s="12"/>
      <c r="AE4078" s="12"/>
      <c r="AF4078" s="12"/>
      <c r="AG4078" s="12"/>
      <c r="AH4078" s="12"/>
      <c r="AI4078" s="12"/>
      <c r="AJ4078" s="12"/>
      <c r="AK4078" s="12"/>
      <c r="AL4078" s="12"/>
      <c r="AM4078" s="12"/>
      <c r="AN4078" s="12"/>
      <c r="AO4078" s="12"/>
      <c r="AP4078" s="12"/>
      <c r="AQ4078" s="12"/>
      <c r="AR4078" s="12"/>
      <c r="AS4078" s="12"/>
      <c r="AT4078" s="12"/>
      <c r="AU4078" s="12"/>
      <c r="AV4078" s="12"/>
      <c r="AW4078" s="12"/>
      <c r="AX4078" s="12"/>
      <c r="AY4078" s="12"/>
      <c r="AZ4078" s="12"/>
      <c r="BA4078" s="12"/>
      <c r="BB4078" s="12"/>
      <c r="BC4078" s="12"/>
      <c r="BD4078" s="12"/>
    </row>
    <row r="4079" spans="15:56" x14ac:dyDescent="0.35">
      <c r="O4079" s="12"/>
      <c r="P4079" s="12"/>
      <c r="Q4079" s="12"/>
      <c r="S4079" s="250"/>
      <c r="AA4079" s="12"/>
      <c r="AB4079" s="12"/>
      <c r="AC4079" s="12"/>
      <c r="AD4079" s="12"/>
      <c r="AE4079" s="12"/>
      <c r="AF4079" s="12"/>
      <c r="AG4079" s="12"/>
      <c r="AH4079" s="12"/>
      <c r="AI4079" s="12"/>
      <c r="AJ4079" s="12"/>
      <c r="AK4079" s="12"/>
      <c r="AL4079" s="12"/>
      <c r="AM4079" s="12"/>
      <c r="AN4079" s="12"/>
      <c r="AO4079" s="12"/>
      <c r="AP4079" s="12"/>
      <c r="AQ4079" s="12"/>
      <c r="AR4079" s="12"/>
      <c r="AS4079" s="12"/>
      <c r="AT4079" s="12"/>
      <c r="AU4079" s="12"/>
      <c r="AV4079" s="12"/>
      <c r="AW4079" s="12"/>
      <c r="AX4079" s="12"/>
      <c r="AY4079" s="12"/>
      <c r="AZ4079" s="12"/>
      <c r="BA4079" s="12"/>
      <c r="BB4079" s="12"/>
      <c r="BC4079" s="12"/>
      <c r="BD4079" s="12"/>
    </row>
    <row r="4080" spans="15:56" x14ac:dyDescent="0.35">
      <c r="O4080" s="12"/>
      <c r="P4080" s="12"/>
      <c r="Q4080" s="12"/>
      <c r="S4080" s="250"/>
      <c r="AA4080" s="12"/>
      <c r="AB4080" s="12"/>
      <c r="AC4080" s="12"/>
      <c r="AD4080" s="12"/>
      <c r="AE4080" s="12"/>
      <c r="AF4080" s="12"/>
      <c r="AG4080" s="12"/>
      <c r="AH4080" s="12"/>
      <c r="AI4080" s="12"/>
      <c r="AJ4080" s="12"/>
      <c r="AK4080" s="12"/>
      <c r="AL4080" s="12"/>
      <c r="AM4080" s="12"/>
      <c r="AN4080" s="12"/>
      <c r="AO4080" s="12"/>
      <c r="AP4080" s="12"/>
      <c r="AQ4080" s="12"/>
      <c r="AR4080" s="12"/>
      <c r="AS4080" s="12"/>
      <c r="AT4080" s="12"/>
      <c r="AU4080" s="12"/>
      <c r="AV4080" s="12"/>
      <c r="AW4080" s="12"/>
      <c r="AX4080" s="12"/>
      <c r="AY4080" s="12"/>
      <c r="AZ4080" s="12"/>
      <c r="BA4080" s="12"/>
      <c r="BB4080" s="12"/>
      <c r="BC4080" s="12"/>
      <c r="BD4080" s="12"/>
    </row>
    <row r="4081" spans="15:56" x14ac:dyDescent="0.35">
      <c r="O4081" s="12"/>
      <c r="P4081" s="12"/>
      <c r="Q4081" s="12"/>
      <c r="S4081" s="250"/>
      <c r="AA4081" s="12"/>
      <c r="AB4081" s="12"/>
      <c r="AC4081" s="12"/>
      <c r="AD4081" s="12"/>
      <c r="AE4081" s="12"/>
      <c r="AF4081" s="12"/>
      <c r="AG4081" s="12"/>
      <c r="AH4081" s="12"/>
      <c r="AI4081" s="12"/>
      <c r="AJ4081" s="12"/>
      <c r="AK4081" s="12"/>
      <c r="AL4081" s="12"/>
      <c r="AM4081" s="12"/>
      <c r="AN4081" s="12"/>
      <c r="AO4081" s="12"/>
      <c r="AP4081" s="12"/>
      <c r="AQ4081" s="12"/>
      <c r="AR4081" s="12"/>
      <c r="AS4081" s="12"/>
      <c r="AT4081" s="12"/>
      <c r="AU4081" s="12"/>
      <c r="AV4081" s="12"/>
      <c r="AW4081" s="12"/>
      <c r="AX4081" s="12"/>
      <c r="AY4081" s="12"/>
      <c r="AZ4081" s="12"/>
      <c r="BA4081" s="12"/>
      <c r="BB4081" s="12"/>
      <c r="BC4081" s="12"/>
      <c r="BD4081" s="12"/>
    </row>
    <row r="4082" spans="15:56" x14ac:dyDescent="0.35">
      <c r="O4082" s="12"/>
      <c r="P4082" s="12"/>
      <c r="Q4082" s="12"/>
      <c r="S4082" s="250"/>
      <c r="AA4082" s="12"/>
      <c r="AB4082" s="12"/>
      <c r="AC4082" s="12"/>
      <c r="AD4082" s="12"/>
      <c r="AE4082" s="12"/>
      <c r="AF4082" s="12"/>
      <c r="AG4082" s="12"/>
      <c r="AH4082" s="12"/>
      <c r="AI4082" s="12"/>
      <c r="AJ4082" s="12"/>
      <c r="AK4082" s="12"/>
      <c r="AL4082" s="12"/>
      <c r="AM4082" s="12"/>
      <c r="AN4082" s="12"/>
      <c r="AO4082" s="12"/>
      <c r="AP4082" s="12"/>
      <c r="AQ4082" s="12"/>
      <c r="AR4082" s="12"/>
      <c r="AS4082" s="12"/>
      <c r="AT4082" s="12"/>
      <c r="AU4082" s="12"/>
      <c r="AV4082" s="12"/>
      <c r="AW4082" s="12"/>
      <c r="AX4082" s="12"/>
      <c r="AY4082" s="12"/>
      <c r="AZ4082" s="12"/>
      <c r="BA4082" s="12"/>
      <c r="BB4082" s="12"/>
      <c r="BC4082" s="12"/>
      <c r="BD4082" s="12"/>
    </row>
    <row r="4083" spans="15:56" x14ac:dyDescent="0.35">
      <c r="O4083" s="12"/>
      <c r="P4083" s="12"/>
      <c r="Q4083" s="12"/>
      <c r="S4083" s="250"/>
      <c r="AA4083" s="12"/>
      <c r="AB4083" s="12"/>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row>
    <row r="4084" spans="15:56" x14ac:dyDescent="0.35">
      <c r="O4084" s="12"/>
      <c r="P4084" s="12"/>
      <c r="Q4084" s="12"/>
      <c r="S4084" s="250"/>
      <c r="AA4084" s="12"/>
      <c r="AB4084" s="12"/>
      <c r="AC4084" s="12"/>
      <c r="AD4084" s="12"/>
      <c r="AE4084" s="12"/>
      <c r="AF4084" s="12"/>
      <c r="AG4084" s="12"/>
      <c r="AH4084" s="12"/>
      <c r="AI4084" s="12"/>
      <c r="AJ4084" s="12"/>
      <c r="AK4084" s="12"/>
      <c r="AL4084" s="12"/>
      <c r="AM4084" s="12"/>
      <c r="AN4084" s="12"/>
      <c r="AO4084" s="12"/>
      <c r="AP4084" s="12"/>
      <c r="AQ4084" s="12"/>
      <c r="AR4084" s="12"/>
      <c r="AS4084" s="12"/>
      <c r="AT4084" s="12"/>
      <c r="AU4084" s="12"/>
      <c r="AV4084" s="12"/>
      <c r="AW4084" s="12"/>
      <c r="AX4084" s="12"/>
      <c r="AY4084" s="12"/>
      <c r="AZ4084" s="12"/>
      <c r="BA4084" s="12"/>
      <c r="BB4084" s="12"/>
      <c r="BC4084" s="12"/>
      <c r="BD4084" s="12"/>
    </row>
    <row r="4085" spans="15:56" x14ac:dyDescent="0.35">
      <c r="O4085" s="12"/>
      <c r="P4085" s="12"/>
      <c r="Q4085" s="12"/>
      <c r="S4085" s="250"/>
      <c r="AA4085" s="12"/>
      <c r="AB4085" s="12"/>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row>
    <row r="4086" spans="15:56" x14ac:dyDescent="0.35">
      <c r="O4086" s="12"/>
      <c r="P4086" s="12"/>
      <c r="Q4086" s="12"/>
      <c r="S4086" s="250"/>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2"/>
      <c r="AY4086" s="12"/>
      <c r="AZ4086" s="12"/>
      <c r="BA4086" s="12"/>
      <c r="BB4086" s="12"/>
      <c r="BC4086" s="12"/>
      <c r="BD4086" s="12"/>
    </row>
    <row r="4087" spans="15:56" x14ac:dyDescent="0.35">
      <c r="O4087" s="12"/>
      <c r="P4087" s="12"/>
      <c r="Q4087" s="12"/>
      <c r="S4087" s="250"/>
      <c r="AA4087" s="12"/>
      <c r="AB4087" s="12"/>
      <c r="AC4087" s="12"/>
      <c r="AD4087" s="12"/>
      <c r="AE4087" s="12"/>
      <c r="AF4087" s="12"/>
      <c r="AG4087" s="12"/>
      <c r="AH4087" s="12"/>
      <c r="AI4087" s="12"/>
      <c r="AJ4087" s="12"/>
      <c r="AK4087" s="12"/>
      <c r="AL4087" s="12"/>
      <c r="AM4087" s="12"/>
      <c r="AN4087" s="12"/>
      <c r="AO4087" s="12"/>
      <c r="AP4087" s="12"/>
      <c r="AQ4087" s="12"/>
      <c r="AR4087" s="12"/>
      <c r="AS4087" s="12"/>
      <c r="AT4087" s="12"/>
      <c r="AU4087" s="12"/>
      <c r="AV4087" s="12"/>
      <c r="AW4087" s="12"/>
      <c r="AX4087" s="12"/>
      <c r="AY4087" s="12"/>
      <c r="AZ4087" s="12"/>
      <c r="BA4087" s="12"/>
      <c r="BB4087" s="12"/>
      <c r="BC4087" s="12"/>
      <c r="BD4087" s="12"/>
    </row>
    <row r="4088" spans="15:56" x14ac:dyDescent="0.35">
      <c r="O4088" s="12"/>
      <c r="P4088" s="12"/>
      <c r="Q4088" s="12"/>
      <c r="S4088" s="250"/>
      <c r="AA4088" s="12"/>
      <c r="AB4088" s="12"/>
      <c r="AC4088" s="12"/>
      <c r="AD4088" s="12"/>
      <c r="AE4088" s="12"/>
      <c r="AF4088" s="12"/>
      <c r="AG4088" s="12"/>
      <c r="AH4088" s="12"/>
      <c r="AI4088" s="12"/>
      <c r="AJ4088" s="12"/>
      <c r="AK4088" s="12"/>
      <c r="AL4088" s="12"/>
      <c r="AM4088" s="12"/>
      <c r="AN4088" s="12"/>
      <c r="AO4088" s="12"/>
      <c r="AP4088" s="12"/>
      <c r="AQ4088" s="12"/>
      <c r="AR4088" s="12"/>
      <c r="AS4088" s="12"/>
      <c r="AT4088" s="12"/>
      <c r="AU4088" s="12"/>
      <c r="AV4088" s="12"/>
      <c r="AW4088" s="12"/>
      <c r="AX4088" s="12"/>
      <c r="AY4088" s="12"/>
      <c r="AZ4088" s="12"/>
      <c r="BA4088" s="12"/>
      <c r="BB4088" s="12"/>
      <c r="BC4088" s="12"/>
      <c r="BD4088" s="12"/>
    </row>
    <row r="4089" spans="15:56" x14ac:dyDescent="0.35">
      <c r="O4089" s="12"/>
      <c r="P4089" s="12"/>
      <c r="Q4089" s="12"/>
      <c r="S4089" s="250"/>
      <c r="AA4089" s="12"/>
      <c r="AB4089" s="12"/>
      <c r="AC4089" s="12"/>
      <c r="AD4089" s="12"/>
      <c r="AE4089" s="12"/>
      <c r="AF4089" s="12"/>
      <c r="AG4089" s="12"/>
      <c r="AH4089" s="12"/>
      <c r="AI4089" s="12"/>
      <c r="AJ4089" s="12"/>
      <c r="AK4089" s="12"/>
      <c r="AL4089" s="12"/>
      <c r="AM4089" s="12"/>
      <c r="AN4089" s="12"/>
      <c r="AO4089" s="12"/>
      <c r="AP4089" s="12"/>
      <c r="AQ4089" s="12"/>
      <c r="AR4089" s="12"/>
      <c r="AS4089" s="12"/>
      <c r="AT4089" s="12"/>
      <c r="AU4089" s="12"/>
      <c r="AV4089" s="12"/>
      <c r="AW4089" s="12"/>
      <c r="AX4089" s="12"/>
      <c r="AY4089" s="12"/>
      <c r="AZ4089" s="12"/>
      <c r="BA4089" s="12"/>
      <c r="BB4089" s="12"/>
      <c r="BC4089" s="12"/>
      <c r="BD4089" s="12"/>
    </row>
    <row r="4090" spans="15:56" x14ac:dyDescent="0.35">
      <c r="O4090" s="12"/>
      <c r="P4090" s="12"/>
      <c r="Q4090" s="12"/>
      <c r="S4090" s="250"/>
      <c r="AA4090" s="12"/>
      <c r="AB4090" s="12"/>
      <c r="AC4090" s="12"/>
      <c r="AD4090" s="12"/>
      <c r="AE4090" s="12"/>
      <c r="AF4090" s="12"/>
      <c r="AG4090" s="12"/>
      <c r="AH4090" s="12"/>
      <c r="AI4090" s="12"/>
      <c r="AJ4090" s="12"/>
      <c r="AK4090" s="12"/>
      <c r="AL4090" s="12"/>
      <c r="AM4090" s="12"/>
      <c r="AN4090" s="12"/>
      <c r="AO4090" s="12"/>
      <c r="AP4090" s="12"/>
      <c r="AQ4090" s="12"/>
      <c r="AR4090" s="12"/>
      <c r="AS4090" s="12"/>
      <c r="AT4090" s="12"/>
      <c r="AU4090" s="12"/>
      <c r="AV4090" s="12"/>
      <c r="AW4090" s="12"/>
      <c r="AX4090" s="12"/>
      <c r="AY4090" s="12"/>
      <c r="AZ4090" s="12"/>
      <c r="BA4090" s="12"/>
      <c r="BB4090" s="12"/>
      <c r="BC4090" s="12"/>
      <c r="BD4090" s="12"/>
    </row>
    <row r="4091" spans="15:56" x14ac:dyDescent="0.35">
      <c r="O4091" s="12"/>
      <c r="P4091" s="12"/>
      <c r="Q4091" s="12"/>
      <c r="S4091" s="250"/>
      <c r="AA4091" s="12"/>
      <c r="AB4091" s="12"/>
      <c r="AC4091" s="12"/>
      <c r="AD4091" s="12"/>
      <c r="AE4091" s="12"/>
      <c r="AF4091" s="12"/>
      <c r="AG4091" s="12"/>
      <c r="AH4091" s="12"/>
      <c r="AI4091" s="12"/>
      <c r="AJ4091" s="12"/>
      <c r="AK4091" s="12"/>
      <c r="AL4091" s="12"/>
      <c r="AM4091" s="12"/>
      <c r="AN4091" s="12"/>
      <c r="AO4091" s="12"/>
      <c r="AP4091" s="12"/>
      <c r="AQ4091" s="12"/>
      <c r="AR4091" s="12"/>
      <c r="AS4091" s="12"/>
      <c r="AT4091" s="12"/>
      <c r="AU4091" s="12"/>
      <c r="AV4091" s="12"/>
      <c r="AW4091" s="12"/>
      <c r="AX4091" s="12"/>
      <c r="AY4091" s="12"/>
      <c r="AZ4091" s="12"/>
      <c r="BA4091" s="12"/>
      <c r="BB4091" s="12"/>
      <c r="BC4091" s="12"/>
      <c r="BD4091" s="12"/>
    </row>
    <row r="4092" spans="15:56" x14ac:dyDescent="0.35">
      <c r="O4092" s="12"/>
      <c r="P4092" s="12"/>
      <c r="Q4092" s="12"/>
      <c r="S4092" s="250"/>
      <c r="AA4092" s="12"/>
      <c r="AB4092" s="12"/>
      <c r="AC4092" s="12"/>
      <c r="AD4092" s="12"/>
      <c r="AE4092" s="12"/>
      <c r="AF4092" s="12"/>
      <c r="AG4092" s="12"/>
      <c r="AH4092" s="12"/>
      <c r="AI4092" s="12"/>
      <c r="AJ4092" s="12"/>
      <c r="AK4092" s="12"/>
      <c r="AL4092" s="12"/>
      <c r="AM4092" s="12"/>
      <c r="AN4092" s="12"/>
      <c r="AO4092" s="12"/>
      <c r="AP4092" s="12"/>
      <c r="AQ4092" s="12"/>
      <c r="AR4092" s="12"/>
      <c r="AS4092" s="12"/>
      <c r="AT4092" s="12"/>
      <c r="AU4092" s="12"/>
      <c r="AV4092" s="12"/>
      <c r="AW4092" s="12"/>
      <c r="AX4092" s="12"/>
      <c r="AY4092" s="12"/>
      <c r="AZ4092" s="12"/>
      <c r="BA4092" s="12"/>
      <c r="BB4092" s="12"/>
      <c r="BC4092" s="12"/>
      <c r="BD4092" s="12"/>
    </row>
    <row r="4093" spans="15:56" x14ac:dyDescent="0.35">
      <c r="O4093" s="12"/>
      <c r="P4093" s="12"/>
      <c r="Q4093" s="12"/>
      <c r="S4093" s="250"/>
      <c r="AA4093" s="12"/>
      <c r="AB4093" s="12"/>
      <c r="AC4093" s="12"/>
      <c r="AD4093" s="12"/>
      <c r="AE4093" s="12"/>
      <c r="AF4093" s="12"/>
      <c r="AG4093" s="12"/>
      <c r="AH4093" s="12"/>
      <c r="AI4093" s="12"/>
      <c r="AJ4093" s="12"/>
      <c r="AK4093" s="12"/>
      <c r="AL4093" s="12"/>
      <c r="AM4093" s="12"/>
      <c r="AN4093" s="12"/>
      <c r="AO4093" s="12"/>
      <c r="AP4093" s="12"/>
      <c r="AQ4093" s="12"/>
      <c r="AR4093" s="12"/>
      <c r="AS4093" s="12"/>
      <c r="AT4093" s="12"/>
      <c r="AU4093" s="12"/>
      <c r="AV4093" s="12"/>
      <c r="AW4093" s="12"/>
      <c r="AX4093" s="12"/>
      <c r="AY4093" s="12"/>
      <c r="AZ4093" s="12"/>
      <c r="BA4093" s="12"/>
      <c r="BB4093" s="12"/>
      <c r="BC4093" s="12"/>
      <c r="BD4093" s="12"/>
    </row>
    <row r="4094" spans="15:56" x14ac:dyDescent="0.35">
      <c r="O4094" s="12"/>
      <c r="P4094" s="12"/>
      <c r="Q4094" s="12"/>
      <c r="S4094" s="250"/>
      <c r="AA4094" s="12"/>
      <c r="AB4094" s="12"/>
      <c r="AC4094" s="12"/>
      <c r="AD4094" s="12"/>
      <c r="AE4094" s="12"/>
      <c r="AF4094" s="12"/>
      <c r="AG4094" s="12"/>
      <c r="AH4094" s="12"/>
      <c r="AI4094" s="12"/>
      <c r="AJ4094" s="12"/>
      <c r="AK4094" s="12"/>
      <c r="AL4094" s="12"/>
      <c r="AM4094" s="12"/>
      <c r="AN4094" s="12"/>
      <c r="AO4094" s="12"/>
      <c r="AP4094" s="12"/>
      <c r="AQ4094" s="12"/>
      <c r="AR4094" s="12"/>
      <c r="AS4094" s="12"/>
      <c r="AT4094" s="12"/>
      <c r="AU4094" s="12"/>
      <c r="AV4094" s="12"/>
      <c r="AW4094" s="12"/>
      <c r="AX4094" s="12"/>
      <c r="AY4094" s="12"/>
      <c r="AZ4094" s="12"/>
      <c r="BA4094" s="12"/>
      <c r="BB4094" s="12"/>
      <c r="BC4094" s="12"/>
      <c r="BD4094" s="12"/>
    </row>
    <row r="4095" spans="15:56" x14ac:dyDescent="0.35">
      <c r="O4095" s="12"/>
      <c r="P4095" s="12"/>
      <c r="Q4095" s="12"/>
      <c r="S4095" s="250"/>
      <c r="AA4095" s="12"/>
      <c r="AB4095" s="12"/>
      <c r="AC4095" s="12"/>
      <c r="AD4095" s="12"/>
      <c r="AE4095" s="12"/>
      <c r="AF4095" s="12"/>
      <c r="AG4095" s="12"/>
      <c r="AH4095" s="12"/>
      <c r="AI4095" s="12"/>
      <c r="AJ4095" s="12"/>
      <c r="AK4095" s="12"/>
      <c r="AL4095" s="12"/>
      <c r="AM4095" s="12"/>
      <c r="AN4095" s="12"/>
      <c r="AO4095" s="12"/>
      <c r="AP4095" s="12"/>
      <c r="AQ4095" s="12"/>
      <c r="AR4095" s="12"/>
      <c r="AS4095" s="12"/>
      <c r="AT4095" s="12"/>
      <c r="AU4095" s="12"/>
      <c r="AV4095" s="12"/>
      <c r="AW4095" s="12"/>
      <c r="AX4095" s="12"/>
      <c r="AY4095" s="12"/>
      <c r="AZ4095" s="12"/>
      <c r="BA4095" s="12"/>
      <c r="BB4095" s="12"/>
      <c r="BC4095" s="12"/>
      <c r="BD4095" s="12"/>
    </row>
    <row r="4096" spans="15:56" x14ac:dyDescent="0.35">
      <c r="O4096" s="12"/>
      <c r="P4096" s="12"/>
      <c r="Q4096" s="12"/>
      <c r="S4096" s="250"/>
      <c r="AA4096" s="12"/>
      <c r="AB4096" s="12"/>
      <c r="AC4096" s="12"/>
      <c r="AD4096" s="12"/>
      <c r="AE4096" s="12"/>
      <c r="AF4096" s="12"/>
      <c r="AG4096" s="12"/>
      <c r="AH4096" s="12"/>
      <c r="AI4096" s="12"/>
      <c r="AJ4096" s="12"/>
      <c r="AK4096" s="12"/>
      <c r="AL4096" s="12"/>
      <c r="AM4096" s="12"/>
      <c r="AN4096" s="12"/>
      <c r="AO4096" s="12"/>
      <c r="AP4096" s="12"/>
      <c r="AQ4096" s="12"/>
      <c r="AR4096" s="12"/>
      <c r="AS4096" s="12"/>
      <c r="AT4096" s="12"/>
      <c r="AU4096" s="12"/>
      <c r="AV4096" s="12"/>
      <c r="AW4096" s="12"/>
      <c r="AX4096" s="12"/>
      <c r="AY4096" s="12"/>
      <c r="AZ4096" s="12"/>
      <c r="BA4096" s="12"/>
      <c r="BB4096" s="12"/>
      <c r="BC4096" s="12"/>
      <c r="BD4096" s="12"/>
    </row>
    <row r="4097" spans="15:56" x14ac:dyDescent="0.35">
      <c r="O4097" s="12"/>
      <c r="P4097" s="12"/>
      <c r="Q4097" s="12"/>
      <c r="S4097" s="250"/>
      <c r="AA4097" s="12"/>
      <c r="AB4097" s="12"/>
      <c r="AC4097" s="12"/>
      <c r="AD4097" s="12"/>
      <c r="AE4097" s="12"/>
      <c r="AF4097" s="12"/>
      <c r="AG4097" s="12"/>
      <c r="AH4097" s="12"/>
      <c r="AI4097" s="12"/>
      <c r="AJ4097" s="12"/>
      <c r="AK4097" s="12"/>
      <c r="AL4097" s="12"/>
      <c r="AM4097" s="12"/>
      <c r="AN4097" s="12"/>
      <c r="AO4097" s="12"/>
      <c r="AP4097" s="12"/>
      <c r="AQ4097" s="12"/>
      <c r="AR4097" s="12"/>
      <c r="AS4097" s="12"/>
      <c r="AT4097" s="12"/>
      <c r="AU4097" s="12"/>
      <c r="AV4097" s="12"/>
      <c r="AW4097" s="12"/>
      <c r="AX4097" s="12"/>
      <c r="AY4097" s="12"/>
      <c r="AZ4097" s="12"/>
      <c r="BA4097" s="12"/>
      <c r="BB4097" s="12"/>
      <c r="BC4097" s="12"/>
      <c r="BD4097" s="12"/>
    </row>
    <row r="4098" spans="15:56" x14ac:dyDescent="0.35">
      <c r="O4098" s="12"/>
      <c r="P4098" s="12"/>
      <c r="Q4098" s="12"/>
      <c r="S4098" s="250"/>
      <c r="AA4098" s="12"/>
      <c r="AB4098" s="12"/>
      <c r="AC4098" s="12"/>
      <c r="AD4098" s="12"/>
      <c r="AE4098" s="12"/>
      <c r="AF4098" s="12"/>
      <c r="AG4098" s="12"/>
      <c r="AH4098" s="12"/>
      <c r="AI4098" s="12"/>
      <c r="AJ4098" s="12"/>
      <c r="AK4098" s="12"/>
      <c r="AL4098" s="12"/>
      <c r="AM4098" s="12"/>
      <c r="AN4098" s="12"/>
      <c r="AO4098" s="12"/>
      <c r="AP4098" s="12"/>
      <c r="AQ4098" s="12"/>
      <c r="AR4098" s="12"/>
      <c r="AS4098" s="12"/>
      <c r="AT4098" s="12"/>
      <c r="AU4098" s="12"/>
      <c r="AV4098" s="12"/>
      <c r="AW4098" s="12"/>
      <c r="AX4098" s="12"/>
      <c r="AY4098" s="12"/>
      <c r="AZ4098" s="12"/>
      <c r="BA4098" s="12"/>
      <c r="BB4098" s="12"/>
      <c r="BC4098" s="12"/>
      <c r="BD4098" s="12"/>
    </row>
    <row r="4099" spans="15:56" x14ac:dyDescent="0.35">
      <c r="O4099" s="12"/>
      <c r="P4099" s="12"/>
      <c r="Q4099" s="12"/>
      <c r="S4099" s="250"/>
      <c r="AA4099" s="12"/>
      <c r="AB4099" s="12"/>
      <c r="AC4099" s="12"/>
      <c r="AD4099" s="12"/>
      <c r="AE4099" s="12"/>
      <c r="AF4099" s="12"/>
      <c r="AG4099" s="12"/>
      <c r="AH4099" s="12"/>
      <c r="AI4099" s="12"/>
      <c r="AJ4099" s="12"/>
      <c r="AK4099" s="12"/>
      <c r="AL4099" s="12"/>
      <c r="AM4099" s="12"/>
      <c r="AN4099" s="12"/>
      <c r="AO4099" s="12"/>
      <c r="AP4099" s="12"/>
      <c r="AQ4099" s="12"/>
      <c r="AR4099" s="12"/>
      <c r="AS4099" s="12"/>
      <c r="AT4099" s="12"/>
      <c r="AU4099" s="12"/>
      <c r="AV4099" s="12"/>
      <c r="AW4099" s="12"/>
      <c r="AX4099" s="12"/>
      <c r="AY4099" s="12"/>
      <c r="AZ4099" s="12"/>
      <c r="BA4099" s="12"/>
      <c r="BB4099" s="12"/>
      <c r="BC4099" s="12"/>
      <c r="BD4099" s="12"/>
    </row>
    <row r="4100" spans="15:56" x14ac:dyDescent="0.35">
      <c r="O4100" s="12"/>
      <c r="P4100" s="12"/>
      <c r="Q4100" s="12"/>
      <c r="S4100" s="250"/>
      <c r="AA4100" s="12"/>
      <c r="AB4100" s="12"/>
      <c r="AC4100" s="12"/>
      <c r="AD4100" s="12"/>
      <c r="AE4100" s="12"/>
      <c r="AF4100" s="12"/>
      <c r="AG4100" s="12"/>
      <c r="AH4100" s="12"/>
      <c r="AI4100" s="12"/>
      <c r="AJ4100" s="12"/>
      <c r="AK4100" s="12"/>
      <c r="AL4100" s="12"/>
      <c r="AM4100" s="12"/>
      <c r="AN4100" s="12"/>
      <c r="AO4100" s="12"/>
      <c r="AP4100" s="12"/>
      <c r="AQ4100" s="12"/>
      <c r="AR4100" s="12"/>
      <c r="AS4100" s="12"/>
      <c r="AT4100" s="12"/>
      <c r="AU4100" s="12"/>
      <c r="AV4100" s="12"/>
      <c r="AW4100" s="12"/>
      <c r="AX4100" s="12"/>
      <c r="AY4100" s="12"/>
      <c r="AZ4100" s="12"/>
      <c r="BA4100" s="12"/>
      <c r="BB4100" s="12"/>
      <c r="BC4100" s="12"/>
      <c r="BD4100" s="12"/>
    </row>
    <row r="4101" spans="15:56" x14ac:dyDescent="0.35">
      <c r="O4101" s="12"/>
      <c r="P4101" s="12"/>
      <c r="Q4101" s="12"/>
      <c r="S4101" s="250"/>
      <c r="AA4101" s="12"/>
      <c r="AB4101" s="12"/>
      <c r="AC4101" s="12"/>
      <c r="AD4101" s="12"/>
      <c r="AE4101" s="12"/>
      <c r="AF4101" s="12"/>
      <c r="AG4101" s="12"/>
      <c r="AH4101" s="12"/>
      <c r="AI4101" s="12"/>
      <c r="AJ4101" s="12"/>
      <c r="AK4101" s="12"/>
      <c r="AL4101" s="12"/>
      <c r="AM4101" s="12"/>
      <c r="AN4101" s="12"/>
      <c r="AO4101" s="12"/>
      <c r="AP4101" s="12"/>
      <c r="AQ4101" s="12"/>
      <c r="AR4101" s="12"/>
      <c r="AS4101" s="12"/>
      <c r="AT4101" s="12"/>
      <c r="AU4101" s="12"/>
      <c r="AV4101" s="12"/>
      <c r="AW4101" s="12"/>
      <c r="AX4101" s="12"/>
      <c r="AY4101" s="12"/>
      <c r="AZ4101" s="12"/>
      <c r="BA4101" s="12"/>
      <c r="BB4101" s="12"/>
      <c r="BC4101" s="12"/>
      <c r="BD4101" s="12"/>
    </row>
    <row r="4102" spans="15:56" x14ac:dyDescent="0.35">
      <c r="O4102" s="12"/>
      <c r="P4102" s="12"/>
      <c r="Q4102" s="12"/>
      <c r="S4102" s="250"/>
      <c r="AA4102" s="12"/>
      <c r="AB4102" s="12"/>
      <c r="AC4102" s="12"/>
      <c r="AD4102" s="12"/>
      <c r="AE4102" s="12"/>
      <c r="AF4102" s="12"/>
      <c r="AG4102" s="12"/>
      <c r="AH4102" s="12"/>
      <c r="AI4102" s="12"/>
      <c r="AJ4102" s="12"/>
      <c r="AK4102" s="12"/>
      <c r="AL4102" s="12"/>
      <c r="AM4102" s="12"/>
      <c r="AN4102" s="12"/>
      <c r="AO4102" s="12"/>
      <c r="AP4102" s="12"/>
      <c r="AQ4102" s="12"/>
      <c r="AR4102" s="12"/>
      <c r="AS4102" s="12"/>
      <c r="AT4102" s="12"/>
      <c r="AU4102" s="12"/>
      <c r="AV4102" s="12"/>
      <c r="AW4102" s="12"/>
      <c r="AX4102" s="12"/>
      <c r="AY4102" s="12"/>
      <c r="AZ4102" s="12"/>
      <c r="BA4102" s="12"/>
      <c r="BB4102" s="12"/>
      <c r="BC4102" s="12"/>
      <c r="BD4102" s="12"/>
    </row>
    <row r="4103" spans="15:56" x14ac:dyDescent="0.35">
      <c r="O4103" s="12"/>
      <c r="P4103" s="12"/>
      <c r="Q4103" s="12"/>
      <c r="S4103" s="250"/>
      <c r="AA4103" s="12"/>
      <c r="AB4103" s="12"/>
      <c r="AC4103" s="12"/>
      <c r="AD4103" s="12"/>
      <c r="AE4103" s="12"/>
      <c r="AF4103" s="12"/>
      <c r="AG4103" s="12"/>
      <c r="AH4103" s="12"/>
      <c r="AI4103" s="12"/>
      <c r="AJ4103" s="12"/>
      <c r="AK4103" s="12"/>
      <c r="AL4103" s="12"/>
      <c r="AM4103" s="12"/>
      <c r="AN4103" s="12"/>
      <c r="AO4103" s="12"/>
      <c r="AP4103" s="12"/>
      <c r="AQ4103" s="12"/>
      <c r="AR4103" s="12"/>
      <c r="AS4103" s="12"/>
      <c r="AT4103" s="12"/>
      <c r="AU4103" s="12"/>
      <c r="AV4103" s="12"/>
      <c r="AW4103" s="12"/>
      <c r="AX4103" s="12"/>
      <c r="AY4103" s="12"/>
      <c r="AZ4103" s="12"/>
      <c r="BA4103" s="12"/>
      <c r="BB4103" s="12"/>
      <c r="BC4103" s="12"/>
      <c r="BD4103" s="12"/>
    </row>
    <row r="4104" spans="15:56" x14ac:dyDescent="0.35">
      <c r="O4104" s="12"/>
      <c r="P4104" s="12"/>
      <c r="Q4104" s="12"/>
      <c r="S4104" s="250"/>
      <c r="AA4104" s="12"/>
      <c r="AB4104" s="12"/>
      <c r="AC4104" s="12"/>
      <c r="AD4104" s="12"/>
      <c r="AE4104" s="12"/>
      <c r="AF4104" s="12"/>
      <c r="AG4104" s="12"/>
      <c r="AH4104" s="12"/>
      <c r="AI4104" s="12"/>
      <c r="AJ4104" s="12"/>
      <c r="AK4104" s="12"/>
      <c r="AL4104" s="12"/>
      <c r="AM4104" s="12"/>
      <c r="AN4104" s="12"/>
      <c r="AO4104" s="12"/>
      <c r="AP4104" s="12"/>
      <c r="AQ4104" s="12"/>
      <c r="AR4104" s="12"/>
      <c r="AS4104" s="12"/>
      <c r="AT4104" s="12"/>
      <c r="AU4104" s="12"/>
      <c r="AV4104" s="12"/>
      <c r="AW4104" s="12"/>
      <c r="AX4104" s="12"/>
      <c r="AY4104" s="12"/>
      <c r="AZ4104" s="12"/>
      <c r="BA4104" s="12"/>
      <c r="BB4104" s="12"/>
      <c r="BC4104" s="12"/>
      <c r="BD4104" s="12"/>
    </row>
    <row r="4105" spans="15:56" x14ac:dyDescent="0.35">
      <c r="O4105" s="12"/>
      <c r="P4105" s="12"/>
      <c r="Q4105" s="12"/>
      <c r="S4105" s="250"/>
      <c r="AA4105" s="12"/>
      <c r="AB4105" s="12"/>
      <c r="AC4105" s="12"/>
      <c r="AD4105" s="12"/>
      <c r="AE4105" s="12"/>
      <c r="AF4105" s="12"/>
      <c r="AG4105" s="12"/>
      <c r="AH4105" s="12"/>
      <c r="AI4105" s="12"/>
      <c r="AJ4105" s="12"/>
      <c r="AK4105" s="12"/>
      <c r="AL4105" s="12"/>
      <c r="AM4105" s="12"/>
      <c r="AN4105" s="12"/>
      <c r="AO4105" s="12"/>
      <c r="AP4105" s="12"/>
      <c r="AQ4105" s="12"/>
      <c r="AR4105" s="12"/>
      <c r="AS4105" s="12"/>
      <c r="AT4105" s="12"/>
      <c r="AU4105" s="12"/>
      <c r="AV4105" s="12"/>
      <c r="AW4105" s="12"/>
      <c r="AX4105" s="12"/>
      <c r="AY4105" s="12"/>
      <c r="AZ4105" s="12"/>
      <c r="BA4105" s="12"/>
      <c r="BB4105" s="12"/>
      <c r="BC4105" s="12"/>
      <c r="BD4105" s="12"/>
    </row>
    <row r="4106" spans="15:56" x14ac:dyDescent="0.35">
      <c r="O4106" s="12"/>
      <c r="P4106" s="12"/>
      <c r="Q4106" s="12"/>
      <c r="S4106" s="250"/>
      <c r="AA4106" s="12"/>
      <c r="AB4106" s="12"/>
      <c r="AC4106" s="12"/>
      <c r="AD4106" s="12"/>
      <c r="AE4106" s="12"/>
      <c r="AF4106" s="12"/>
      <c r="AG4106" s="12"/>
      <c r="AH4106" s="12"/>
      <c r="AI4106" s="12"/>
      <c r="AJ4106" s="12"/>
      <c r="AK4106" s="12"/>
      <c r="AL4106" s="12"/>
      <c r="AM4106" s="12"/>
      <c r="AN4106" s="12"/>
      <c r="AO4106" s="12"/>
      <c r="AP4106" s="12"/>
      <c r="AQ4106" s="12"/>
      <c r="AR4106" s="12"/>
      <c r="AS4106" s="12"/>
      <c r="AT4106" s="12"/>
      <c r="AU4106" s="12"/>
      <c r="AV4106" s="12"/>
      <c r="AW4106" s="12"/>
      <c r="AX4106" s="12"/>
      <c r="AY4106" s="12"/>
      <c r="AZ4106" s="12"/>
      <c r="BA4106" s="12"/>
      <c r="BB4106" s="12"/>
      <c r="BC4106" s="12"/>
      <c r="BD4106" s="12"/>
    </row>
    <row r="4107" spans="15:56" x14ac:dyDescent="0.35">
      <c r="O4107" s="12"/>
      <c r="P4107" s="12"/>
      <c r="Q4107" s="12"/>
      <c r="S4107" s="250"/>
      <c r="AA4107" s="12"/>
      <c r="AB4107" s="12"/>
      <c r="AC4107" s="12"/>
      <c r="AD4107" s="12"/>
      <c r="AE4107" s="12"/>
      <c r="AF4107" s="12"/>
      <c r="AG4107" s="12"/>
      <c r="AH4107" s="12"/>
      <c r="AI4107" s="12"/>
      <c r="AJ4107" s="12"/>
      <c r="AK4107" s="12"/>
      <c r="AL4107" s="12"/>
      <c r="AM4107" s="12"/>
      <c r="AN4107" s="12"/>
      <c r="AO4107" s="12"/>
      <c r="AP4107" s="12"/>
      <c r="AQ4107" s="12"/>
      <c r="AR4107" s="12"/>
      <c r="AS4107" s="12"/>
      <c r="AT4107" s="12"/>
      <c r="AU4107" s="12"/>
      <c r="AV4107" s="12"/>
      <c r="AW4107" s="12"/>
      <c r="AX4107" s="12"/>
      <c r="AY4107" s="12"/>
      <c r="AZ4107" s="12"/>
      <c r="BA4107" s="12"/>
      <c r="BB4107" s="12"/>
      <c r="BC4107" s="12"/>
      <c r="BD4107" s="12"/>
    </row>
    <row r="4108" spans="15:56" x14ac:dyDescent="0.35">
      <c r="O4108" s="12"/>
      <c r="P4108" s="12"/>
      <c r="Q4108" s="12"/>
      <c r="S4108" s="250"/>
      <c r="AA4108" s="12"/>
      <c r="AB4108" s="12"/>
      <c r="AC4108" s="12"/>
      <c r="AD4108" s="12"/>
      <c r="AE4108" s="12"/>
      <c r="AF4108" s="12"/>
      <c r="AG4108" s="12"/>
      <c r="AH4108" s="12"/>
      <c r="AI4108" s="12"/>
      <c r="AJ4108" s="12"/>
      <c r="AK4108" s="12"/>
      <c r="AL4108" s="12"/>
      <c r="AM4108" s="12"/>
      <c r="AN4108" s="12"/>
      <c r="AO4108" s="12"/>
      <c r="AP4108" s="12"/>
      <c r="AQ4108" s="12"/>
      <c r="AR4108" s="12"/>
      <c r="AS4108" s="12"/>
      <c r="AT4108" s="12"/>
      <c r="AU4108" s="12"/>
      <c r="AV4108" s="12"/>
      <c r="AW4108" s="12"/>
      <c r="AX4108" s="12"/>
      <c r="AY4108" s="12"/>
      <c r="AZ4108" s="12"/>
      <c r="BA4108" s="12"/>
      <c r="BB4108" s="12"/>
      <c r="BC4108" s="12"/>
      <c r="BD4108" s="12"/>
    </row>
    <row r="4109" spans="15:56" x14ac:dyDescent="0.35">
      <c r="O4109" s="12"/>
      <c r="P4109" s="12"/>
      <c r="Q4109" s="12"/>
      <c r="S4109" s="250"/>
      <c r="AA4109" s="12"/>
      <c r="AB4109" s="12"/>
      <c r="AC4109" s="12"/>
      <c r="AD4109" s="12"/>
      <c r="AE4109" s="12"/>
      <c r="AF4109" s="12"/>
      <c r="AG4109" s="12"/>
      <c r="AH4109" s="12"/>
      <c r="AI4109" s="12"/>
      <c r="AJ4109" s="12"/>
      <c r="AK4109" s="12"/>
      <c r="AL4109" s="12"/>
      <c r="AM4109" s="12"/>
      <c r="AN4109" s="12"/>
      <c r="AO4109" s="12"/>
      <c r="AP4109" s="12"/>
      <c r="AQ4109" s="12"/>
      <c r="AR4109" s="12"/>
      <c r="AS4109" s="12"/>
      <c r="AT4109" s="12"/>
      <c r="AU4109" s="12"/>
      <c r="AV4109" s="12"/>
      <c r="AW4109" s="12"/>
      <c r="AX4109" s="12"/>
      <c r="AY4109" s="12"/>
      <c r="AZ4109" s="12"/>
      <c r="BA4109" s="12"/>
      <c r="BB4109" s="12"/>
      <c r="BC4109" s="12"/>
      <c r="BD4109" s="12"/>
    </row>
    <row r="4110" spans="15:56" x14ac:dyDescent="0.35">
      <c r="O4110" s="12"/>
      <c r="P4110" s="12"/>
      <c r="Q4110" s="12"/>
      <c r="S4110" s="250"/>
      <c r="AA4110" s="12"/>
      <c r="AB4110" s="12"/>
      <c r="AC4110" s="12"/>
      <c r="AD4110" s="12"/>
      <c r="AE4110" s="12"/>
      <c r="AF4110" s="12"/>
      <c r="AG4110" s="12"/>
      <c r="AH4110" s="12"/>
      <c r="AI4110" s="12"/>
      <c r="AJ4110" s="12"/>
      <c r="AK4110" s="12"/>
      <c r="AL4110" s="12"/>
      <c r="AM4110" s="12"/>
      <c r="AN4110" s="12"/>
      <c r="AO4110" s="12"/>
      <c r="AP4110" s="12"/>
      <c r="AQ4110" s="12"/>
      <c r="AR4110" s="12"/>
      <c r="AS4110" s="12"/>
      <c r="AT4110" s="12"/>
      <c r="AU4110" s="12"/>
      <c r="AV4110" s="12"/>
      <c r="AW4110" s="12"/>
      <c r="AX4110" s="12"/>
      <c r="AY4110" s="12"/>
      <c r="AZ4110" s="12"/>
      <c r="BA4110" s="12"/>
      <c r="BB4110" s="12"/>
      <c r="BC4110" s="12"/>
      <c r="BD4110" s="12"/>
    </row>
    <row r="4111" spans="15:56" x14ac:dyDescent="0.35">
      <c r="O4111" s="12"/>
      <c r="P4111" s="12"/>
      <c r="Q4111" s="12"/>
      <c r="S4111" s="250"/>
      <c r="AA4111" s="12"/>
      <c r="AB4111" s="12"/>
      <c r="AC4111" s="12"/>
      <c r="AD4111" s="12"/>
      <c r="AE4111" s="12"/>
      <c r="AF4111" s="12"/>
      <c r="AG4111" s="12"/>
      <c r="AH4111" s="12"/>
      <c r="AI4111" s="12"/>
      <c r="AJ4111" s="12"/>
      <c r="AK4111" s="12"/>
      <c r="AL4111" s="12"/>
      <c r="AM4111" s="12"/>
      <c r="AN4111" s="12"/>
      <c r="AO4111" s="12"/>
      <c r="AP4111" s="12"/>
      <c r="AQ4111" s="12"/>
      <c r="AR4111" s="12"/>
      <c r="AS4111" s="12"/>
      <c r="AT4111" s="12"/>
      <c r="AU4111" s="12"/>
      <c r="AV4111" s="12"/>
      <c r="AW4111" s="12"/>
      <c r="AX4111" s="12"/>
      <c r="AY4111" s="12"/>
      <c r="AZ4111" s="12"/>
      <c r="BA4111" s="12"/>
      <c r="BB4111" s="12"/>
      <c r="BC4111" s="12"/>
      <c r="BD4111" s="12"/>
    </row>
    <row r="4112" spans="15:56" x14ac:dyDescent="0.35">
      <c r="O4112" s="12"/>
      <c r="P4112" s="12"/>
      <c r="Q4112" s="12"/>
      <c r="S4112" s="250"/>
      <c r="AA4112" s="12"/>
      <c r="AB4112" s="12"/>
      <c r="AC4112" s="12"/>
      <c r="AD4112" s="12"/>
      <c r="AE4112" s="12"/>
      <c r="AF4112" s="12"/>
      <c r="AG4112" s="12"/>
      <c r="AH4112" s="12"/>
      <c r="AI4112" s="12"/>
      <c r="AJ4112" s="12"/>
      <c r="AK4112" s="12"/>
      <c r="AL4112" s="12"/>
      <c r="AM4112" s="12"/>
      <c r="AN4112" s="12"/>
      <c r="AO4112" s="12"/>
      <c r="AP4112" s="12"/>
      <c r="AQ4112" s="12"/>
      <c r="AR4112" s="12"/>
      <c r="AS4112" s="12"/>
      <c r="AT4112" s="12"/>
      <c r="AU4112" s="12"/>
      <c r="AV4112" s="12"/>
      <c r="AW4112" s="12"/>
      <c r="AX4112" s="12"/>
      <c r="AY4112" s="12"/>
      <c r="AZ4112" s="12"/>
      <c r="BA4112" s="12"/>
      <c r="BB4112" s="12"/>
      <c r="BC4112" s="12"/>
      <c r="BD4112" s="12"/>
    </row>
    <row r="4113" spans="15:56" x14ac:dyDescent="0.35">
      <c r="O4113" s="12"/>
      <c r="P4113" s="12"/>
      <c r="Q4113" s="12"/>
      <c r="S4113" s="250"/>
      <c r="AA4113" s="12"/>
      <c r="AB4113" s="12"/>
      <c r="AC4113" s="12"/>
      <c r="AD4113" s="12"/>
      <c r="AE4113" s="12"/>
      <c r="AF4113" s="12"/>
      <c r="AG4113" s="12"/>
      <c r="AH4113" s="12"/>
      <c r="AI4113" s="12"/>
      <c r="AJ4113" s="12"/>
      <c r="AK4113" s="12"/>
      <c r="AL4113" s="12"/>
      <c r="AM4113" s="12"/>
      <c r="AN4113" s="12"/>
      <c r="AO4113" s="12"/>
      <c r="AP4113" s="12"/>
      <c r="AQ4113" s="12"/>
      <c r="AR4113" s="12"/>
      <c r="AS4113" s="12"/>
      <c r="AT4113" s="12"/>
      <c r="AU4113" s="12"/>
      <c r="AV4113" s="12"/>
      <c r="AW4113" s="12"/>
      <c r="AX4113" s="12"/>
      <c r="AY4113" s="12"/>
      <c r="AZ4113" s="12"/>
      <c r="BA4113" s="12"/>
      <c r="BB4113" s="12"/>
      <c r="BC4113" s="12"/>
      <c r="BD4113" s="12"/>
    </row>
    <row r="4114" spans="15:56" x14ac:dyDescent="0.35">
      <c r="O4114" s="12"/>
      <c r="P4114" s="12"/>
      <c r="Q4114" s="12"/>
      <c r="S4114" s="250"/>
      <c r="AA4114" s="12"/>
      <c r="AB4114" s="12"/>
      <c r="AC4114" s="12"/>
      <c r="AD4114" s="12"/>
      <c r="AE4114" s="12"/>
      <c r="AF4114" s="12"/>
      <c r="AG4114" s="12"/>
      <c r="AH4114" s="12"/>
      <c r="AI4114" s="12"/>
      <c r="AJ4114" s="12"/>
      <c r="AK4114" s="12"/>
      <c r="AL4114" s="12"/>
      <c r="AM4114" s="12"/>
      <c r="AN4114" s="12"/>
      <c r="AO4114" s="12"/>
      <c r="AP4114" s="12"/>
      <c r="AQ4114" s="12"/>
      <c r="AR4114" s="12"/>
      <c r="AS4114" s="12"/>
      <c r="AT4114" s="12"/>
      <c r="AU4114" s="12"/>
      <c r="AV4114" s="12"/>
      <c r="AW4114" s="12"/>
      <c r="AX4114" s="12"/>
      <c r="AY4114" s="12"/>
      <c r="AZ4114" s="12"/>
      <c r="BA4114" s="12"/>
      <c r="BB4114" s="12"/>
      <c r="BC4114" s="12"/>
      <c r="BD4114" s="12"/>
    </row>
    <row r="4115" spans="15:56" x14ac:dyDescent="0.35">
      <c r="O4115" s="12"/>
      <c r="P4115" s="12"/>
      <c r="Q4115" s="12"/>
      <c r="S4115" s="250"/>
      <c r="AA4115" s="12"/>
      <c r="AB4115" s="12"/>
      <c r="AC4115" s="12"/>
      <c r="AD4115" s="12"/>
      <c r="AE4115" s="12"/>
      <c r="AF4115" s="12"/>
      <c r="AG4115" s="12"/>
      <c r="AH4115" s="12"/>
      <c r="AI4115" s="12"/>
      <c r="AJ4115" s="12"/>
      <c r="AK4115" s="12"/>
      <c r="AL4115" s="12"/>
      <c r="AM4115" s="12"/>
      <c r="AN4115" s="12"/>
      <c r="AO4115" s="12"/>
      <c r="AP4115" s="12"/>
      <c r="AQ4115" s="12"/>
      <c r="AR4115" s="12"/>
      <c r="AS4115" s="12"/>
      <c r="AT4115" s="12"/>
      <c r="AU4115" s="12"/>
      <c r="AV4115" s="12"/>
      <c r="AW4115" s="12"/>
      <c r="AX4115" s="12"/>
      <c r="AY4115" s="12"/>
      <c r="AZ4115" s="12"/>
      <c r="BA4115" s="12"/>
      <c r="BB4115" s="12"/>
      <c r="BC4115" s="12"/>
      <c r="BD4115" s="12"/>
    </row>
    <row r="4116" spans="15:56" x14ac:dyDescent="0.35">
      <c r="O4116" s="12"/>
      <c r="P4116" s="12"/>
      <c r="Q4116" s="12"/>
      <c r="S4116" s="250"/>
      <c r="AA4116" s="12"/>
      <c r="AB4116" s="12"/>
      <c r="AC4116" s="12"/>
      <c r="AD4116" s="12"/>
      <c r="AE4116" s="12"/>
      <c r="AF4116" s="12"/>
      <c r="AG4116" s="12"/>
      <c r="AH4116" s="12"/>
      <c r="AI4116" s="12"/>
      <c r="AJ4116" s="12"/>
      <c r="AK4116" s="12"/>
      <c r="AL4116" s="12"/>
      <c r="AM4116" s="12"/>
      <c r="AN4116" s="12"/>
      <c r="AO4116" s="12"/>
      <c r="AP4116" s="12"/>
      <c r="AQ4116" s="12"/>
      <c r="AR4116" s="12"/>
      <c r="AS4116" s="12"/>
      <c r="AT4116" s="12"/>
      <c r="AU4116" s="12"/>
      <c r="AV4116" s="12"/>
      <c r="AW4116" s="12"/>
      <c r="AX4116" s="12"/>
      <c r="AY4116" s="12"/>
      <c r="AZ4116" s="12"/>
      <c r="BA4116" s="12"/>
      <c r="BB4116" s="12"/>
      <c r="BC4116" s="12"/>
      <c r="BD4116" s="12"/>
    </row>
    <row r="4117" spans="15:56" x14ac:dyDescent="0.35">
      <c r="O4117" s="12"/>
      <c r="P4117" s="12"/>
      <c r="Q4117" s="12"/>
      <c r="S4117" s="250"/>
      <c r="AA4117" s="12"/>
      <c r="AB4117" s="12"/>
      <c r="AC4117" s="12"/>
      <c r="AD4117" s="12"/>
      <c r="AE4117" s="12"/>
      <c r="AF4117" s="12"/>
      <c r="AG4117" s="12"/>
      <c r="AH4117" s="12"/>
      <c r="AI4117" s="12"/>
      <c r="AJ4117" s="12"/>
      <c r="AK4117" s="12"/>
      <c r="AL4117" s="12"/>
      <c r="AM4117" s="12"/>
      <c r="AN4117" s="12"/>
      <c r="AO4117" s="12"/>
      <c r="AP4117" s="12"/>
      <c r="AQ4117" s="12"/>
      <c r="AR4117" s="12"/>
      <c r="AS4117" s="12"/>
      <c r="AT4117" s="12"/>
      <c r="AU4117" s="12"/>
      <c r="AV4117" s="12"/>
      <c r="AW4117" s="12"/>
      <c r="AX4117" s="12"/>
      <c r="AY4117" s="12"/>
      <c r="AZ4117" s="12"/>
      <c r="BA4117" s="12"/>
      <c r="BB4117" s="12"/>
      <c r="BC4117" s="12"/>
      <c r="BD4117" s="12"/>
    </row>
    <row r="4118" spans="15:56" x14ac:dyDescent="0.35">
      <c r="O4118" s="12"/>
      <c r="P4118" s="12"/>
      <c r="Q4118" s="12"/>
      <c r="S4118" s="250"/>
      <c r="AA4118" s="12"/>
      <c r="AB4118" s="12"/>
      <c r="AC4118" s="12"/>
      <c r="AD4118" s="12"/>
      <c r="AE4118" s="12"/>
      <c r="AF4118" s="12"/>
      <c r="AG4118" s="12"/>
      <c r="AH4118" s="12"/>
      <c r="AI4118" s="12"/>
      <c r="AJ4118" s="12"/>
      <c r="AK4118" s="12"/>
      <c r="AL4118" s="12"/>
      <c r="AM4118" s="12"/>
      <c r="AN4118" s="12"/>
      <c r="AO4118" s="12"/>
      <c r="AP4118" s="12"/>
      <c r="AQ4118" s="12"/>
      <c r="AR4118" s="12"/>
      <c r="AS4118" s="12"/>
      <c r="AT4118" s="12"/>
      <c r="AU4118" s="12"/>
      <c r="AV4118" s="12"/>
      <c r="AW4118" s="12"/>
      <c r="AX4118" s="12"/>
      <c r="AY4118" s="12"/>
      <c r="AZ4118" s="12"/>
      <c r="BA4118" s="12"/>
      <c r="BB4118" s="12"/>
      <c r="BC4118" s="12"/>
      <c r="BD4118" s="12"/>
    </row>
    <row r="4119" spans="15:56" x14ac:dyDescent="0.35">
      <c r="O4119" s="12"/>
      <c r="P4119" s="12"/>
      <c r="Q4119" s="12"/>
      <c r="S4119" s="250"/>
      <c r="AA4119" s="12"/>
      <c r="AB4119" s="12"/>
      <c r="AC4119" s="12"/>
      <c r="AD4119" s="12"/>
      <c r="AE4119" s="12"/>
      <c r="AF4119" s="12"/>
      <c r="AG4119" s="12"/>
      <c r="AH4119" s="12"/>
      <c r="AI4119" s="12"/>
      <c r="AJ4119" s="12"/>
      <c r="AK4119" s="12"/>
      <c r="AL4119" s="12"/>
      <c r="AM4119" s="12"/>
      <c r="AN4119" s="12"/>
      <c r="AO4119" s="12"/>
      <c r="AP4119" s="12"/>
      <c r="AQ4119" s="12"/>
      <c r="AR4119" s="12"/>
      <c r="AS4119" s="12"/>
      <c r="AT4119" s="12"/>
      <c r="AU4119" s="12"/>
      <c r="AV4119" s="12"/>
      <c r="AW4119" s="12"/>
      <c r="AX4119" s="12"/>
      <c r="AY4119" s="12"/>
      <c r="AZ4119" s="12"/>
      <c r="BA4119" s="12"/>
      <c r="BB4119" s="12"/>
      <c r="BC4119" s="12"/>
      <c r="BD4119" s="12"/>
    </row>
    <row r="4120" spans="15:56" x14ac:dyDescent="0.35">
      <c r="O4120" s="12"/>
      <c r="P4120" s="12"/>
      <c r="Q4120" s="12"/>
      <c r="S4120" s="250"/>
      <c r="AA4120" s="12"/>
      <c r="AB4120" s="12"/>
      <c r="AC4120" s="12"/>
      <c r="AD4120" s="12"/>
      <c r="AE4120" s="12"/>
      <c r="AF4120" s="12"/>
      <c r="AG4120" s="12"/>
      <c r="AH4120" s="12"/>
      <c r="AI4120" s="12"/>
      <c r="AJ4120" s="12"/>
      <c r="AK4120" s="12"/>
      <c r="AL4120" s="12"/>
      <c r="AM4120" s="12"/>
      <c r="AN4120" s="12"/>
      <c r="AO4120" s="12"/>
      <c r="AP4120" s="12"/>
      <c r="AQ4120" s="12"/>
      <c r="AR4120" s="12"/>
      <c r="AS4120" s="12"/>
      <c r="AT4120" s="12"/>
      <c r="AU4120" s="12"/>
      <c r="AV4120" s="12"/>
      <c r="AW4120" s="12"/>
      <c r="AX4120" s="12"/>
      <c r="AY4120" s="12"/>
      <c r="AZ4120" s="12"/>
      <c r="BA4120" s="12"/>
      <c r="BB4120" s="12"/>
      <c r="BC4120" s="12"/>
      <c r="BD4120" s="12"/>
    </row>
    <row r="4121" spans="15:56" x14ac:dyDescent="0.35">
      <c r="O4121" s="12"/>
      <c r="P4121" s="12"/>
      <c r="Q4121" s="12"/>
      <c r="S4121" s="250"/>
      <c r="AA4121" s="12"/>
      <c r="AB4121" s="12"/>
      <c r="AC4121" s="12"/>
      <c r="AD4121" s="12"/>
      <c r="AE4121" s="12"/>
      <c r="AF4121" s="12"/>
      <c r="AG4121" s="12"/>
      <c r="AH4121" s="12"/>
      <c r="AI4121" s="12"/>
      <c r="AJ4121" s="12"/>
      <c r="AK4121" s="12"/>
      <c r="AL4121" s="12"/>
      <c r="AM4121" s="12"/>
      <c r="AN4121" s="12"/>
      <c r="AO4121" s="12"/>
      <c r="AP4121" s="12"/>
      <c r="AQ4121" s="12"/>
      <c r="AR4121" s="12"/>
      <c r="AS4121" s="12"/>
      <c r="AT4121" s="12"/>
      <c r="AU4121" s="12"/>
      <c r="AV4121" s="12"/>
      <c r="AW4121" s="12"/>
      <c r="AX4121" s="12"/>
      <c r="AY4121" s="12"/>
      <c r="AZ4121" s="12"/>
      <c r="BA4121" s="12"/>
      <c r="BB4121" s="12"/>
      <c r="BC4121" s="12"/>
      <c r="BD4121" s="12"/>
    </row>
    <row r="4122" spans="15:56" x14ac:dyDescent="0.35">
      <c r="O4122" s="12"/>
      <c r="P4122" s="12"/>
      <c r="Q4122" s="12"/>
      <c r="S4122" s="250"/>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2"/>
      <c r="AY4122" s="12"/>
      <c r="AZ4122" s="12"/>
      <c r="BA4122" s="12"/>
      <c r="BB4122" s="12"/>
      <c r="BC4122" s="12"/>
      <c r="BD4122" s="12"/>
    </row>
    <row r="4123" spans="15:56" x14ac:dyDescent="0.35">
      <c r="O4123" s="12"/>
      <c r="P4123" s="12"/>
      <c r="Q4123" s="12"/>
      <c r="S4123" s="250"/>
      <c r="AA4123" s="12"/>
      <c r="AB4123" s="12"/>
      <c r="AC4123" s="12"/>
      <c r="AD4123" s="12"/>
      <c r="AE4123" s="12"/>
      <c r="AF4123" s="12"/>
      <c r="AG4123" s="12"/>
      <c r="AH4123" s="12"/>
      <c r="AI4123" s="12"/>
      <c r="AJ4123" s="12"/>
      <c r="AK4123" s="12"/>
      <c r="AL4123" s="12"/>
      <c r="AM4123" s="12"/>
      <c r="AN4123" s="12"/>
      <c r="AO4123" s="12"/>
      <c r="AP4123" s="12"/>
      <c r="AQ4123" s="12"/>
      <c r="AR4123" s="12"/>
      <c r="AS4123" s="12"/>
      <c r="AT4123" s="12"/>
      <c r="AU4123" s="12"/>
      <c r="AV4123" s="12"/>
      <c r="AW4123" s="12"/>
      <c r="AX4123" s="12"/>
      <c r="AY4123" s="12"/>
      <c r="AZ4123" s="12"/>
      <c r="BA4123" s="12"/>
      <c r="BB4123" s="12"/>
      <c r="BC4123" s="12"/>
      <c r="BD4123" s="12"/>
    </row>
    <row r="4124" spans="15:56" x14ac:dyDescent="0.35">
      <c r="O4124" s="12"/>
      <c r="P4124" s="12"/>
      <c r="Q4124" s="12"/>
      <c r="S4124" s="250"/>
      <c r="AA4124" s="12"/>
      <c r="AB4124" s="12"/>
      <c r="AC4124" s="12"/>
      <c r="AD4124" s="12"/>
      <c r="AE4124" s="12"/>
      <c r="AF4124" s="12"/>
      <c r="AG4124" s="12"/>
      <c r="AH4124" s="12"/>
      <c r="AI4124" s="12"/>
      <c r="AJ4124" s="12"/>
      <c r="AK4124" s="12"/>
      <c r="AL4124" s="12"/>
      <c r="AM4124" s="12"/>
      <c r="AN4124" s="12"/>
      <c r="AO4124" s="12"/>
      <c r="AP4124" s="12"/>
      <c r="AQ4124" s="12"/>
      <c r="AR4124" s="12"/>
      <c r="AS4124" s="12"/>
      <c r="AT4124" s="12"/>
      <c r="AU4124" s="12"/>
      <c r="AV4124" s="12"/>
      <c r="AW4124" s="12"/>
      <c r="AX4124" s="12"/>
      <c r="AY4124" s="12"/>
      <c r="AZ4124" s="12"/>
      <c r="BA4124" s="12"/>
      <c r="BB4124" s="12"/>
      <c r="BC4124" s="12"/>
      <c r="BD4124" s="12"/>
    </row>
    <row r="4125" spans="15:56" x14ac:dyDescent="0.35">
      <c r="O4125" s="12"/>
      <c r="P4125" s="12"/>
      <c r="Q4125" s="12"/>
      <c r="S4125" s="250"/>
      <c r="AA4125" s="12"/>
      <c r="AB4125" s="12"/>
      <c r="AC4125" s="12"/>
      <c r="AD4125" s="12"/>
      <c r="AE4125" s="12"/>
      <c r="AF4125" s="12"/>
      <c r="AG4125" s="12"/>
      <c r="AH4125" s="12"/>
      <c r="AI4125" s="12"/>
      <c r="AJ4125" s="12"/>
      <c r="AK4125" s="12"/>
      <c r="AL4125" s="12"/>
      <c r="AM4125" s="12"/>
      <c r="AN4125" s="12"/>
      <c r="AO4125" s="12"/>
      <c r="AP4125" s="12"/>
      <c r="AQ4125" s="12"/>
      <c r="AR4125" s="12"/>
      <c r="AS4125" s="12"/>
      <c r="AT4125" s="12"/>
      <c r="AU4125" s="12"/>
      <c r="AV4125" s="12"/>
      <c r="AW4125" s="12"/>
      <c r="AX4125" s="12"/>
      <c r="AY4125" s="12"/>
      <c r="AZ4125" s="12"/>
      <c r="BA4125" s="12"/>
      <c r="BB4125" s="12"/>
      <c r="BC4125" s="12"/>
      <c r="BD4125" s="12"/>
    </row>
    <row r="4126" spans="15:56" x14ac:dyDescent="0.35">
      <c r="O4126" s="12"/>
      <c r="P4126" s="12"/>
      <c r="Q4126" s="12"/>
      <c r="S4126" s="250"/>
      <c r="AA4126" s="12"/>
      <c r="AB4126" s="12"/>
      <c r="AC4126" s="12"/>
      <c r="AD4126" s="12"/>
      <c r="AE4126" s="12"/>
      <c r="AF4126" s="12"/>
      <c r="AG4126" s="12"/>
      <c r="AH4126" s="12"/>
      <c r="AI4126" s="12"/>
      <c r="AJ4126" s="12"/>
      <c r="AK4126" s="12"/>
      <c r="AL4126" s="12"/>
      <c r="AM4126" s="12"/>
      <c r="AN4126" s="12"/>
      <c r="AO4126" s="12"/>
      <c r="AP4126" s="12"/>
      <c r="AQ4126" s="12"/>
      <c r="AR4126" s="12"/>
      <c r="AS4126" s="12"/>
      <c r="AT4126" s="12"/>
      <c r="AU4126" s="12"/>
      <c r="AV4126" s="12"/>
      <c r="AW4126" s="12"/>
      <c r="AX4126" s="12"/>
      <c r="AY4126" s="12"/>
      <c r="AZ4126" s="12"/>
      <c r="BA4126" s="12"/>
      <c r="BB4126" s="12"/>
      <c r="BC4126" s="12"/>
      <c r="BD4126" s="12"/>
    </row>
    <row r="4127" spans="15:56" x14ac:dyDescent="0.35">
      <c r="O4127" s="12"/>
      <c r="P4127" s="12"/>
      <c r="Q4127" s="12"/>
      <c r="S4127" s="250"/>
      <c r="AA4127" s="12"/>
      <c r="AB4127" s="12"/>
      <c r="AC4127" s="12"/>
      <c r="AD4127" s="12"/>
      <c r="AE4127" s="12"/>
      <c r="AF4127" s="12"/>
      <c r="AG4127" s="12"/>
      <c r="AH4127" s="12"/>
      <c r="AI4127" s="12"/>
      <c r="AJ4127" s="12"/>
      <c r="AK4127" s="12"/>
      <c r="AL4127" s="12"/>
      <c r="AM4127" s="12"/>
      <c r="AN4127" s="12"/>
      <c r="AO4127" s="12"/>
      <c r="AP4127" s="12"/>
      <c r="AQ4127" s="12"/>
      <c r="AR4127" s="12"/>
      <c r="AS4127" s="12"/>
      <c r="AT4127" s="12"/>
      <c r="AU4127" s="12"/>
      <c r="AV4127" s="12"/>
      <c r="AW4127" s="12"/>
      <c r="AX4127" s="12"/>
      <c r="AY4127" s="12"/>
      <c r="AZ4127" s="12"/>
      <c r="BA4127" s="12"/>
      <c r="BB4127" s="12"/>
      <c r="BC4127" s="12"/>
      <c r="BD4127" s="12"/>
    </row>
    <row r="4128" spans="15:56" x14ac:dyDescent="0.35">
      <c r="O4128" s="12"/>
      <c r="P4128" s="12"/>
      <c r="Q4128" s="12"/>
      <c r="S4128" s="250"/>
      <c r="AA4128" s="12"/>
      <c r="AB4128" s="12"/>
      <c r="AC4128" s="12"/>
      <c r="AD4128" s="12"/>
      <c r="AE4128" s="12"/>
      <c r="AF4128" s="12"/>
      <c r="AG4128" s="12"/>
      <c r="AH4128" s="12"/>
      <c r="AI4128" s="12"/>
      <c r="AJ4128" s="12"/>
      <c r="AK4128" s="12"/>
      <c r="AL4128" s="12"/>
      <c r="AM4128" s="12"/>
      <c r="AN4128" s="12"/>
      <c r="AO4128" s="12"/>
      <c r="AP4128" s="12"/>
      <c r="AQ4128" s="12"/>
      <c r="AR4128" s="12"/>
      <c r="AS4128" s="12"/>
      <c r="AT4128" s="12"/>
      <c r="AU4128" s="12"/>
      <c r="AV4128" s="12"/>
      <c r="AW4128" s="12"/>
      <c r="AX4128" s="12"/>
      <c r="AY4128" s="12"/>
      <c r="AZ4128" s="12"/>
      <c r="BA4128" s="12"/>
      <c r="BB4128" s="12"/>
      <c r="BC4128" s="12"/>
      <c r="BD4128" s="12"/>
    </row>
    <row r="4129" spans="15:56" x14ac:dyDescent="0.35">
      <c r="O4129" s="12"/>
      <c r="P4129" s="12"/>
      <c r="Q4129" s="12"/>
      <c r="S4129" s="250"/>
      <c r="AA4129" s="12"/>
      <c r="AB4129" s="12"/>
      <c r="AC4129" s="12"/>
      <c r="AD4129" s="12"/>
      <c r="AE4129" s="12"/>
      <c r="AF4129" s="12"/>
      <c r="AG4129" s="12"/>
      <c r="AH4129" s="12"/>
      <c r="AI4129" s="12"/>
      <c r="AJ4129" s="12"/>
      <c r="AK4129" s="12"/>
      <c r="AL4129" s="12"/>
      <c r="AM4129" s="12"/>
      <c r="AN4129" s="12"/>
      <c r="AO4129" s="12"/>
      <c r="AP4129" s="12"/>
      <c r="AQ4129" s="12"/>
      <c r="AR4129" s="12"/>
      <c r="AS4129" s="12"/>
      <c r="AT4129" s="12"/>
      <c r="AU4129" s="12"/>
      <c r="AV4129" s="12"/>
      <c r="AW4129" s="12"/>
      <c r="AX4129" s="12"/>
      <c r="AY4129" s="12"/>
      <c r="AZ4129" s="12"/>
      <c r="BA4129" s="12"/>
      <c r="BB4129" s="12"/>
      <c r="BC4129" s="12"/>
      <c r="BD4129" s="12"/>
    </row>
    <row r="4130" spans="15:56" x14ac:dyDescent="0.35">
      <c r="O4130" s="12"/>
      <c r="P4130" s="12"/>
      <c r="Q4130" s="12"/>
      <c r="S4130" s="250"/>
      <c r="AA4130" s="12"/>
      <c r="AB4130" s="12"/>
      <c r="AC4130" s="12"/>
      <c r="AD4130" s="12"/>
      <c r="AE4130" s="12"/>
      <c r="AF4130" s="12"/>
      <c r="AG4130" s="12"/>
      <c r="AH4130" s="12"/>
      <c r="AI4130" s="12"/>
      <c r="AJ4130" s="12"/>
      <c r="AK4130" s="12"/>
      <c r="AL4130" s="12"/>
      <c r="AM4130" s="12"/>
      <c r="AN4130" s="12"/>
      <c r="AO4130" s="12"/>
      <c r="AP4130" s="12"/>
      <c r="AQ4130" s="12"/>
      <c r="AR4130" s="12"/>
      <c r="AS4130" s="12"/>
      <c r="AT4130" s="12"/>
      <c r="AU4130" s="12"/>
      <c r="AV4130" s="12"/>
      <c r="AW4130" s="12"/>
      <c r="AX4130" s="12"/>
      <c r="AY4130" s="12"/>
      <c r="AZ4130" s="12"/>
      <c r="BA4130" s="12"/>
      <c r="BB4130" s="12"/>
      <c r="BC4130" s="12"/>
      <c r="BD4130" s="12"/>
    </row>
    <row r="4131" spans="15:56" x14ac:dyDescent="0.35">
      <c r="O4131" s="12"/>
      <c r="P4131" s="12"/>
      <c r="Q4131" s="12"/>
      <c r="S4131" s="250"/>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2"/>
      <c r="AY4131" s="12"/>
      <c r="AZ4131" s="12"/>
      <c r="BA4131" s="12"/>
      <c r="BB4131" s="12"/>
      <c r="BC4131" s="12"/>
      <c r="BD4131" s="12"/>
    </row>
    <row r="4132" spans="15:56" x14ac:dyDescent="0.35">
      <c r="O4132" s="12"/>
      <c r="P4132" s="12"/>
      <c r="Q4132" s="12"/>
      <c r="S4132" s="250"/>
      <c r="AA4132" s="12"/>
      <c r="AB4132" s="12"/>
      <c r="AC4132" s="12"/>
      <c r="AD4132" s="12"/>
      <c r="AE4132" s="12"/>
      <c r="AF4132" s="12"/>
      <c r="AG4132" s="12"/>
      <c r="AH4132" s="12"/>
      <c r="AI4132" s="12"/>
      <c r="AJ4132" s="12"/>
      <c r="AK4132" s="12"/>
      <c r="AL4132" s="12"/>
      <c r="AM4132" s="12"/>
      <c r="AN4132" s="12"/>
      <c r="AO4132" s="12"/>
      <c r="AP4132" s="12"/>
      <c r="AQ4132" s="12"/>
      <c r="AR4132" s="12"/>
      <c r="AS4132" s="12"/>
      <c r="AT4132" s="12"/>
      <c r="AU4132" s="12"/>
      <c r="AV4132" s="12"/>
      <c r="AW4132" s="12"/>
      <c r="AX4132" s="12"/>
      <c r="AY4132" s="12"/>
      <c r="AZ4132" s="12"/>
      <c r="BA4132" s="12"/>
      <c r="BB4132" s="12"/>
      <c r="BC4132" s="12"/>
      <c r="BD4132" s="12"/>
    </row>
    <row r="4133" spans="15:56" x14ac:dyDescent="0.35">
      <c r="O4133" s="12"/>
      <c r="P4133" s="12"/>
      <c r="Q4133" s="12"/>
      <c r="S4133" s="250"/>
      <c r="AA4133" s="12"/>
      <c r="AB4133" s="12"/>
      <c r="AC4133" s="12"/>
      <c r="AD4133" s="12"/>
      <c r="AE4133" s="12"/>
      <c r="AF4133" s="12"/>
      <c r="AG4133" s="12"/>
      <c r="AH4133" s="12"/>
      <c r="AI4133" s="12"/>
      <c r="AJ4133" s="12"/>
      <c r="AK4133" s="12"/>
      <c r="AL4133" s="12"/>
      <c r="AM4133" s="12"/>
      <c r="AN4133" s="12"/>
      <c r="AO4133" s="12"/>
      <c r="AP4133" s="12"/>
      <c r="AQ4133" s="12"/>
      <c r="AR4133" s="12"/>
      <c r="AS4133" s="12"/>
      <c r="AT4133" s="12"/>
      <c r="AU4133" s="12"/>
      <c r="AV4133" s="12"/>
      <c r="AW4133" s="12"/>
      <c r="AX4133" s="12"/>
      <c r="AY4133" s="12"/>
      <c r="AZ4133" s="12"/>
      <c r="BA4133" s="12"/>
      <c r="BB4133" s="12"/>
      <c r="BC4133" s="12"/>
      <c r="BD4133" s="12"/>
    </row>
    <row r="4134" spans="15:56" x14ac:dyDescent="0.35">
      <c r="O4134" s="12"/>
      <c r="P4134" s="12"/>
      <c r="Q4134" s="12"/>
      <c r="S4134" s="250"/>
      <c r="AA4134" s="12"/>
      <c r="AB4134" s="12"/>
      <c r="AC4134" s="12"/>
      <c r="AD4134" s="12"/>
      <c r="AE4134" s="12"/>
      <c r="AF4134" s="12"/>
      <c r="AG4134" s="12"/>
      <c r="AH4134" s="12"/>
      <c r="AI4134" s="12"/>
      <c r="AJ4134" s="12"/>
      <c r="AK4134" s="12"/>
      <c r="AL4134" s="12"/>
      <c r="AM4134" s="12"/>
      <c r="AN4134" s="12"/>
      <c r="AO4134" s="12"/>
      <c r="AP4134" s="12"/>
      <c r="AQ4134" s="12"/>
      <c r="AR4134" s="12"/>
      <c r="AS4134" s="12"/>
      <c r="AT4134" s="12"/>
      <c r="AU4134" s="12"/>
      <c r="AV4134" s="12"/>
      <c r="AW4134" s="12"/>
      <c r="AX4134" s="12"/>
      <c r="AY4134" s="12"/>
      <c r="AZ4134" s="12"/>
      <c r="BA4134" s="12"/>
      <c r="BB4134" s="12"/>
      <c r="BC4134" s="12"/>
      <c r="BD4134" s="12"/>
    </row>
    <row r="4135" spans="15:56" x14ac:dyDescent="0.35">
      <c r="O4135" s="12"/>
      <c r="P4135" s="12"/>
      <c r="Q4135" s="12"/>
      <c r="S4135" s="250"/>
      <c r="AA4135" s="12"/>
      <c r="AB4135" s="12"/>
      <c r="AC4135" s="12"/>
      <c r="AD4135" s="12"/>
      <c r="AE4135" s="12"/>
      <c r="AF4135" s="12"/>
      <c r="AG4135" s="12"/>
      <c r="AH4135" s="12"/>
      <c r="AI4135" s="12"/>
      <c r="AJ4135" s="12"/>
      <c r="AK4135" s="12"/>
      <c r="AL4135" s="12"/>
      <c r="AM4135" s="12"/>
      <c r="AN4135" s="12"/>
      <c r="AO4135" s="12"/>
      <c r="AP4135" s="12"/>
      <c r="AQ4135" s="12"/>
      <c r="AR4135" s="12"/>
      <c r="AS4135" s="12"/>
      <c r="AT4135" s="12"/>
      <c r="AU4135" s="12"/>
      <c r="AV4135" s="12"/>
      <c r="AW4135" s="12"/>
      <c r="AX4135" s="12"/>
      <c r="AY4135" s="12"/>
      <c r="AZ4135" s="12"/>
      <c r="BA4135" s="12"/>
      <c r="BB4135" s="12"/>
      <c r="BC4135" s="12"/>
      <c r="BD4135" s="12"/>
    </row>
    <row r="4136" spans="15:56" x14ac:dyDescent="0.35">
      <c r="O4136" s="12"/>
      <c r="P4136" s="12"/>
      <c r="Q4136" s="12"/>
      <c r="S4136" s="250"/>
      <c r="AA4136" s="12"/>
      <c r="AB4136" s="12"/>
      <c r="AC4136" s="12"/>
      <c r="AD4136" s="12"/>
      <c r="AE4136" s="12"/>
      <c r="AF4136" s="12"/>
      <c r="AG4136" s="12"/>
      <c r="AH4136" s="12"/>
      <c r="AI4136" s="12"/>
      <c r="AJ4136" s="12"/>
      <c r="AK4136" s="12"/>
      <c r="AL4136" s="12"/>
      <c r="AM4136" s="12"/>
      <c r="AN4136" s="12"/>
      <c r="AO4136" s="12"/>
      <c r="AP4136" s="12"/>
      <c r="AQ4136" s="12"/>
      <c r="AR4136" s="12"/>
      <c r="AS4136" s="12"/>
      <c r="AT4136" s="12"/>
      <c r="AU4136" s="12"/>
      <c r="AV4136" s="12"/>
      <c r="AW4136" s="12"/>
      <c r="AX4136" s="12"/>
      <c r="AY4136" s="12"/>
      <c r="AZ4136" s="12"/>
      <c r="BA4136" s="12"/>
      <c r="BB4136" s="12"/>
      <c r="BC4136" s="12"/>
      <c r="BD4136" s="12"/>
    </row>
    <row r="4137" spans="15:56" x14ac:dyDescent="0.35">
      <c r="O4137" s="12"/>
      <c r="P4137" s="12"/>
      <c r="Q4137" s="12"/>
      <c r="S4137" s="250"/>
      <c r="AA4137" s="12"/>
      <c r="AB4137" s="12"/>
      <c r="AC4137" s="12"/>
      <c r="AD4137" s="12"/>
      <c r="AE4137" s="12"/>
      <c r="AF4137" s="12"/>
      <c r="AG4137" s="12"/>
      <c r="AH4137" s="12"/>
      <c r="AI4137" s="12"/>
      <c r="AJ4137" s="12"/>
      <c r="AK4137" s="12"/>
      <c r="AL4137" s="12"/>
      <c r="AM4137" s="12"/>
      <c r="AN4137" s="12"/>
      <c r="AO4137" s="12"/>
      <c r="AP4137" s="12"/>
      <c r="AQ4137" s="12"/>
      <c r="AR4137" s="12"/>
      <c r="AS4137" s="12"/>
      <c r="AT4137" s="12"/>
      <c r="AU4137" s="12"/>
      <c r="AV4137" s="12"/>
      <c r="AW4137" s="12"/>
      <c r="AX4137" s="12"/>
      <c r="AY4137" s="12"/>
      <c r="AZ4137" s="12"/>
      <c r="BA4137" s="12"/>
      <c r="BB4137" s="12"/>
      <c r="BC4137" s="12"/>
      <c r="BD4137" s="12"/>
    </row>
    <row r="4138" spans="15:56" x14ac:dyDescent="0.35">
      <c r="O4138" s="12"/>
      <c r="P4138" s="12"/>
      <c r="Q4138" s="12"/>
      <c r="S4138" s="250"/>
      <c r="AA4138" s="12"/>
      <c r="AB4138" s="12"/>
      <c r="AC4138" s="12"/>
      <c r="AD4138" s="12"/>
      <c r="AE4138" s="12"/>
      <c r="AF4138" s="12"/>
      <c r="AG4138" s="12"/>
      <c r="AH4138" s="12"/>
      <c r="AI4138" s="12"/>
      <c r="AJ4138" s="12"/>
      <c r="AK4138" s="12"/>
      <c r="AL4138" s="12"/>
      <c r="AM4138" s="12"/>
      <c r="AN4138" s="12"/>
      <c r="AO4138" s="12"/>
      <c r="AP4138" s="12"/>
      <c r="AQ4138" s="12"/>
      <c r="AR4138" s="12"/>
      <c r="AS4138" s="12"/>
      <c r="AT4138" s="12"/>
      <c r="AU4138" s="12"/>
      <c r="AV4138" s="12"/>
      <c r="AW4138" s="12"/>
      <c r="AX4138" s="12"/>
      <c r="AY4138" s="12"/>
      <c r="AZ4138" s="12"/>
      <c r="BA4138" s="12"/>
      <c r="BB4138" s="12"/>
      <c r="BC4138" s="12"/>
      <c r="BD4138" s="12"/>
    </row>
    <row r="4139" spans="15:56" x14ac:dyDescent="0.35">
      <c r="O4139" s="12"/>
      <c r="P4139" s="12"/>
      <c r="Q4139" s="12"/>
      <c r="S4139" s="250"/>
      <c r="AA4139" s="12"/>
      <c r="AB4139" s="12"/>
      <c r="AC4139" s="12"/>
      <c r="AD4139" s="12"/>
      <c r="AE4139" s="12"/>
      <c r="AF4139" s="12"/>
      <c r="AG4139" s="12"/>
      <c r="AH4139" s="12"/>
      <c r="AI4139" s="12"/>
      <c r="AJ4139" s="12"/>
      <c r="AK4139" s="12"/>
      <c r="AL4139" s="12"/>
      <c r="AM4139" s="12"/>
      <c r="AN4139" s="12"/>
      <c r="AO4139" s="12"/>
      <c r="AP4139" s="12"/>
      <c r="AQ4139" s="12"/>
      <c r="AR4139" s="12"/>
      <c r="AS4139" s="12"/>
      <c r="AT4139" s="12"/>
      <c r="AU4139" s="12"/>
      <c r="AV4139" s="12"/>
      <c r="AW4139" s="12"/>
      <c r="AX4139" s="12"/>
      <c r="AY4139" s="12"/>
      <c r="AZ4139" s="12"/>
      <c r="BA4139" s="12"/>
      <c r="BB4139" s="12"/>
      <c r="BC4139" s="12"/>
      <c r="BD4139" s="12"/>
    </row>
    <row r="4140" spans="15:56" x14ac:dyDescent="0.35">
      <c r="O4140" s="12"/>
      <c r="P4140" s="12"/>
      <c r="Q4140" s="12"/>
      <c r="S4140" s="250"/>
      <c r="AA4140" s="12"/>
      <c r="AB4140" s="12"/>
      <c r="AC4140" s="12"/>
      <c r="AD4140" s="12"/>
      <c r="AE4140" s="12"/>
      <c r="AF4140" s="12"/>
      <c r="AG4140" s="12"/>
      <c r="AH4140" s="12"/>
      <c r="AI4140" s="12"/>
      <c r="AJ4140" s="12"/>
      <c r="AK4140" s="12"/>
      <c r="AL4140" s="12"/>
      <c r="AM4140" s="12"/>
      <c r="AN4140" s="12"/>
      <c r="AO4140" s="12"/>
      <c r="AP4140" s="12"/>
      <c r="AQ4140" s="12"/>
      <c r="AR4140" s="12"/>
      <c r="AS4140" s="12"/>
      <c r="AT4140" s="12"/>
      <c r="AU4140" s="12"/>
      <c r="AV4140" s="12"/>
      <c r="AW4140" s="12"/>
      <c r="AX4140" s="12"/>
      <c r="AY4140" s="12"/>
      <c r="AZ4140" s="12"/>
      <c r="BA4140" s="12"/>
      <c r="BB4140" s="12"/>
      <c r="BC4140" s="12"/>
      <c r="BD4140" s="12"/>
    </row>
    <row r="4141" spans="15:56" x14ac:dyDescent="0.35">
      <c r="O4141" s="12"/>
      <c r="P4141" s="12"/>
      <c r="Q4141" s="12"/>
      <c r="S4141" s="250"/>
      <c r="AA4141" s="12"/>
      <c r="AB4141" s="12"/>
      <c r="AC4141" s="12"/>
      <c r="AD4141" s="12"/>
      <c r="AE4141" s="12"/>
      <c r="AF4141" s="12"/>
      <c r="AG4141" s="12"/>
      <c r="AH4141" s="12"/>
      <c r="AI4141" s="12"/>
      <c r="AJ4141" s="12"/>
      <c r="AK4141" s="12"/>
      <c r="AL4141" s="12"/>
      <c r="AM4141" s="12"/>
      <c r="AN4141" s="12"/>
      <c r="AO4141" s="12"/>
      <c r="AP4141" s="12"/>
      <c r="AQ4141" s="12"/>
      <c r="AR4141" s="12"/>
      <c r="AS4141" s="12"/>
      <c r="AT4141" s="12"/>
      <c r="AU4141" s="12"/>
      <c r="AV4141" s="12"/>
      <c r="AW4141" s="12"/>
      <c r="AX4141" s="12"/>
      <c r="AY4141" s="12"/>
      <c r="AZ4141" s="12"/>
      <c r="BA4141" s="12"/>
      <c r="BB4141" s="12"/>
      <c r="BC4141" s="12"/>
      <c r="BD4141" s="12"/>
    </row>
    <row r="4142" spans="15:56" x14ac:dyDescent="0.35">
      <c r="O4142" s="12"/>
      <c r="P4142" s="12"/>
      <c r="Q4142" s="12"/>
      <c r="S4142" s="250"/>
      <c r="AA4142" s="12"/>
      <c r="AB4142" s="12"/>
      <c r="AC4142" s="12"/>
      <c r="AD4142" s="12"/>
      <c r="AE4142" s="12"/>
      <c r="AF4142" s="12"/>
      <c r="AG4142" s="12"/>
      <c r="AH4142" s="12"/>
      <c r="AI4142" s="12"/>
      <c r="AJ4142" s="12"/>
      <c r="AK4142" s="12"/>
      <c r="AL4142" s="12"/>
      <c r="AM4142" s="12"/>
      <c r="AN4142" s="12"/>
      <c r="AO4142" s="12"/>
      <c r="AP4142" s="12"/>
      <c r="AQ4142" s="12"/>
      <c r="AR4142" s="12"/>
      <c r="AS4142" s="12"/>
      <c r="AT4142" s="12"/>
      <c r="AU4142" s="12"/>
      <c r="AV4142" s="12"/>
      <c r="AW4142" s="12"/>
      <c r="AX4142" s="12"/>
      <c r="AY4142" s="12"/>
      <c r="AZ4142" s="12"/>
      <c r="BA4142" s="12"/>
      <c r="BB4142" s="12"/>
      <c r="BC4142" s="12"/>
      <c r="BD4142" s="12"/>
    </row>
    <row r="4143" spans="15:56" x14ac:dyDescent="0.35">
      <c r="O4143" s="12"/>
      <c r="P4143" s="12"/>
      <c r="Q4143" s="12"/>
      <c r="S4143" s="250"/>
      <c r="AA4143" s="12"/>
      <c r="AB4143" s="12"/>
      <c r="AC4143" s="12"/>
      <c r="AD4143" s="12"/>
      <c r="AE4143" s="12"/>
      <c r="AF4143" s="12"/>
      <c r="AG4143" s="12"/>
      <c r="AH4143" s="12"/>
      <c r="AI4143" s="12"/>
      <c r="AJ4143" s="12"/>
      <c r="AK4143" s="12"/>
      <c r="AL4143" s="12"/>
      <c r="AM4143" s="12"/>
      <c r="AN4143" s="12"/>
      <c r="AO4143" s="12"/>
      <c r="AP4143" s="12"/>
      <c r="AQ4143" s="12"/>
      <c r="AR4143" s="12"/>
      <c r="AS4143" s="12"/>
      <c r="AT4143" s="12"/>
      <c r="AU4143" s="12"/>
      <c r="AV4143" s="12"/>
      <c r="AW4143" s="12"/>
      <c r="AX4143" s="12"/>
      <c r="AY4143" s="12"/>
      <c r="AZ4143" s="12"/>
      <c r="BA4143" s="12"/>
      <c r="BB4143" s="12"/>
      <c r="BC4143" s="12"/>
      <c r="BD4143" s="12"/>
    </row>
    <row r="4144" spans="15:56" x14ac:dyDescent="0.35">
      <c r="O4144" s="12"/>
      <c r="P4144" s="12"/>
      <c r="Q4144" s="12"/>
      <c r="S4144" s="250"/>
      <c r="AA4144" s="12"/>
      <c r="AB4144" s="12"/>
      <c r="AC4144" s="12"/>
      <c r="AD4144" s="12"/>
      <c r="AE4144" s="12"/>
      <c r="AF4144" s="12"/>
      <c r="AG4144" s="12"/>
      <c r="AH4144" s="12"/>
      <c r="AI4144" s="12"/>
      <c r="AJ4144" s="12"/>
      <c r="AK4144" s="12"/>
      <c r="AL4144" s="12"/>
      <c r="AM4144" s="12"/>
      <c r="AN4144" s="12"/>
      <c r="AO4144" s="12"/>
      <c r="AP4144" s="12"/>
      <c r="AQ4144" s="12"/>
      <c r="AR4144" s="12"/>
      <c r="AS4144" s="12"/>
      <c r="AT4144" s="12"/>
      <c r="AU4144" s="12"/>
      <c r="AV4144" s="12"/>
      <c r="AW4144" s="12"/>
      <c r="AX4144" s="12"/>
      <c r="AY4144" s="12"/>
      <c r="AZ4144" s="12"/>
      <c r="BA4144" s="12"/>
      <c r="BB4144" s="12"/>
      <c r="BC4144" s="12"/>
      <c r="BD4144" s="12"/>
    </row>
    <row r="4145" spans="15:56" x14ac:dyDescent="0.35">
      <c r="O4145" s="12"/>
      <c r="P4145" s="12"/>
      <c r="Q4145" s="12"/>
      <c r="S4145" s="250"/>
      <c r="AA4145" s="12"/>
      <c r="AB4145" s="12"/>
      <c r="AC4145" s="12"/>
      <c r="AD4145" s="12"/>
      <c r="AE4145" s="12"/>
      <c r="AF4145" s="12"/>
      <c r="AG4145" s="12"/>
      <c r="AH4145" s="12"/>
      <c r="AI4145" s="12"/>
      <c r="AJ4145" s="12"/>
      <c r="AK4145" s="12"/>
      <c r="AL4145" s="12"/>
      <c r="AM4145" s="12"/>
      <c r="AN4145" s="12"/>
      <c r="AO4145" s="12"/>
      <c r="AP4145" s="12"/>
      <c r="AQ4145" s="12"/>
      <c r="AR4145" s="12"/>
      <c r="AS4145" s="12"/>
      <c r="AT4145" s="12"/>
      <c r="AU4145" s="12"/>
      <c r="AV4145" s="12"/>
      <c r="AW4145" s="12"/>
      <c r="AX4145" s="12"/>
      <c r="AY4145" s="12"/>
      <c r="AZ4145" s="12"/>
      <c r="BA4145" s="12"/>
      <c r="BB4145" s="12"/>
      <c r="BC4145" s="12"/>
      <c r="BD4145" s="12"/>
    </row>
    <row r="4146" spans="15:56" x14ac:dyDescent="0.35">
      <c r="O4146" s="12"/>
      <c r="P4146" s="12"/>
      <c r="Q4146" s="12"/>
      <c r="S4146" s="250"/>
      <c r="AA4146" s="12"/>
      <c r="AB4146" s="12"/>
      <c r="AC4146" s="12"/>
      <c r="AD4146" s="12"/>
      <c r="AE4146" s="12"/>
      <c r="AF4146" s="12"/>
      <c r="AG4146" s="12"/>
      <c r="AH4146" s="12"/>
      <c r="AI4146" s="12"/>
      <c r="AJ4146" s="12"/>
      <c r="AK4146" s="12"/>
      <c r="AL4146" s="12"/>
      <c r="AM4146" s="12"/>
      <c r="AN4146" s="12"/>
      <c r="AO4146" s="12"/>
      <c r="AP4146" s="12"/>
      <c r="AQ4146" s="12"/>
      <c r="AR4146" s="12"/>
      <c r="AS4146" s="12"/>
      <c r="AT4146" s="12"/>
      <c r="AU4146" s="12"/>
      <c r="AV4146" s="12"/>
      <c r="AW4146" s="12"/>
      <c r="AX4146" s="12"/>
      <c r="AY4146" s="12"/>
      <c r="AZ4146" s="12"/>
      <c r="BA4146" s="12"/>
      <c r="BB4146" s="12"/>
      <c r="BC4146" s="12"/>
      <c r="BD4146" s="12"/>
    </row>
    <row r="4147" spans="15:56" x14ac:dyDescent="0.35">
      <c r="O4147" s="12"/>
      <c r="P4147" s="12"/>
      <c r="Q4147" s="12"/>
      <c r="S4147" s="250"/>
      <c r="AA4147" s="12"/>
      <c r="AB4147" s="12"/>
      <c r="AC4147" s="12"/>
      <c r="AD4147" s="12"/>
      <c r="AE4147" s="12"/>
      <c r="AF4147" s="12"/>
      <c r="AG4147" s="12"/>
      <c r="AH4147" s="12"/>
      <c r="AI4147" s="12"/>
      <c r="AJ4147" s="12"/>
      <c r="AK4147" s="12"/>
      <c r="AL4147" s="12"/>
      <c r="AM4147" s="12"/>
      <c r="AN4147" s="12"/>
      <c r="AO4147" s="12"/>
      <c r="AP4147" s="12"/>
      <c r="AQ4147" s="12"/>
      <c r="AR4147" s="12"/>
      <c r="AS4147" s="12"/>
      <c r="AT4147" s="12"/>
      <c r="AU4147" s="12"/>
      <c r="AV4147" s="12"/>
      <c r="AW4147" s="12"/>
      <c r="AX4147" s="12"/>
      <c r="AY4147" s="12"/>
      <c r="AZ4147" s="12"/>
      <c r="BA4147" s="12"/>
      <c r="BB4147" s="12"/>
      <c r="BC4147" s="12"/>
      <c r="BD4147" s="12"/>
    </row>
    <row r="4148" spans="15:56" x14ac:dyDescent="0.35">
      <c r="O4148" s="12"/>
      <c r="P4148" s="12"/>
      <c r="Q4148" s="12"/>
      <c r="S4148" s="250"/>
      <c r="AA4148" s="12"/>
      <c r="AB4148" s="12"/>
      <c r="AC4148" s="12"/>
      <c r="AD4148" s="12"/>
      <c r="AE4148" s="12"/>
      <c r="AF4148" s="12"/>
      <c r="AG4148" s="12"/>
      <c r="AH4148" s="12"/>
      <c r="AI4148" s="12"/>
      <c r="AJ4148" s="12"/>
      <c r="AK4148" s="12"/>
      <c r="AL4148" s="12"/>
      <c r="AM4148" s="12"/>
      <c r="AN4148" s="12"/>
      <c r="AO4148" s="12"/>
      <c r="AP4148" s="12"/>
      <c r="AQ4148" s="12"/>
      <c r="AR4148" s="12"/>
      <c r="AS4148" s="12"/>
      <c r="AT4148" s="12"/>
      <c r="AU4148" s="12"/>
      <c r="AV4148" s="12"/>
      <c r="AW4148" s="12"/>
      <c r="AX4148" s="12"/>
      <c r="AY4148" s="12"/>
      <c r="AZ4148" s="12"/>
      <c r="BA4148" s="12"/>
      <c r="BB4148" s="12"/>
      <c r="BC4148" s="12"/>
      <c r="BD4148" s="12"/>
    </row>
    <row r="4149" spans="15:56" x14ac:dyDescent="0.35">
      <c r="O4149" s="12"/>
      <c r="P4149" s="12"/>
      <c r="Q4149" s="12"/>
      <c r="S4149" s="250"/>
      <c r="AA4149" s="12"/>
      <c r="AB4149" s="12"/>
      <c r="AC4149" s="12"/>
      <c r="AD4149" s="12"/>
      <c r="AE4149" s="12"/>
      <c r="AF4149" s="12"/>
      <c r="AG4149" s="12"/>
      <c r="AH4149" s="12"/>
      <c r="AI4149" s="12"/>
      <c r="AJ4149" s="12"/>
      <c r="AK4149" s="12"/>
      <c r="AL4149" s="12"/>
      <c r="AM4149" s="12"/>
      <c r="AN4149" s="12"/>
      <c r="AO4149" s="12"/>
      <c r="AP4149" s="12"/>
      <c r="AQ4149" s="12"/>
      <c r="AR4149" s="12"/>
      <c r="AS4149" s="12"/>
      <c r="AT4149" s="12"/>
      <c r="AU4149" s="12"/>
      <c r="AV4149" s="12"/>
      <c r="AW4149" s="12"/>
      <c r="AX4149" s="12"/>
      <c r="AY4149" s="12"/>
      <c r="AZ4149" s="12"/>
      <c r="BA4149" s="12"/>
      <c r="BB4149" s="12"/>
      <c r="BC4149" s="12"/>
      <c r="BD4149" s="12"/>
    </row>
    <row r="4150" spans="15:56" x14ac:dyDescent="0.35">
      <c r="O4150" s="12"/>
      <c r="P4150" s="12"/>
      <c r="Q4150" s="12"/>
      <c r="S4150" s="250"/>
      <c r="AA4150" s="12"/>
      <c r="AB4150" s="12"/>
      <c r="AC4150" s="12"/>
      <c r="AD4150" s="12"/>
      <c r="AE4150" s="12"/>
      <c r="AF4150" s="12"/>
      <c r="AG4150" s="12"/>
      <c r="AH4150" s="12"/>
      <c r="AI4150" s="12"/>
      <c r="AJ4150" s="12"/>
      <c r="AK4150" s="12"/>
      <c r="AL4150" s="12"/>
      <c r="AM4150" s="12"/>
      <c r="AN4150" s="12"/>
      <c r="AO4150" s="12"/>
      <c r="AP4150" s="12"/>
      <c r="AQ4150" s="12"/>
      <c r="AR4150" s="12"/>
      <c r="AS4150" s="12"/>
      <c r="AT4150" s="12"/>
      <c r="AU4150" s="12"/>
      <c r="AV4150" s="12"/>
      <c r="AW4150" s="12"/>
      <c r="AX4150" s="12"/>
      <c r="AY4150" s="12"/>
      <c r="AZ4150" s="12"/>
      <c r="BA4150" s="12"/>
      <c r="BB4150" s="12"/>
      <c r="BC4150" s="12"/>
      <c r="BD4150" s="12"/>
    </row>
    <row r="4151" spans="15:56" x14ac:dyDescent="0.35">
      <c r="O4151" s="12"/>
      <c r="P4151" s="12"/>
      <c r="Q4151" s="12"/>
      <c r="S4151" s="250"/>
      <c r="AA4151" s="12"/>
      <c r="AB4151" s="12"/>
      <c r="AC4151" s="12"/>
      <c r="AD4151" s="12"/>
      <c r="AE4151" s="12"/>
      <c r="AF4151" s="12"/>
      <c r="AG4151" s="12"/>
      <c r="AH4151" s="12"/>
      <c r="AI4151" s="12"/>
      <c r="AJ4151" s="12"/>
      <c r="AK4151" s="12"/>
      <c r="AL4151" s="12"/>
      <c r="AM4151" s="12"/>
      <c r="AN4151" s="12"/>
      <c r="AO4151" s="12"/>
      <c r="AP4151" s="12"/>
      <c r="AQ4151" s="12"/>
      <c r="AR4151" s="12"/>
      <c r="AS4151" s="12"/>
      <c r="AT4151" s="12"/>
      <c r="AU4151" s="12"/>
      <c r="AV4151" s="12"/>
      <c r="AW4151" s="12"/>
      <c r="AX4151" s="12"/>
      <c r="AY4151" s="12"/>
      <c r="AZ4151" s="12"/>
      <c r="BA4151" s="12"/>
      <c r="BB4151" s="12"/>
      <c r="BC4151" s="12"/>
      <c r="BD4151" s="12"/>
    </row>
    <row r="4152" spans="15:56" x14ac:dyDescent="0.35">
      <c r="O4152" s="12"/>
      <c r="P4152" s="12"/>
      <c r="Q4152" s="12"/>
      <c r="S4152" s="250"/>
      <c r="AA4152" s="12"/>
      <c r="AB4152" s="12"/>
      <c r="AC4152" s="12"/>
      <c r="AD4152" s="12"/>
      <c r="AE4152" s="12"/>
      <c r="AF4152" s="12"/>
      <c r="AG4152" s="12"/>
      <c r="AH4152" s="12"/>
      <c r="AI4152" s="12"/>
      <c r="AJ4152" s="12"/>
      <c r="AK4152" s="12"/>
      <c r="AL4152" s="12"/>
      <c r="AM4152" s="12"/>
      <c r="AN4152" s="12"/>
      <c r="AO4152" s="12"/>
      <c r="AP4152" s="12"/>
      <c r="AQ4152" s="12"/>
      <c r="AR4152" s="12"/>
      <c r="AS4152" s="12"/>
      <c r="AT4152" s="12"/>
      <c r="AU4152" s="12"/>
      <c r="AV4152" s="12"/>
      <c r="AW4152" s="12"/>
      <c r="AX4152" s="12"/>
      <c r="AY4152" s="12"/>
      <c r="AZ4152" s="12"/>
      <c r="BA4152" s="12"/>
      <c r="BB4152" s="12"/>
      <c r="BC4152" s="12"/>
      <c r="BD4152" s="12"/>
    </row>
    <row r="4153" spans="15:56" x14ac:dyDescent="0.35">
      <c r="O4153" s="12"/>
      <c r="P4153" s="12"/>
      <c r="Q4153" s="12"/>
      <c r="S4153" s="250"/>
      <c r="AA4153" s="12"/>
      <c r="AB4153" s="12"/>
      <c r="AC4153" s="12"/>
      <c r="AD4153" s="12"/>
      <c r="AE4153" s="12"/>
      <c r="AF4153" s="12"/>
      <c r="AG4153" s="12"/>
      <c r="AH4153" s="12"/>
      <c r="AI4153" s="12"/>
      <c r="AJ4153" s="12"/>
      <c r="AK4153" s="12"/>
      <c r="AL4153" s="12"/>
      <c r="AM4153" s="12"/>
      <c r="AN4153" s="12"/>
      <c r="AO4153" s="12"/>
      <c r="AP4153" s="12"/>
      <c r="AQ4153" s="12"/>
      <c r="AR4153" s="12"/>
      <c r="AS4153" s="12"/>
      <c r="AT4153" s="12"/>
      <c r="AU4153" s="12"/>
      <c r="AV4153" s="12"/>
      <c r="AW4153" s="12"/>
      <c r="AX4153" s="12"/>
      <c r="AY4153" s="12"/>
      <c r="AZ4153" s="12"/>
      <c r="BA4153" s="12"/>
      <c r="BB4153" s="12"/>
      <c r="BC4153" s="12"/>
      <c r="BD4153" s="12"/>
    </row>
    <row r="4154" spans="15:56" x14ac:dyDescent="0.35">
      <c r="O4154" s="12"/>
      <c r="P4154" s="12"/>
      <c r="Q4154" s="12"/>
      <c r="S4154" s="250"/>
      <c r="AA4154" s="12"/>
      <c r="AB4154" s="12"/>
      <c r="AC4154" s="12"/>
      <c r="AD4154" s="12"/>
      <c r="AE4154" s="12"/>
      <c r="AF4154" s="12"/>
      <c r="AG4154" s="12"/>
      <c r="AH4154" s="12"/>
      <c r="AI4154" s="12"/>
      <c r="AJ4154" s="12"/>
      <c r="AK4154" s="12"/>
      <c r="AL4154" s="12"/>
      <c r="AM4154" s="12"/>
      <c r="AN4154" s="12"/>
      <c r="AO4154" s="12"/>
      <c r="AP4154" s="12"/>
      <c r="AQ4154" s="12"/>
      <c r="AR4154" s="12"/>
      <c r="AS4154" s="12"/>
      <c r="AT4154" s="12"/>
      <c r="AU4154" s="12"/>
      <c r="AV4154" s="12"/>
      <c r="AW4154" s="12"/>
      <c r="AX4154" s="12"/>
      <c r="AY4154" s="12"/>
      <c r="AZ4154" s="12"/>
      <c r="BA4154" s="12"/>
      <c r="BB4154" s="12"/>
      <c r="BC4154" s="12"/>
      <c r="BD4154" s="12"/>
    </row>
    <row r="4155" spans="15:56" x14ac:dyDescent="0.35">
      <c r="O4155" s="12"/>
      <c r="P4155" s="12"/>
      <c r="Q4155" s="12"/>
      <c r="S4155" s="250"/>
      <c r="AA4155" s="12"/>
      <c r="AB4155" s="12"/>
      <c r="AC4155" s="12"/>
      <c r="AD4155" s="12"/>
      <c r="AE4155" s="12"/>
      <c r="AF4155" s="12"/>
      <c r="AG4155" s="12"/>
      <c r="AH4155" s="12"/>
      <c r="AI4155" s="12"/>
      <c r="AJ4155" s="12"/>
      <c r="AK4155" s="12"/>
      <c r="AL4155" s="12"/>
      <c r="AM4155" s="12"/>
      <c r="AN4155" s="12"/>
      <c r="AO4155" s="12"/>
      <c r="AP4155" s="12"/>
      <c r="AQ4155" s="12"/>
      <c r="AR4155" s="12"/>
      <c r="AS4155" s="12"/>
      <c r="AT4155" s="12"/>
      <c r="AU4155" s="12"/>
      <c r="AV4155" s="12"/>
      <c r="AW4155" s="12"/>
      <c r="AX4155" s="12"/>
      <c r="AY4155" s="12"/>
      <c r="AZ4155" s="12"/>
      <c r="BA4155" s="12"/>
      <c r="BB4155" s="12"/>
      <c r="BC4155" s="12"/>
      <c r="BD4155" s="12"/>
    </row>
    <row r="4156" spans="15:56" x14ac:dyDescent="0.35">
      <c r="O4156" s="12"/>
      <c r="P4156" s="12"/>
      <c r="Q4156" s="12"/>
      <c r="S4156" s="250"/>
      <c r="AA4156" s="12"/>
      <c r="AB4156" s="12"/>
      <c r="AC4156" s="12"/>
      <c r="AD4156" s="12"/>
      <c r="AE4156" s="12"/>
      <c r="AF4156" s="12"/>
      <c r="AG4156" s="12"/>
      <c r="AH4156" s="12"/>
      <c r="AI4156" s="12"/>
      <c r="AJ4156" s="12"/>
      <c r="AK4156" s="12"/>
      <c r="AL4156" s="12"/>
      <c r="AM4156" s="12"/>
      <c r="AN4156" s="12"/>
      <c r="AO4156" s="12"/>
      <c r="AP4156" s="12"/>
      <c r="AQ4156" s="12"/>
      <c r="AR4156" s="12"/>
      <c r="AS4156" s="12"/>
      <c r="AT4156" s="12"/>
      <c r="AU4156" s="12"/>
      <c r="AV4156" s="12"/>
      <c r="AW4156" s="12"/>
      <c r="AX4156" s="12"/>
      <c r="AY4156" s="12"/>
      <c r="AZ4156" s="12"/>
      <c r="BA4156" s="12"/>
      <c r="BB4156" s="12"/>
      <c r="BC4156" s="12"/>
      <c r="BD4156" s="12"/>
    </row>
    <row r="4157" spans="15:56" x14ac:dyDescent="0.35">
      <c r="O4157" s="12"/>
      <c r="P4157" s="12"/>
      <c r="Q4157" s="12"/>
      <c r="S4157" s="250"/>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2"/>
      <c r="AY4157" s="12"/>
      <c r="AZ4157" s="12"/>
      <c r="BA4157" s="12"/>
      <c r="BB4157" s="12"/>
      <c r="BC4157" s="12"/>
      <c r="BD4157" s="12"/>
    </row>
    <row r="4158" spans="15:56" x14ac:dyDescent="0.35">
      <c r="O4158" s="12"/>
      <c r="P4158" s="12"/>
      <c r="Q4158" s="12"/>
      <c r="S4158" s="250"/>
      <c r="AA4158" s="12"/>
      <c r="AB4158" s="12"/>
      <c r="AC4158" s="12"/>
      <c r="AD4158" s="12"/>
      <c r="AE4158" s="12"/>
      <c r="AF4158" s="12"/>
      <c r="AG4158" s="12"/>
      <c r="AH4158" s="12"/>
      <c r="AI4158" s="12"/>
      <c r="AJ4158" s="12"/>
      <c r="AK4158" s="12"/>
      <c r="AL4158" s="12"/>
      <c r="AM4158" s="12"/>
      <c r="AN4158" s="12"/>
      <c r="AO4158" s="12"/>
      <c r="AP4158" s="12"/>
      <c r="AQ4158" s="12"/>
      <c r="AR4158" s="12"/>
      <c r="AS4158" s="12"/>
      <c r="AT4158" s="12"/>
      <c r="AU4158" s="12"/>
      <c r="AV4158" s="12"/>
      <c r="AW4158" s="12"/>
      <c r="AX4158" s="12"/>
      <c r="AY4158" s="12"/>
      <c r="AZ4158" s="12"/>
      <c r="BA4158" s="12"/>
      <c r="BB4158" s="12"/>
      <c r="BC4158" s="12"/>
      <c r="BD4158" s="12"/>
    </row>
    <row r="4159" spans="15:56" x14ac:dyDescent="0.35">
      <c r="O4159" s="12"/>
      <c r="P4159" s="12"/>
      <c r="Q4159" s="12"/>
      <c r="S4159" s="250"/>
      <c r="AA4159" s="12"/>
      <c r="AB4159" s="12"/>
      <c r="AC4159" s="12"/>
      <c r="AD4159" s="12"/>
      <c r="AE4159" s="12"/>
      <c r="AF4159" s="12"/>
      <c r="AG4159" s="12"/>
      <c r="AH4159" s="12"/>
      <c r="AI4159" s="12"/>
      <c r="AJ4159" s="12"/>
      <c r="AK4159" s="12"/>
      <c r="AL4159" s="12"/>
      <c r="AM4159" s="12"/>
      <c r="AN4159" s="12"/>
      <c r="AO4159" s="12"/>
      <c r="AP4159" s="12"/>
      <c r="AQ4159" s="12"/>
      <c r="AR4159" s="12"/>
      <c r="AS4159" s="12"/>
      <c r="AT4159" s="12"/>
      <c r="AU4159" s="12"/>
      <c r="AV4159" s="12"/>
      <c r="AW4159" s="12"/>
      <c r="AX4159" s="12"/>
      <c r="AY4159" s="12"/>
      <c r="AZ4159" s="12"/>
      <c r="BA4159" s="12"/>
      <c r="BB4159" s="12"/>
      <c r="BC4159" s="12"/>
      <c r="BD4159" s="12"/>
    </row>
    <row r="4160" spans="15:56" x14ac:dyDescent="0.35">
      <c r="O4160" s="12"/>
      <c r="P4160" s="12"/>
      <c r="Q4160" s="12"/>
      <c r="S4160" s="250"/>
      <c r="AA4160" s="12"/>
      <c r="AB4160" s="12"/>
      <c r="AC4160" s="12"/>
      <c r="AD4160" s="12"/>
      <c r="AE4160" s="12"/>
      <c r="AF4160" s="12"/>
      <c r="AG4160" s="12"/>
      <c r="AH4160" s="12"/>
      <c r="AI4160" s="12"/>
      <c r="AJ4160" s="12"/>
      <c r="AK4160" s="12"/>
      <c r="AL4160" s="12"/>
      <c r="AM4160" s="12"/>
      <c r="AN4160" s="12"/>
      <c r="AO4160" s="12"/>
      <c r="AP4160" s="12"/>
      <c r="AQ4160" s="12"/>
      <c r="AR4160" s="12"/>
      <c r="AS4160" s="12"/>
      <c r="AT4160" s="12"/>
      <c r="AU4160" s="12"/>
      <c r="AV4160" s="12"/>
      <c r="AW4160" s="12"/>
      <c r="AX4160" s="12"/>
      <c r="AY4160" s="12"/>
      <c r="AZ4160" s="12"/>
      <c r="BA4160" s="12"/>
      <c r="BB4160" s="12"/>
      <c r="BC4160" s="12"/>
      <c r="BD4160" s="12"/>
    </row>
    <row r="4161" spans="15:56" x14ac:dyDescent="0.35">
      <c r="O4161" s="12"/>
      <c r="P4161" s="12"/>
      <c r="Q4161" s="12"/>
      <c r="S4161" s="250"/>
      <c r="AA4161" s="12"/>
      <c r="AB4161" s="12"/>
      <c r="AC4161" s="12"/>
      <c r="AD4161" s="12"/>
      <c r="AE4161" s="12"/>
      <c r="AF4161" s="12"/>
      <c r="AG4161" s="12"/>
      <c r="AH4161" s="12"/>
      <c r="AI4161" s="12"/>
      <c r="AJ4161" s="12"/>
      <c r="AK4161" s="12"/>
      <c r="AL4161" s="12"/>
      <c r="AM4161" s="12"/>
      <c r="AN4161" s="12"/>
      <c r="AO4161" s="12"/>
      <c r="AP4161" s="12"/>
      <c r="AQ4161" s="12"/>
      <c r="AR4161" s="12"/>
      <c r="AS4161" s="12"/>
      <c r="AT4161" s="12"/>
      <c r="AU4161" s="12"/>
      <c r="AV4161" s="12"/>
      <c r="AW4161" s="12"/>
      <c r="AX4161" s="12"/>
      <c r="AY4161" s="12"/>
      <c r="AZ4161" s="12"/>
      <c r="BA4161" s="12"/>
      <c r="BB4161" s="12"/>
      <c r="BC4161" s="12"/>
      <c r="BD4161" s="12"/>
    </row>
    <row r="4162" spans="15:56" x14ac:dyDescent="0.35">
      <c r="O4162" s="12"/>
      <c r="P4162" s="12"/>
      <c r="Q4162" s="12"/>
      <c r="S4162" s="250"/>
      <c r="AA4162" s="12"/>
      <c r="AB4162" s="12"/>
      <c r="AC4162" s="12"/>
      <c r="AD4162" s="12"/>
      <c r="AE4162" s="12"/>
      <c r="AF4162" s="12"/>
      <c r="AG4162" s="12"/>
      <c r="AH4162" s="12"/>
      <c r="AI4162" s="12"/>
      <c r="AJ4162" s="12"/>
      <c r="AK4162" s="12"/>
      <c r="AL4162" s="12"/>
      <c r="AM4162" s="12"/>
      <c r="AN4162" s="12"/>
      <c r="AO4162" s="12"/>
      <c r="AP4162" s="12"/>
      <c r="AQ4162" s="12"/>
      <c r="AR4162" s="12"/>
      <c r="AS4162" s="12"/>
      <c r="AT4162" s="12"/>
      <c r="AU4162" s="12"/>
      <c r="AV4162" s="12"/>
      <c r="AW4162" s="12"/>
      <c r="AX4162" s="12"/>
      <c r="AY4162" s="12"/>
      <c r="AZ4162" s="12"/>
      <c r="BA4162" s="12"/>
      <c r="BB4162" s="12"/>
      <c r="BC4162" s="12"/>
      <c r="BD4162" s="12"/>
    </row>
    <row r="4163" spans="15:56" x14ac:dyDescent="0.35">
      <c r="O4163" s="12"/>
      <c r="P4163" s="12"/>
      <c r="Q4163" s="12"/>
      <c r="S4163" s="250"/>
      <c r="AA4163" s="12"/>
      <c r="AB4163" s="12"/>
      <c r="AC4163" s="12"/>
      <c r="AD4163" s="12"/>
      <c r="AE4163" s="12"/>
      <c r="AF4163" s="12"/>
      <c r="AG4163" s="12"/>
      <c r="AH4163" s="12"/>
      <c r="AI4163" s="12"/>
      <c r="AJ4163" s="12"/>
      <c r="AK4163" s="12"/>
      <c r="AL4163" s="12"/>
      <c r="AM4163" s="12"/>
      <c r="AN4163" s="12"/>
      <c r="AO4163" s="12"/>
      <c r="AP4163" s="12"/>
      <c r="AQ4163" s="12"/>
      <c r="AR4163" s="12"/>
      <c r="AS4163" s="12"/>
      <c r="AT4163" s="12"/>
      <c r="AU4163" s="12"/>
      <c r="AV4163" s="12"/>
      <c r="AW4163" s="12"/>
      <c r="AX4163" s="12"/>
      <c r="AY4163" s="12"/>
      <c r="AZ4163" s="12"/>
      <c r="BA4163" s="12"/>
      <c r="BB4163" s="12"/>
      <c r="BC4163" s="12"/>
      <c r="BD4163" s="12"/>
    </row>
    <row r="4164" spans="15:56" x14ac:dyDescent="0.35">
      <c r="O4164" s="12"/>
      <c r="P4164" s="12"/>
      <c r="Q4164" s="12"/>
      <c r="S4164" s="250"/>
      <c r="AA4164" s="12"/>
      <c r="AB4164" s="12"/>
      <c r="AC4164" s="12"/>
      <c r="AD4164" s="12"/>
      <c r="AE4164" s="12"/>
      <c r="AF4164" s="12"/>
      <c r="AG4164" s="12"/>
      <c r="AH4164" s="12"/>
      <c r="AI4164" s="12"/>
      <c r="AJ4164" s="12"/>
      <c r="AK4164" s="12"/>
      <c r="AL4164" s="12"/>
      <c r="AM4164" s="12"/>
      <c r="AN4164" s="12"/>
      <c r="AO4164" s="12"/>
      <c r="AP4164" s="12"/>
      <c r="AQ4164" s="12"/>
      <c r="AR4164" s="12"/>
      <c r="AS4164" s="12"/>
      <c r="AT4164" s="12"/>
      <c r="AU4164" s="12"/>
      <c r="AV4164" s="12"/>
      <c r="AW4164" s="12"/>
      <c r="AX4164" s="12"/>
      <c r="AY4164" s="12"/>
      <c r="AZ4164" s="12"/>
      <c r="BA4164" s="12"/>
      <c r="BB4164" s="12"/>
      <c r="BC4164" s="12"/>
      <c r="BD4164" s="12"/>
    </row>
    <row r="4165" spans="15:56" x14ac:dyDescent="0.35">
      <c r="O4165" s="12"/>
      <c r="P4165" s="12"/>
      <c r="Q4165" s="12"/>
      <c r="S4165" s="250"/>
      <c r="AA4165" s="12"/>
      <c r="AB4165" s="12"/>
      <c r="AC4165" s="12"/>
      <c r="AD4165" s="12"/>
      <c r="AE4165" s="12"/>
      <c r="AF4165" s="12"/>
      <c r="AG4165" s="12"/>
      <c r="AH4165" s="12"/>
      <c r="AI4165" s="12"/>
      <c r="AJ4165" s="12"/>
      <c r="AK4165" s="12"/>
      <c r="AL4165" s="12"/>
      <c r="AM4165" s="12"/>
      <c r="AN4165" s="12"/>
      <c r="AO4165" s="12"/>
      <c r="AP4165" s="12"/>
      <c r="AQ4165" s="12"/>
      <c r="AR4165" s="12"/>
      <c r="AS4165" s="12"/>
      <c r="AT4165" s="12"/>
      <c r="AU4165" s="12"/>
      <c r="AV4165" s="12"/>
      <c r="AW4165" s="12"/>
      <c r="AX4165" s="12"/>
      <c r="AY4165" s="12"/>
      <c r="AZ4165" s="12"/>
      <c r="BA4165" s="12"/>
      <c r="BB4165" s="12"/>
      <c r="BC4165" s="12"/>
      <c r="BD4165" s="12"/>
    </row>
    <row r="4166" spans="15:56" x14ac:dyDescent="0.35">
      <c r="O4166" s="12"/>
      <c r="P4166" s="12"/>
      <c r="Q4166" s="12"/>
      <c r="S4166" s="250"/>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2"/>
      <c r="AY4166" s="12"/>
      <c r="AZ4166" s="12"/>
      <c r="BA4166" s="12"/>
      <c r="BB4166" s="12"/>
      <c r="BC4166" s="12"/>
      <c r="BD4166" s="12"/>
    </row>
    <row r="4167" spans="15:56" x14ac:dyDescent="0.35">
      <c r="O4167" s="12"/>
      <c r="P4167" s="12"/>
      <c r="Q4167" s="12"/>
      <c r="S4167" s="250"/>
      <c r="AA4167" s="12"/>
      <c r="AB4167" s="12"/>
      <c r="AC4167" s="12"/>
      <c r="AD4167" s="12"/>
      <c r="AE4167" s="12"/>
      <c r="AF4167" s="12"/>
      <c r="AG4167" s="12"/>
      <c r="AH4167" s="12"/>
      <c r="AI4167" s="12"/>
      <c r="AJ4167" s="12"/>
      <c r="AK4167" s="12"/>
      <c r="AL4167" s="12"/>
      <c r="AM4167" s="12"/>
      <c r="AN4167" s="12"/>
      <c r="AO4167" s="12"/>
      <c r="AP4167" s="12"/>
      <c r="AQ4167" s="12"/>
      <c r="AR4167" s="12"/>
      <c r="AS4167" s="12"/>
      <c r="AT4167" s="12"/>
      <c r="AU4167" s="12"/>
      <c r="AV4167" s="12"/>
      <c r="AW4167" s="12"/>
      <c r="AX4167" s="12"/>
      <c r="AY4167" s="12"/>
      <c r="AZ4167" s="12"/>
      <c r="BA4167" s="12"/>
      <c r="BB4167" s="12"/>
      <c r="BC4167" s="12"/>
      <c r="BD4167" s="12"/>
    </row>
    <row r="4168" spans="15:56" x14ac:dyDescent="0.35">
      <c r="O4168" s="12"/>
      <c r="P4168" s="12"/>
      <c r="Q4168" s="12"/>
      <c r="S4168" s="250"/>
      <c r="AA4168" s="12"/>
      <c r="AB4168" s="12"/>
      <c r="AC4168" s="12"/>
      <c r="AD4168" s="12"/>
      <c r="AE4168" s="12"/>
      <c r="AF4168" s="12"/>
      <c r="AG4168" s="12"/>
      <c r="AH4168" s="12"/>
      <c r="AI4168" s="12"/>
      <c r="AJ4168" s="12"/>
      <c r="AK4168" s="12"/>
      <c r="AL4168" s="12"/>
      <c r="AM4168" s="12"/>
      <c r="AN4168" s="12"/>
      <c r="AO4168" s="12"/>
      <c r="AP4168" s="12"/>
      <c r="AQ4168" s="12"/>
      <c r="AR4168" s="12"/>
      <c r="AS4168" s="12"/>
      <c r="AT4168" s="12"/>
      <c r="AU4168" s="12"/>
      <c r="AV4168" s="12"/>
      <c r="AW4168" s="12"/>
      <c r="AX4168" s="12"/>
      <c r="AY4168" s="12"/>
      <c r="AZ4168" s="12"/>
      <c r="BA4168" s="12"/>
      <c r="BB4168" s="12"/>
      <c r="BC4168" s="12"/>
      <c r="BD4168" s="12"/>
    </row>
    <row r="4169" spans="15:56" x14ac:dyDescent="0.35">
      <c r="O4169" s="12"/>
      <c r="P4169" s="12"/>
      <c r="Q4169" s="12"/>
      <c r="S4169" s="250"/>
      <c r="AA4169" s="12"/>
      <c r="AB4169" s="12"/>
      <c r="AC4169" s="12"/>
      <c r="AD4169" s="12"/>
      <c r="AE4169" s="12"/>
      <c r="AF4169" s="12"/>
      <c r="AG4169" s="12"/>
      <c r="AH4169" s="12"/>
      <c r="AI4169" s="12"/>
      <c r="AJ4169" s="12"/>
      <c r="AK4169" s="12"/>
      <c r="AL4169" s="12"/>
      <c r="AM4169" s="12"/>
      <c r="AN4169" s="12"/>
      <c r="AO4169" s="12"/>
      <c r="AP4169" s="12"/>
      <c r="AQ4169" s="12"/>
      <c r="AR4169" s="12"/>
      <c r="AS4169" s="12"/>
      <c r="AT4169" s="12"/>
      <c r="AU4169" s="12"/>
      <c r="AV4169" s="12"/>
      <c r="AW4169" s="12"/>
      <c r="AX4169" s="12"/>
      <c r="AY4169" s="12"/>
      <c r="AZ4169" s="12"/>
      <c r="BA4169" s="12"/>
      <c r="BB4169" s="12"/>
      <c r="BC4169" s="12"/>
      <c r="BD4169" s="12"/>
    </row>
    <row r="4170" spans="15:56" x14ac:dyDescent="0.35">
      <c r="O4170" s="12"/>
      <c r="P4170" s="12"/>
      <c r="Q4170" s="12"/>
      <c r="S4170" s="250"/>
      <c r="AA4170" s="12"/>
      <c r="AB4170" s="12"/>
      <c r="AC4170" s="12"/>
      <c r="AD4170" s="12"/>
      <c r="AE4170" s="12"/>
      <c r="AF4170" s="12"/>
      <c r="AG4170" s="12"/>
      <c r="AH4170" s="12"/>
      <c r="AI4170" s="12"/>
      <c r="AJ4170" s="12"/>
      <c r="AK4170" s="12"/>
      <c r="AL4170" s="12"/>
      <c r="AM4170" s="12"/>
      <c r="AN4170" s="12"/>
      <c r="AO4170" s="12"/>
      <c r="AP4170" s="12"/>
      <c r="AQ4170" s="12"/>
      <c r="AR4170" s="12"/>
      <c r="AS4170" s="12"/>
      <c r="AT4170" s="12"/>
      <c r="AU4170" s="12"/>
      <c r="AV4170" s="12"/>
      <c r="AW4170" s="12"/>
      <c r="AX4170" s="12"/>
      <c r="AY4170" s="12"/>
      <c r="AZ4170" s="12"/>
      <c r="BA4170" s="12"/>
      <c r="BB4170" s="12"/>
      <c r="BC4170" s="12"/>
      <c r="BD4170" s="12"/>
    </row>
    <row r="4171" spans="15:56" x14ac:dyDescent="0.35">
      <c r="O4171" s="12"/>
      <c r="P4171" s="12"/>
      <c r="Q4171" s="12"/>
      <c r="S4171" s="250"/>
      <c r="AA4171" s="12"/>
      <c r="AB4171" s="12"/>
      <c r="AC4171" s="12"/>
      <c r="AD4171" s="12"/>
      <c r="AE4171" s="12"/>
      <c r="AF4171" s="12"/>
      <c r="AG4171" s="12"/>
      <c r="AH4171" s="12"/>
      <c r="AI4171" s="12"/>
      <c r="AJ4171" s="12"/>
      <c r="AK4171" s="12"/>
      <c r="AL4171" s="12"/>
      <c r="AM4171" s="12"/>
      <c r="AN4171" s="12"/>
      <c r="AO4171" s="12"/>
      <c r="AP4171" s="12"/>
      <c r="AQ4171" s="12"/>
      <c r="AR4171" s="12"/>
      <c r="AS4171" s="12"/>
      <c r="AT4171" s="12"/>
      <c r="AU4171" s="12"/>
      <c r="AV4171" s="12"/>
      <c r="AW4171" s="12"/>
      <c r="AX4171" s="12"/>
      <c r="AY4171" s="12"/>
      <c r="AZ4171" s="12"/>
      <c r="BA4171" s="12"/>
      <c r="BB4171" s="12"/>
      <c r="BC4171" s="12"/>
      <c r="BD4171" s="12"/>
    </row>
    <row r="4172" spans="15:56" x14ac:dyDescent="0.35">
      <c r="O4172" s="12"/>
      <c r="P4172" s="12"/>
      <c r="Q4172" s="12"/>
      <c r="S4172" s="250"/>
      <c r="AA4172" s="12"/>
      <c r="AB4172" s="12"/>
      <c r="AC4172" s="12"/>
      <c r="AD4172" s="12"/>
      <c r="AE4172" s="12"/>
      <c r="AF4172" s="12"/>
      <c r="AG4172" s="12"/>
      <c r="AH4172" s="12"/>
      <c r="AI4172" s="12"/>
      <c r="AJ4172" s="12"/>
      <c r="AK4172" s="12"/>
      <c r="AL4172" s="12"/>
      <c r="AM4172" s="12"/>
      <c r="AN4172" s="12"/>
      <c r="AO4172" s="12"/>
      <c r="AP4172" s="12"/>
      <c r="AQ4172" s="12"/>
      <c r="AR4172" s="12"/>
      <c r="AS4172" s="12"/>
      <c r="AT4172" s="12"/>
      <c r="AU4172" s="12"/>
      <c r="AV4172" s="12"/>
      <c r="AW4172" s="12"/>
      <c r="AX4172" s="12"/>
      <c r="AY4172" s="12"/>
      <c r="AZ4172" s="12"/>
      <c r="BA4172" s="12"/>
      <c r="BB4172" s="12"/>
      <c r="BC4172" s="12"/>
      <c r="BD4172" s="12"/>
    </row>
    <row r="4173" spans="15:56" x14ac:dyDescent="0.35">
      <c r="O4173" s="12"/>
      <c r="P4173" s="12"/>
      <c r="Q4173" s="12"/>
      <c r="S4173" s="250"/>
      <c r="AA4173" s="12"/>
      <c r="AB4173" s="12"/>
      <c r="AC4173" s="12"/>
      <c r="AD4173" s="12"/>
      <c r="AE4173" s="12"/>
      <c r="AF4173" s="12"/>
      <c r="AG4173" s="12"/>
      <c r="AH4173" s="12"/>
      <c r="AI4173" s="12"/>
      <c r="AJ4173" s="12"/>
      <c r="AK4173" s="12"/>
      <c r="AL4173" s="12"/>
      <c r="AM4173" s="12"/>
      <c r="AN4173" s="12"/>
      <c r="AO4173" s="12"/>
      <c r="AP4173" s="12"/>
      <c r="AQ4173" s="12"/>
      <c r="AR4173" s="12"/>
      <c r="AS4173" s="12"/>
      <c r="AT4173" s="12"/>
      <c r="AU4173" s="12"/>
      <c r="AV4173" s="12"/>
      <c r="AW4173" s="12"/>
      <c r="AX4173" s="12"/>
      <c r="AY4173" s="12"/>
      <c r="AZ4173" s="12"/>
      <c r="BA4173" s="12"/>
      <c r="BB4173" s="12"/>
      <c r="BC4173" s="12"/>
      <c r="BD4173" s="12"/>
    </row>
    <row r="4174" spans="15:56" x14ac:dyDescent="0.35">
      <c r="O4174" s="12"/>
      <c r="P4174" s="12"/>
      <c r="Q4174" s="12"/>
      <c r="S4174" s="250"/>
      <c r="AA4174" s="12"/>
      <c r="AB4174" s="12"/>
      <c r="AC4174" s="12"/>
      <c r="AD4174" s="12"/>
      <c r="AE4174" s="12"/>
      <c r="AF4174" s="12"/>
      <c r="AG4174" s="12"/>
      <c r="AH4174" s="12"/>
      <c r="AI4174" s="12"/>
      <c r="AJ4174" s="12"/>
      <c r="AK4174" s="12"/>
      <c r="AL4174" s="12"/>
      <c r="AM4174" s="12"/>
      <c r="AN4174" s="12"/>
      <c r="AO4174" s="12"/>
      <c r="AP4174" s="12"/>
      <c r="AQ4174" s="12"/>
      <c r="AR4174" s="12"/>
      <c r="AS4174" s="12"/>
      <c r="AT4174" s="12"/>
      <c r="AU4174" s="12"/>
      <c r="AV4174" s="12"/>
      <c r="AW4174" s="12"/>
      <c r="AX4174" s="12"/>
      <c r="AY4174" s="12"/>
      <c r="AZ4174" s="12"/>
      <c r="BA4174" s="12"/>
      <c r="BB4174" s="12"/>
      <c r="BC4174" s="12"/>
      <c r="BD4174" s="12"/>
    </row>
    <row r="4175" spans="15:56" x14ac:dyDescent="0.35">
      <c r="O4175" s="12"/>
      <c r="P4175" s="12"/>
      <c r="Q4175" s="12"/>
      <c r="S4175" s="250"/>
      <c r="AA4175" s="12"/>
      <c r="AB4175" s="12"/>
      <c r="AC4175" s="12"/>
      <c r="AD4175" s="12"/>
      <c r="AE4175" s="12"/>
      <c r="AF4175" s="12"/>
      <c r="AG4175" s="12"/>
      <c r="AH4175" s="12"/>
      <c r="AI4175" s="12"/>
      <c r="AJ4175" s="12"/>
      <c r="AK4175" s="12"/>
      <c r="AL4175" s="12"/>
      <c r="AM4175" s="12"/>
      <c r="AN4175" s="12"/>
      <c r="AO4175" s="12"/>
      <c r="AP4175" s="12"/>
      <c r="AQ4175" s="12"/>
      <c r="AR4175" s="12"/>
      <c r="AS4175" s="12"/>
      <c r="AT4175" s="12"/>
      <c r="AU4175" s="12"/>
      <c r="AV4175" s="12"/>
      <c r="AW4175" s="12"/>
      <c r="AX4175" s="12"/>
      <c r="AY4175" s="12"/>
      <c r="AZ4175" s="12"/>
      <c r="BA4175" s="12"/>
      <c r="BB4175" s="12"/>
      <c r="BC4175" s="12"/>
      <c r="BD4175" s="12"/>
    </row>
    <row r="4176" spans="15:56" x14ac:dyDescent="0.35">
      <c r="O4176" s="12"/>
      <c r="P4176" s="12"/>
      <c r="Q4176" s="12"/>
      <c r="S4176" s="250"/>
      <c r="AA4176" s="12"/>
      <c r="AB4176" s="12"/>
      <c r="AC4176" s="12"/>
      <c r="AD4176" s="12"/>
      <c r="AE4176" s="12"/>
      <c r="AF4176" s="12"/>
      <c r="AG4176" s="12"/>
      <c r="AH4176" s="12"/>
      <c r="AI4176" s="12"/>
      <c r="AJ4176" s="12"/>
      <c r="AK4176" s="12"/>
      <c r="AL4176" s="12"/>
      <c r="AM4176" s="12"/>
      <c r="AN4176" s="12"/>
      <c r="AO4176" s="12"/>
      <c r="AP4176" s="12"/>
      <c r="AQ4176" s="12"/>
      <c r="AR4176" s="12"/>
      <c r="AS4176" s="12"/>
      <c r="AT4176" s="12"/>
      <c r="AU4176" s="12"/>
      <c r="AV4176" s="12"/>
      <c r="AW4176" s="12"/>
      <c r="AX4176" s="12"/>
      <c r="AY4176" s="12"/>
      <c r="AZ4176" s="12"/>
      <c r="BA4176" s="12"/>
      <c r="BB4176" s="12"/>
      <c r="BC4176" s="12"/>
      <c r="BD4176" s="12"/>
    </row>
    <row r="4177" spans="15:56" x14ac:dyDescent="0.35">
      <c r="O4177" s="12"/>
      <c r="P4177" s="12"/>
      <c r="Q4177" s="12"/>
      <c r="S4177" s="250"/>
      <c r="AA4177" s="12"/>
      <c r="AB4177" s="12"/>
      <c r="AC4177" s="12"/>
      <c r="AD4177" s="12"/>
      <c r="AE4177" s="12"/>
      <c r="AF4177" s="12"/>
      <c r="AG4177" s="12"/>
      <c r="AH4177" s="12"/>
      <c r="AI4177" s="12"/>
      <c r="AJ4177" s="12"/>
      <c r="AK4177" s="12"/>
      <c r="AL4177" s="12"/>
      <c r="AM4177" s="12"/>
      <c r="AN4177" s="12"/>
      <c r="AO4177" s="12"/>
      <c r="AP4177" s="12"/>
      <c r="AQ4177" s="12"/>
      <c r="AR4177" s="12"/>
      <c r="AS4177" s="12"/>
      <c r="AT4177" s="12"/>
      <c r="AU4177" s="12"/>
      <c r="AV4177" s="12"/>
      <c r="AW4177" s="12"/>
      <c r="AX4177" s="12"/>
      <c r="AY4177" s="12"/>
      <c r="AZ4177" s="12"/>
      <c r="BA4177" s="12"/>
      <c r="BB4177" s="12"/>
      <c r="BC4177" s="12"/>
      <c r="BD4177" s="12"/>
    </row>
    <row r="4178" spans="15:56" x14ac:dyDescent="0.35">
      <c r="O4178" s="12"/>
      <c r="P4178" s="12"/>
      <c r="Q4178" s="12"/>
      <c r="S4178" s="250"/>
      <c r="AA4178" s="12"/>
      <c r="AB4178" s="12"/>
      <c r="AC4178" s="12"/>
      <c r="AD4178" s="12"/>
      <c r="AE4178" s="12"/>
      <c r="AF4178" s="12"/>
      <c r="AG4178" s="12"/>
      <c r="AH4178" s="12"/>
      <c r="AI4178" s="12"/>
      <c r="AJ4178" s="12"/>
      <c r="AK4178" s="12"/>
      <c r="AL4178" s="12"/>
      <c r="AM4178" s="12"/>
      <c r="AN4178" s="12"/>
      <c r="AO4178" s="12"/>
      <c r="AP4178" s="12"/>
      <c r="AQ4178" s="12"/>
      <c r="AR4178" s="12"/>
      <c r="AS4178" s="12"/>
      <c r="AT4178" s="12"/>
      <c r="AU4178" s="12"/>
      <c r="AV4178" s="12"/>
      <c r="AW4178" s="12"/>
      <c r="AX4178" s="12"/>
      <c r="AY4178" s="12"/>
      <c r="AZ4178" s="12"/>
      <c r="BA4178" s="12"/>
      <c r="BB4178" s="12"/>
      <c r="BC4178" s="12"/>
      <c r="BD4178" s="12"/>
    </row>
    <row r="4179" spans="15:56" x14ac:dyDescent="0.35">
      <c r="O4179" s="12"/>
      <c r="P4179" s="12"/>
      <c r="Q4179" s="12"/>
      <c r="S4179" s="250"/>
      <c r="AA4179" s="12"/>
      <c r="AB4179" s="12"/>
      <c r="AC4179" s="12"/>
      <c r="AD4179" s="12"/>
      <c r="AE4179" s="12"/>
      <c r="AF4179" s="12"/>
      <c r="AG4179" s="12"/>
      <c r="AH4179" s="12"/>
      <c r="AI4179" s="12"/>
      <c r="AJ4179" s="12"/>
      <c r="AK4179" s="12"/>
      <c r="AL4179" s="12"/>
      <c r="AM4179" s="12"/>
      <c r="AN4179" s="12"/>
      <c r="AO4179" s="12"/>
      <c r="AP4179" s="12"/>
      <c r="AQ4179" s="12"/>
      <c r="AR4179" s="12"/>
      <c r="AS4179" s="12"/>
      <c r="AT4179" s="12"/>
      <c r="AU4179" s="12"/>
      <c r="AV4179" s="12"/>
      <c r="AW4179" s="12"/>
      <c r="AX4179" s="12"/>
      <c r="AY4179" s="12"/>
      <c r="AZ4179" s="12"/>
      <c r="BA4179" s="12"/>
      <c r="BB4179" s="12"/>
      <c r="BC4179" s="12"/>
      <c r="BD4179" s="12"/>
    </row>
    <row r="4180" spans="15:56" x14ac:dyDescent="0.35">
      <c r="O4180" s="12"/>
      <c r="P4180" s="12"/>
      <c r="Q4180" s="12"/>
      <c r="S4180" s="250"/>
      <c r="AA4180" s="12"/>
      <c r="AB4180" s="12"/>
      <c r="AC4180" s="12"/>
      <c r="AD4180" s="12"/>
      <c r="AE4180" s="12"/>
      <c r="AF4180" s="12"/>
      <c r="AG4180" s="12"/>
      <c r="AH4180" s="12"/>
      <c r="AI4180" s="12"/>
      <c r="AJ4180" s="12"/>
      <c r="AK4180" s="12"/>
      <c r="AL4180" s="12"/>
      <c r="AM4180" s="12"/>
      <c r="AN4180" s="12"/>
      <c r="AO4180" s="12"/>
      <c r="AP4180" s="12"/>
      <c r="AQ4180" s="12"/>
      <c r="AR4180" s="12"/>
      <c r="AS4180" s="12"/>
      <c r="AT4180" s="12"/>
      <c r="AU4180" s="12"/>
      <c r="AV4180" s="12"/>
      <c r="AW4180" s="12"/>
      <c r="AX4180" s="12"/>
      <c r="AY4180" s="12"/>
      <c r="AZ4180" s="12"/>
      <c r="BA4180" s="12"/>
      <c r="BB4180" s="12"/>
      <c r="BC4180" s="12"/>
      <c r="BD4180" s="12"/>
    </row>
    <row r="4181" spans="15:56" x14ac:dyDescent="0.35">
      <c r="O4181" s="12"/>
      <c r="P4181" s="12"/>
      <c r="Q4181" s="12"/>
      <c r="S4181" s="250"/>
      <c r="AA4181" s="12"/>
      <c r="AB4181" s="12"/>
      <c r="AC4181" s="12"/>
      <c r="AD4181" s="12"/>
      <c r="AE4181" s="12"/>
      <c r="AF4181" s="12"/>
      <c r="AG4181" s="12"/>
      <c r="AH4181" s="12"/>
      <c r="AI4181" s="12"/>
      <c r="AJ4181" s="12"/>
      <c r="AK4181" s="12"/>
      <c r="AL4181" s="12"/>
      <c r="AM4181" s="12"/>
      <c r="AN4181" s="12"/>
      <c r="AO4181" s="12"/>
      <c r="AP4181" s="12"/>
      <c r="AQ4181" s="12"/>
      <c r="AR4181" s="12"/>
      <c r="AS4181" s="12"/>
      <c r="AT4181" s="12"/>
      <c r="AU4181" s="12"/>
      <c r="AV4181" s="12"/>
      <c r="AW4181" s="12"/>
      <c r="AX4181" s="12"/>
      <c r="AY4181" s="12"/>
      <c r="AZ4181" s="12"/>
      <c r="BA4181" s="12"/>
      <c r="BB4181" s="12"/>
      <c r="BC4181" s="12"/>
      <c r="BD4181" s="12"/>
    </row>
    <row r="4182" spans="15:56" x14ac:dyDescent="0.35">
      <c r="O4182" s="12"/>
      <c r="P4182" s="12"/>
      <c r="Q4182" s="12"/>
      <c r="S4182" s="250"/>
      <c r="AA4182" s="12"/>
      <c r="AB4182" s="12"/>
      <c r="AC4182" s="12"/>
      <c r="AD4182" s="12"/>
      <c r="AE4182" s="12"/>
      <c r="AF4182" s="12"/>
      <c r="AG4182" s="12"/>
      <c r="AH4182" s="12"/>
      <c r="AI4182" s="12"/>
      <c r="AJ4182" s="12"/>
      <c r="AK4182" s="12"/>
      <c r="AL4182" s="12"/>
      <c r="AM4182" s="12"/>
      <c r="AN4182" s="12"/>
      <c r="AO4182" s="12"/>
      <c r="AP4182" s="12"/>
      <c r="AQ4182" s="12"/>
      <c r="AR4182" s="12"/>
      <c r="AS4182" s="12"/>
      <c r="AT4182" s="12"/>
      <c r="AU4182" s="12"/>
      <c r="AV4182" s="12"/>
      <c r="AW4182" s="12"/>
      <c r="AX4182" s="12"/>
      <c r="AY4182" s="12"/>
      <c r="AZ4182" s="12"/>
      <c r="BA4182" s="12"/>
      <c r="BB4182" s="12"/>
      <c r="BC4182" s="12"/>
      <c r="BD4182" s="12"/>
    </row>
    <row r="4183" spans="15:56" x14ac:dyDescent="0.35">
      <c r="O4183" s="12"/>
      <c r="P4183" s="12"/>
      <c r="Q4183" s="12"/>
      <c r="S4183" s="250"/>
      <c r="AA4183" s="12"/>
      <c r="AB4183" s="12"/>
      <c r="AC4183" s="12"/>
      <c r="AD4183" s="12"/>
      <c r="AE4183" s="12"/>
      <c r="AF4183" s="12"/>
      <c r="AG4183" s="12"/>
      <c r="AH4183" s="12"/>
      <c r="AI4183" s="12"/>
      <c r="AJ4183" s="12"/>
      <c r="AK4183" s="12"/>
      <c r="AL4183" s="12"/>
      <c r="AM4183" s="12"/>
      <c r="AN4183" s="12"/>
      <c r="AO4183" s="12"/>
      <c r="AP4183" s="12"/>
      <c r="AQ4183" s="12"/>
      <c r="AR4183" s="12"/>
      <c r="AS4183" s="12"/>
      <c r="AT4183" s="12"/>
      <c r="AU4183" s="12"/>
      <c r="AV4183" s="12"/>
      <c r="AW4183" s="12"/>
      <c r="AX4183" s="12"/>
      <c r="AY4183" s="12"/>
      <c r="AZ4183" s="12"/>
      <c r="BA4183" s="12"/>
      <c r="BB4183" s="12"/>
      <c r="BC4183" s="12"/>
      <c r="BD4183" s="12"/>
    </row>
    <row r="4184" spans="15:56" x14ac:dyDescent="0.35">
      <c r="O4184" s="12"/>
      <c r="P4184" s="12"/>
      <c r="Q4184" s="12"/>
      <c r="S4184" s="250"/>
      <c r="AA4184" s="12"/>
      <c r="AB4184" s="12"/>
      <c r="AC4184" s="12"/>
      <c r="AD4184" s="12"/>
      <c r="AE4184" s="12"/>
      <c r="AF4184" s="12"/>
      <c r="AG4184" s="12"/>
      <c r="AH4184" s="12"/>
      <c r="AI4184" s="12"/>
      <c r="AJ4184" s="12"/>
      <c r="AK4184" s="12"/>
      <c r="AL4184" s="12"/>
      <c r="AM4184" s="12"/>
      <c r="AN4184" s="12"/>
      <c r="AO4184" s="12"/>
      <c r="AP4184" s="12"/>
      <c r="AQ4184" s="12"/>
      <c r="AR4184" s="12"/>
      <c r="AS4184" s="12"/>
      <c r="AT4184" s="12"/>
      <c r="AU4184" s="12"/>
      <c r="AV4184" s="12"/>
      <c r="AW4184" s="12"/>
      <c r="AX4184" s="12"/>
      <c r="AY4184" s="12"/>
      <c r="AZ4184" s="12"/>
      <c r="BA4184" s="12"/>
      <c r="BB4184" s="12"/>
      <c r="BC4184" s="12"/>
      <c r="BD4184" s="12"/>
    </row>
    <row r="4185" spans="15:56" x14ac:dyDescent="0.35">
      <c r="O4185" s="12"/>
      <c r="P4185" s="12"/>
      <c r="Q4185" s="12"/>
      <c r="S4185" s="250"/>
      <c r="AA4185" s="12"/>
      <c r="AB4185" s="12"/>
      <c r="AC4185" s="12"/>
      <c r="AD4185" s="12"/>
      <c r="AE4185" s="12"/>
      <c r="AF4185" s="12"/>
      <c r="AG4185" s="12"/>
      <c r="AH4185" s="12"/>
      <c r="AI4185" s="12"/>
      <c r="AJ4185" s="12"/>
      <c r="AK4185" s="12"/>
      <c r="AL4185" s="12"/>
      <c r="AM4185" s="12"/>
      <c r="AN4185" s="12"/>
      <c r="AO4185" s="12"/>
      <c r="AP4185" s="12"/>
      <c r="AQ4185" s="12"/>
      <c r="AR4185" s="12"/>
      <c r="AS4185" s="12"/>
      <c r="AT4185" s="12"/>
      <c r="AU4185" s="12"/>
      <c r="AV4185" s="12"/>
      <c r="AW4185" s="12"/>
      <c r="AX4185" s="12"/>
      <c r="AY4185" s="12"/>
      <c r="AZ4185" s="12"/>
      <c r="BA4185" s="12"/>
      <c r="BB4185" s="12"/>
      <c r="BC4185" s="12"/>
      <c r="BD4185" s="12"/>
    </row>
    <row r="4186" spans="15:56" x14ac:dyDescent="0.35">
      <c r="O4186" s="12"/>
      <c r="P4186" s="12"/>
      <c r="Q4186" s="12"/>
      <c r="S4186" s="250"/>
      <c r="AA4186" s="12"/>
      <c r="AB4186" s="12"/>
      <c r="AC4186" s="12"/>
      <c r="AD4186" s="12"/>
      <c r="AE4186" s="12"/>
      <c r="AF4186" s="12"/>
      <c r="AG4186" s="12"/>
      <c r="AH4186" s="12"/>
      <c r="AI4186" s="12"/>
      <c r="AJ4186" s="12"/>
      <c r="AK4186" s="12"/>
      <c r="AL4186" s="12"/>
      <c r="AM4186" s="12"/>
      <c r="AN4186" s="12"/>
      <c r="AO4186" s="12"/>
      <c r="AP4186" s="12"/>
      <c r="AQ4186" s="12"/>
      <c r="AR4186" s="12"/>
      <c r="AS4186" s="12"/>
      <c r="AT4186" s="12"/>
      <c r="AU4186" s="12"/>
      <c r="AV4186" s="12"/>
      <c r="AW4186" s="12"/>
      <c r="AX4186" s="12"/>
      <c r="AY4186" s="12"/>
      <c r="AZ4186" s="12"/>
      <c r="BA4186" s="12"/>
      <c r="BB4186" s="12"/>
      <c r="BC4186" s="12"/>
      <c r="BD4186" s="12"/>
    </row>
    <row r="4187" spans="15:56" x14ac:dyDescent="0.35">
      <c r="O4187" s="12"/>
      <c r="P4187" s="12"/>
      <c r="Q4187" s="12"/>
      <c r="S4187" s="250"/>
      <c r="AA4187" s="12"/>
      <c r="AB4187" s="12"/>
      <c r="AC4187" s="12"/>
      <c r="AD4187" s="12"/>
      <c r="AE4187" s="12"/>
      <c r="AF4187" s="12"/>
      <c r="AG4187" s="12"/>
      <c r="AH4187" s="12"/>
      <c r="AI4187" s="12"/>
      <c r="AJ4187" s="12"/>
      <c r="AK4187" s="12"/>
      <c r="AL4187" s="12"/>
      <c r="AM4187" s="12"/>
      <c r="AN4187" s="12"/>
      <c r="AO4187" s="12"/>
      <c r="AP4187" s="12"/>
      <c r="AQ4187" s="12"/>
      <c r="AR4187" s="12"/>
      <c r="AS4187" s="12"/>
      <c r="AT4187" s="12"/>
      <c r="AU4187" s="12"/>
      <c r="AV4187" s="12"/>
      <c r="AW4187" s="12"/>
      <c r="AX4187" s="12"/>
      <c r="AY4187" s="12"/>
      <c r="AZ4187" s="12"/>
      <c r="BA4187" s="12"/>
      <c r="BB4187" s="12"/>
      <c r="BC4187" s="12"/>
      <c r="BD4187" s="12"/>
    </row>
    <row r="4188" spans="15:56" x14ac:dyDescent="0.35">
      <c r="O4188" s="12"/>
      <c r="P4188" s="12"/>
      <c r="Q4188" s="12"/>
      <c r="S4188" s="250"/>
      <c r="AA4188" s="12"/>
      <c r="AB4188" s="12"/>
      <c r="AC4188" s="12"/>
      <c r="AD4188" s="12"/>
      <c r="AE4188" s="12"/>
      <c r="AF4188" s="12"/>
      <c r="AG4188" s="12"/>
      <c r="AH4188" s="12"/>
      <c r="AI4188" s="12"/>
      <c r="AJ4188" s="12"/>
      <c r="AK4188" s="12"/>
      <c r="AL4188" s="12"/>
      <c r="AM4188" s="12"/>
      <c r="AN4188" s="12"/>
      <c r="AO4188" s="12"/>
      <c r="AP4188" s="12"/>
      <c r="AQ4188" s="12"/>
      <c r="AR4188" s="12"/>
      <c r="AS4188" s="12"/>
      <c r="AT4188" s="12"/>
      <c r="AU4188" s="12"/>
      <c r="AV4188" s="12"/>
      <c r="AW4188" s="12"/>
      <c r="AX4188" s="12"/>
      <c r="AY4188" s="12"/>
      <c r="AZ4188" s="12"/>
      <c r="BA4188" s="12"/>
      <c r="BB4188" s="12"/>
      <c r="BC4188" s="12"/>
      <c r="BD4188" s="12"/>
    </row>
    <row r="4189" spans="15:56" x14ac:dyDescent="0.35">
      <c r="O4189" s="12"/>
      <c r="P4189" s="12"/>
      <c r="Q4189" s="12"/>
      <c r="S4189" s="250"/>
      <c r="AA4189" s="12"/>
      <c r="AB4189" s="12"/>
      <c r="AC4189" s="12"/>
      <c r="AD4189" s="12"/>
      <c r="AE4189" s="12"/>
      <c r="AF4189" s="12"/>
      <c r="AG4189" s="12"/>
      <c r="AH4189" s="12"/>
      <c r="AI4189" s="12"/>
      <c r="AJ4189" s="12"/>
      <c r="AK4189" s="12"/>
      <c r="AL4189" s="12"/>
      <c r="AM4189" s="12"/>
      <c r="AN4189" s="12"/>
      <c r="AO4189" s="12"/>
      <c r="AP4189" s="12"/>
      <c r="AQ4189" s="12"/>
      <c r="AR4189" s="12"/>
      <c r="AS4189" s="12"/>
      <c r="AT4189" s="12"/>
      <c r="AU4189" s="12"/>
      <c r="AV4189" s="12"/>
      <c r="AW4189" s="12"/>
      <c r="AX4189" s="12"/>
      <c r="AY4189" s="12"/>
      <c r="AZ4189" s="12"/>
      <c r="BA4189" s="12"/>
      <c r="BB4189" s="12"/>
      <c r="BC4189" s="12"/>
      <c r="BD4189" s="12"/>
    </row>
    <row r="4190" spans="15:56" x14ac:dyDescent="0.35">
      <c r="O4190" s="12"/>
      <c r="P4190" s="12"/>
      <c r="Q4190" s="12"/>
      <c r="S4190" s="250"/>
      <c r="AA4190" s="12"/>
      <c r="AB4190" s="12"/>
      <c r="AC4190" s="12"/>
      <c r="AD4190" s="12"/>
      <c r="AE4190" s="12"/>
      <c r="AF4190" s="12"/>
      <c r="AG4190" s="12"/>
      <c r="AH4190" s="12"/>
      <c r="AI4190" s="12"/>
      <c r="AJ4190" s="12"/>
      <c r="AK4190" s="12"/>
      <c r="AL4190" s="12"/>
      <c r="AM4190" s="12"/>
      <c r="AN4190" s="12"/>
      <c r="AO4190" s="12"/>
      <c r="AP4190" s="12"/>
      <c r="AQ4190" s="12"/>
      <c r="AR4190" s="12"/>
      <c r="AS4190" s="12"/>
      <c r="AT4190" s="12"/>
      <c r="AU4190" s="12"/>
      <c r="AV4190" s="12"/>
      <c r="AW4190" s="12"/>
      <c r="AX4190" s="12"/>
      <c r="AY4190" s="12"/>
      <c r="AZ4190" s="12"/>
      <c r="BA4190" s="12"/>
      <c r="BB4190" s="12"/>
      <c r="BC4190" s="12"/>
      <c r="BD4190" s="12"/>
    </row>
    <row r="4191" spans="15:56" x14ac:dyDescent="0.35">
      <c r="O4191" s="12"/>
      <c r="P4191" s="12"/>
      <c r="Q4191" s="12"/>
      <c r="S4191" s="250"/>
      <c r="AA4191" s="12"/>
      <c r="AB4191" s="12"/>
      <c r="AC4191" s="12"/>
      <c r="AD4191" s="12"/>
      <c r="AE4191" s="12"/>
      <c r="AF4191" s="12"/>
      <c r="AG4191" s="12"/>
      <c r="AH4191" s="12"/>
      <c r="AI4191" s="12"/>
      <c r="AJ4191" s="12"/>
      <c r="AK4191" s="12"/>
      <c r="AL4191" s="12"/>
      <c r="AM4191" s="12"/>
      <c r="AN4191" s="12"/>
      <c r="AO4191" s="12"/>
      <c r="AP4191" s="12"/>
      <c r="AQ4191" s="12"/>
      <c r="AR4191" s="12"/>
      <c r="AS4191" s="12"/>
      <c r="AT4191" s="12"/>
      <c r="AU4191" s="12"/>
      <c r="AV4191" s="12"/>
      <c r="AW4191" s="12"/>
      <c r="AX4191" s="12"/>
      <c r="AY4191" s="12"/>
      <c r="AZ4191" s="12"/>
      <c r="BA4191" s="12"/>
      <c r="BB4191" s="12"/>
      <c r="BC4191" s="12"/>
      <c r="BD4191" s="12"/>
    </row>
    <row r="4192" spans="15:56" x14ac:dyDescent="0.35">
      <c r="O4192" s="12"/>
      <c r="P4192" s="12"/>
      <c r="Q4192" s="12"/>
      <c r="S4192" s="250"/>
      <c r="AA4192" s="12"/>
      <c r="AB4192" s="12"/>
      <c r="AC4192" s="12"/>
      <c r="AD4192" s="12"/>
      <c r="AE4192" s="12"/>
      <c r="AF4192" s="12"/>
      <c r="AG4192" s="12"/>
      <c r="AH4192" s="12"/>
      <c r="AI4192" s="12"/>
      <c r="AJ4192" s="12"/>
      <c r="AK4192" s="12"/>
      <c r="AL4192" s="12"/>
      <c r="AM4192" s="12"/>
      <c r="AN4192" s="12"/>
      <c r="AO4192" s="12"/>
      <c r="AP4192" s="12"/>
      <c r="AQ4192" s="12"/>
      <c r="AR4192" s="12"/>
      <c r="AS4192" s="12"/>
      <c r="AT4192" s="12"/>
      <c r="AU4192" s="12"/>
      <c r="AV4192" s="12"/>
      <c r="AW4192" s="12"/>
      <c r="AX4192" s="12"/>
      <c r="AY4192" s="12"/>
      <c r="AZ4192" s="12"/>
      <c r="BA4192" s="12"/>
      <c r="BB4192" s="12"/>
      <c r="BC4192" s="12"/>
      <c r="BD4192" s="12"/>
    </row>
    <row r="4193" spans="15:56" x14ac:dyDescent="0.35">
      <c r="O4193" s="12"/>
      <c r="P4193" s="12"/>
      <c r="Q4193" s="12"/>
      <c r="S4193" s="250"/>
      <c r="AA4193" s="12"/>
      <c r="AB4193" s="12"/>
      <c r="AC4193" s="12"/>
      <c r="AD4193" s="12"/>
      <c r="AE4193" s="12"/>
      <c r="AF4193" s="12"/>
      <c r="AG4193" s="12"/>
      <c r="AH4193" s="12"/>
      <c r="AI4193" s="12"/>
      <c r="AJ4193" s="12"/>
      <c r="AK4193" s="12"/>
      <c r="AL4193" s="12"/>
      <c r="AM4193" s="12"/>
      <c r="AN4193" s="12"/>
      <c r="AO4193" s="12"/>
      <c r="AP4193" s="12"/>
      <c r="AQ4193" s="12"/>
      <c r="AR4193" s="12"/>
      <c r="AS4193" s="12"/>
      <c r="AT4193" s="12"/>
      <c r="AU4193" s="12"/>
      <c r="AV4193" s="12"/>
      <c r="AW4193" s="12"/>
      <c r="AX4193" s="12"/>
      <c r="AY4193" s="12"/>
      <c r="AZ4193" s="12"/>
      <c r="BA4193" s="12"/>
      <c r="BB4193" s="12"/>
      <c r="BC4193" s="12"/>
      <c r="BD4193" s="12"/>
    </row>
    <row r="4194" spans="15:56" x14ac:dyDescent="0.35">
      <c r="O4194" s="12"/>
      <c r="P4194" s="12"/>
      <c r="Q4194" s="12"/>
      <c r="S4194" s="250"/>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2"/>
      <c r="AY4194" s="12"/>
      <c r="AZ4194" s="12"/>
      <c r="BA4194" s="12"/>
      <c r="BB4194" s="12"/>
      <c r="BC4194" s="12"/>
      <c r="BD4194" s="12"/>
    </row>
    <row r="4195" spans="15:56" x14ac:dyDescent="0.35">
      <c r="O4195" s="12"/>
      <c r="P4195" s="12"/>
      <c r="Q4195" s="12"/>
      <c r="S4195" s="250"/>
      <c r="AA4195" s="12"/>
      <c r="AB4195" s="12"/>
      <c r="AC4195" s="12"/>
      <c r="AD4195" s="12"/>
      <c r="AE4195" s="12"/>
      <c r="AF4195" s="12"/>
      <c r="AG4195" s="12"/>
      <c r="AH4195" s="12"/>
      <c r="AI4195" s="12"/>
      <c r="AJ4195" s="12"/>
      <c r="AK4195" s="12"/>
      <c r="AL4195" s="12"/>
      <c r="AM4195" s="12"/>
      <c r="AN4195" s="12"/>
      <c r="AO4195" s="12"/>
      <c r="AP4195" s="12"/>
      <c r="AQ4195" s="12"/>
      <c r="AR4195" s="12"/>
      <c r="AS4195" s="12"/>
      <c r="AT4195" s="12"/>
      <c r="AU4195" s="12"/>
      <c r="AV4195" s="12"/>
      <c r="AW4195" s="12"/>
      <c r="AX4195" s="12"/>
      <c r="AY4195" s="12"/>
      <c r="AZ4195" s="12"/>
      <c r="BA4195" s="12"/>
      <c r="BB4195" s="12"/>
      <c r="BC4195" s="12"/>
      <c r="BD4195" s="12"/>
    </row>
    <row r="4196" spans="15:56" x14ac:dyDescent="0.35">
      <c r="O4196" s="12"/>
      <c r="P4196" s="12"/>
      <c r="Q4196" s="12"/>
      <c r="S4196" s="250"/>
      <c r="AA4196" s="12"/>
      <c r="AB4196" s="12"/>
      <c r="AC4196" s="12"/>
      <c r="AD4196" s="12"/>
      <c r="AE4196" s="12"/>
      <c r="AF4196" s="12"/>
      <c r="AG4196" s="12"/>
      <c r="AH4196" s="12"/>
      <c r="AI4196" s="12"/>
      <c r="AJ4196" s="12"/>
      <c r="AK4196" s="12"/>
      <c r="AL4196" s="12"/>
      <c r="AM4196" s="12"/>
      <c r="AN4196" s="12"/>
      <c r="AO4196" s="12"/>
      <c r="AP4196" s="12"/>
      <c r="AQ4196" s="12"/>
      <c r="AR4196" s="12"/>
      <c r="AS4196" s="12"/>
      <c r="AT4196" s="12"/>
      <c r="AU4196" s="12"/>
      <c r="AV4196" s="12"/>
      <c r="AW4196" s="12"/>
      <c r="AX4196" s="12"/>
      <c r="AY4196" s="12"/>
      <c r="AZ4196" s="12"/>
      <c r="BA4196" s="12"/>
      <c r="BB4196" s="12"/>
      <c r="BC4196" s="12"/>
      <c r="BD4196" s="12"/>
    </row>
    <row r="4197" spans="15:56" x14ac:dyDescent="0.35">
      <c r="O4197" s="12"/>
      <c r="P4197" s="12"/>
      <c r="Q4197" s="12"/>
      <c r="S4197" s="250"/>
      <c r="AA4197" s="12"/>
      <c r="AB4197" s="12"/>
      <c r="AC4197" s="12"/>
      <c r="AD4197" s="12"/>
      <c r="AE4197" s="12"/>
      <c r="AF4197" s="12"/>
      <c r="AG4197" s="12"/>
      <c r="AH4197" s="12"/>
      <c r="AI4197" s="12"/>
      <c r="AJ4197" s="12"/>
      <c r="AK4197" s="12"/>
      <c r="AL4197" s="12"/>
      <c r="AM4197" s="12"/>
      <c r="AN4197" s="12"/>
      <c r="AO4197" s="12"/>
      <c r="AP4197" s="12"/>
      <c r="AQ4197" s="12"/>
      <c r="AR4197" s="12"/>
      <c r="AS4197" s="12"/>
      <c r="AT4197" s="12"/>
      <c r="AU4197" s="12"/>
      <c r="AV4197" s="12"/>
      <c r="AW4197" s="12"/>
      <c r="AX4197" s="12"/>
      <c r="AY4197" s="12"/>
      <c r="AZ4197" s="12"/>
      <c r="BA4197" s="12"/>
      <c r="BB4197" s="12"/>
      <c r="BC4197" s="12"/>
      <c r="BD4197" s="12"/>
    </row>
    <row r="4198" spans="15:56" x14ac:dyDescent="0.35">
      <c r="O4198" s="12"/>
      <c r="P4198" s="12"/>
      <c r="Q4198" s="12"/>
      <c r="S4198" s="250"/>
      <c r="AA4198" s="12"/>
      <c r="AB4198" s="12"/>
      <c r="AC4198" s="12"/>
      <c r="AD4198" s="12"/>
      <c r="AE4198" s="12"/>
      <c r="AF4198" s="12"/>
      <c r="AG4198" s="12"/>
      <c r="AH4198" s="12"/>
      <c r="AI4198" s="12"/>
      <c r="AJ4198" s="12"/>
      <c r="AK4198" s="12"/>
      <c r="AL4198" s="12"/>
      <c r="AM4198" s="12"/>
      <c r="AN4198" s="12"/>
      <c r="AO4198" s="12"/>
      <c r="AP4198" s="12"/>
      <c r="AQ4198" s="12"/>
      <c r="AR4198" s="12"/>
      <c r="AS4198" s="12"/>
      <c r="AT4198" s="12"/>
      <c r="AU4198" s="12"/>
      <c r="AV4198" s="12"/>
      <c r="AW4198" s="12"/>
      <c r="AX4198" s="12"/>
      <c r="AY4198" s="12"/>
      <c r="AZ4198" s="12"/>
      <c r="BA4198" s="12"/>
      <c r="BB4198" s="12"/>
      <c r="BC4198" s="12"/>
      <c r="BD4198" s="12"/>
    </row>
    <row r="4199" spans="15:56" x14ac:dyDescent="0.35">
      <c r="O4199" s="12"/>
      <c r="P4199" s="12"/>
      <c r="Q4199" s="12"/>
      <c r="S4199" s="250"/>
      <c r="AA4199" s="12"/>
      <c r="AB4199" s="12"/>
      <c r="AC4199" s="12"/>
      <c r="AD4199" s="12"/>
      <c r="AE4199" s="12"/>
      <c r="AF4199" s="12"/>
      <c r="AG4199" s="12"/>
      <c r="AH4199" s="12"/>
      <c r="AI4199" s="12"/>
      <c r="AJ4199" s="12"/>
      <c r="AK4199" s="12"/>
      <c r="AL4199" s="12"/>
      <c r="AM4199" s="12"/>
      <c r="AN4199" s="12"/>
      <c r="AO4199" s="12"/>
      <c r="AP4199" s="12"/>
      <c r="AQ4199" s="12"/>
      <c r="AR4199" s="12"/>
      <c r="AS4199" s="12"/>
      <c r="AT4199" s="12"/>
      <c r="AU4199" s="12"/>
      <c r="AV4199" s="12"/>
      <c r="AW4199" s="12"/>
      <c r="AX4199" s="12"/>
      <c r="AY4199" s="12"/>
      <c r="AZ4199" s="12"/>
      <c r="BA4199" s="12"/>
      <c r="BB4199" s="12"/>
      <c r="BC4199" s="12"/>
      <c r="BD4199" s="12"/>
    </row>
    <row r="4200" spans="15:56" x14ac:dyDescent="0.35">
      <c r="O4200" s="12"/>
      <c r="P4200" s="12"/>
      <c r="Q4200" s="12"/>
      <c r="S4200" s="250"/>
      <c r="AA4200" s="12"/>
      <c r="AB4200" s="12"/>
      <c r="AC4200" s="12"/>
      <c r="AD4200" s="12"/>
      <c r="AE4200" s="12"/>
      <c r="AF4200" s="12"/>
      <c r="AG4200" s="12"/>
      <c r="AH4200" s="12"/>
      <c r="AI4200" s="12"/>
      <c r="AJ4200" s="12"/>
      <c r="AK4200" s="12"/>
      <c r="AL4200" s="12"/>
      <c r="AM4200" s="12"/>
      <c r="AN4200" s="12"/>
      <c r="AO4200" s="12"/>
      <c r="AP4200" s="12"/>
      <c r="AQ4200" s="12"/>
      <c r="AR4200" s="12"/>
      <c r="AS4200" s="12"/>
      <c r="AT4200" s="12"/>
      <c r="AU4200" s="12"/>
      <c r="AV4200" s="12"/>
      <c r="AW4200" s="12"/>
      <c r="AX4200" s="12"/>
      <c r="AY4200" s="12"/>
      <c r="AZ4200" s="12"/>
      <c r="BA4200" s="12"/>
      <c r="BB4200" s="12"/>
      <c r="BC4200" s="12"/>
      <c r="BD4200" s="12"/>
    </row>
    <row r="4201" spans="15:56" x14ac:dyDescent="0.35">
      <c r="O4201" s="12"/>
      <c r="P4201" s="12"/>
      <c r="Q4201" s="12"/>
      <c r="S4201" s="250"/>
      <c r="AA4201" s="12"/>
      <c r="AB4201" s="12"/>
      <c r="AC4201" s="12"/>
      <c r="AD4201" s="12"/>
      <c r="AE4201" s="12"/>
      <c r="AF4201" s="12"/>
      <c r="AG4201" s="12"/>
      <c r="AH4201" s="12"/>
      <c r="AI4201" s="12"/>
      <c r="AJ4201" s="12"/>
      <c r="AK4201" s="12"/>
      <c r="AL4201" s="12"/>
      <c r="AM4201" s="12"/>
      <c r="AN4201" s="12"/>
      <c r="AO4201" s="12"/>
      <c r="AP4201" s="12"/>
      <c r="AQ4201" s="12"/>
      <c r="AR4201" s="12"/>
      <c r="AS4201" s="12"/>
      <c r="AT4201" s="12"/>
      <c r="AU4201" s="12"/>
      <c r="AV4201" s="12"/>
      <c r="AW4201" s="12"/>
      <c r="AX4201" s="12"/>
      <c r="AY4201" s="12"/>
      <c r="AZ4201" s="12"/>
      <c r="BA4201" s="12"/>
      <c r="BB4201" s="12"/>
      <c r="BC4201" s="12"/>
      <c r="BD4201" s="12"/>
    </row>
    <row r="4202" spans="15:56" x14ac:dyDescent="0.35">
      <c r="O4202" s="12"/>
      <c r="P4202" s="12"/>
      <c r="Q4202" s="12"/>
      <c r="S4202" s="250"/>
      <c r="AA4202" s="12"/>
      <c r="AB4202" s="12"/>
      <c r="AC4202" s="12"/>
      <c r="AD4202" s="12"/>
      <c r="AE4202" s="12"/>
      <c r="AF4202" s="12"/>
      <c r="AG4202" s="12"/>
      <c r="AH4202" s="12"/>
      <c r="AI4202" s="12"/>
      <c r="AJ4202" s="12"/>
      <c r="AK4202" s="12"/>
      <c r="AL4202" s="12"/>
      <c r="AM4202" s="12"/>
      <c r="AN4202" s="12"/>
      <c r="AO4202" s="12"/>
      <c r="AP4202" s="12"/>
      <c r="AQ4202" s="12"/>
      <c r="AR4202" s="12"/>
      <c r="AS4202" s="12"/>
      <c r="AT4202" s="12"/>
      <c r="AU4202" s="12"/>
      <c r="AV4202" s="12"/>
      <c r="AW4202" s="12"/>
      <c r="AX4202" s="12"/>
      <c r="AY4202" s="12"/>
      <c r="AZ4202" s="12"/>
      <c r="BA4202" s="12"/>
      <c r="BB4202" s="12"/>
      <c r="BC4202" s="12"/>
      <c r="BD4202" s="12"/>
    </row>
    <row r="4203" spans="15:56" x14ac:dyDescent="0.35">
      <c r="O4203" s="12"/>
      <c r="P4203" s="12"/>
      <c r="Q4203" s="12"/>
      <c r="S4203" s="250"/>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2"/>
      <c r="AY4203" s="12"/>
      <c r="AZ4203" s="12"/>
      <c r="BA4203" s="12"/>
      <c r="BB4203" s="12"/>
      <c r="BC4203" s="12"/>
      <c r="BD4203" s="12"/>
    </row>
    <row r="4204" spans="15:56" x14ac:dyDescent="0.35">
      <c r="O4204" s="12"/>
      <c r="P4204" s="12"/>
      <c r="Q4204" s="12"/>
      <c r="S4204" s="250"/>
      <c r="AA4204" s="12"/>
      <c r="AB4204" s="12"/>
      <c r="AC4204" s="12"/>
      <c r="AD4204" s="12"/>
      <c r="AE4204" s="12"/>
      <c r="AF4204" s="12"/>
      <c r="AG4204" s="12"/>
      <c r="AH4204" s="12"/>
      <c r="AI4204" s="12"/>
      <c r="AJ4204" s="12"/>
      <c r="AK4204" s="12"/>
      <c r="AL4204" s="12"/>
      <c r="AM4204" s="12"/>
      <c r="AN4204" s="12"/>
      <c r="AO4204" s="12"/>
      <c r="AP4204" s="12"/>
      <c r="AQ4204" s="12"/>
      <c r="AR4204" s="12"/>
      <c r="AS4204" s="12"/>
      <c r="AT4204" s="12"/>
      <c r="AU4204" s="12"/>
      <c r="AV4204" s="12"/>
      <c r="AW4204" s="12"/>
      <c r="AX4204" s="12"/>
      <c r="AY4204" s="12"/>
      <c r="AZ4204" s="12"/>
      <c r="BA4204" s="12"/>
      <c r="BB4204" s="12"/>
      <c r="BC4204" s="12"/>
      <c r="BD4204" s="12"/>
    </row>
    <row r="4205" spans="15:56" x14ac:dyDescent="0.35">
      <c r="O4205" s="12"/>
      <c r="P4205" s="12"/>
      <c r="Q4205" s="12"/>
      <c r="S4205" s="250"/>
      <c r="AA4205" s="12"/>
      <c r="AB4205" s="12"/>
      <c r="AC4205" s="12"/>
      <c r="AD4205" s="12"/>
      <c r="AE4205" s="12"/>
      <c r="AF4205" s="12"/>
      <c r="AG4205" s="12"/>
      <c r="AH4205" s="12"/>
      <c r="AI4205" s="12"/>
      <c r="AJ4205" s="12"/>
      <c r="AK4205" s="12"/>
      <c r="AL4205" s="12"/>
      <c r="AM4205" s="12"/>
      <c r="AN4205" s="12"/>
      <c r="AO4205" s="12"/>
      <c r="AP4205" s="12"/>
      <c r="AQ4205" s="12"/>
      <c r="AR4205" s="12"/>
      <c r="AS4205" s="12"/>
      <c r="AT4205" s="12"/>
      <c r="AU4205" s="12"/>
      <c r="AV4205" s="12"/>
      <c r="AW4205" s="12"/>
      <c r="AX4205" s="12"/>
      <c r="AY4205" s="12"/>
      <c r="AZ4205" s="12"/>
      <c r="BA4205" s="12"/>
      <c r="BB4205" s="12"/>
      <c r="BC4205" s="12"/>
      <c r="BD4205" s="12"/>
    </row>
    <row r="4206" spans="15:56" x14ac:dyDescent="0.35">
      <c r="O4206" s="12"/>
      <c r="P4206" s="12"/>
      <c r="Q4206" s="12"/>
      <c r="S4206" s="250"/>
      <c r="AA4206" s="12"/>
      <c r="AB4206" s="12"/>
      <c r="AC4206" s="12"/>
      <c r="AD4206" s="12"/>
      <c r="AE4206" s="12"/>
      <c r="AF4206" s="12"/>
      <c r="AG4206" s="12"/>
      <c r="AH4206" s="12"/>
      <c r="AI4206" s="12"/>
      <c r="AJ4206" s="12"/>
      <c r="AK4206" s="12"/>
      <c r="AL4206" s="12"/>
      <c r="AM4206" s="12"/>
      <c r="AN4206" s="12"/>
      <c r="AO4206" s="12"/>
      <c r="AP4206" s="12"/>
      <c r="AQ4206" s="12"/>
      <c r="AR4206" s="12"/>
      <c r="AS4206" s="12"/>
      <c r="AT4206" s="12"/>
      <c r="AU4206" s="12"/>
      <c r="AV4206" s="12"/>
      <c r="AW4206" s="12"/>
      <c r="AX4206" s="12"/>
      <c r="AY4206" s="12"/>
      <c r="AZ4206" s="12"/>
      <c r="BA4206" s="12"/>
      <c r="BB4206" s="12"/>
      <c r="BC4206" s="12"/>
      <c r="BD4206" s="12"/>
    </row>
    <row r="4207" spans="15:56" x14ac:dyDescent="0.35">
      <c r="O4207" s="12"/>
      <c r="P4207" s="12"/>
      <c r="Q4207" s="12"/>
      <c r="S4207" s="250"/>
      <c r="AA4207" s="12"/>
      <c r="AB4207" s="12"/>
      <c r="AC4207" s="12"/>
      <c r="AD4207" s="12"/>
      <c r="AE4207" s="12"/>
      <c r="AF4207" s="12"/>
      <c r="AG4207" s="12"/>
      <c r="AH4207" s="12"/>
      <c r="AI4207" s="12"/>
      <c r="AJ4207" s="12"/>
      <c r="AK4207" s="12"/>
      <c r="AL4207" s="12"/>
      <c r="AM4207" s="12"/>
      <c r="AN4207" s="12"/>
      <c r="AO4207" s="12"/>
      <c r="AP4207" s="12"/>
      <c r="AQ4207" s="12"/>
      <c r="AR4207" s="12"/>
      <c r="AS4207" s="12"/>
      <c r="AT4207" s="12"/>
      <c r="AU4207" s="12"/>
      <c r="AV4207" s="12"/>
      <c r="AW4207" s="12"/>
      <c r="AX4207" s="12"/>
      <c r="AY4207" s="12"/>
      <c r="AZ4207" s="12"/>
      <c r="BA4207" s="12"/>
      <c r="BB4207" s="12"/>
      <c r="BC4207" s="12"/>
      <c r="BD4207" s="12"/>
    </row>
    <row r="4208" spans="15:56" x14ac:dyDescent="0.35">
      <c r="O4208" s="12"/>
      <c r="P4208" s="12"/>
      <c r="Q4208" s="12"/>
      <c r="S4208" s="250"/>
      <c r="AA4208" s="12"/>
      <c r="AB4208" s="12"/>
      <c r="AC4208" s="12"/>
      <c r="AD4208" s="12"/>
      <c r="AE4208" s="12"/>
      <c r="AF4208" s="12"/>
      <c r="AG4208" s="12"/>
      <c r="AH4208" s="12"/>
      <c r="AI4208" s="12"/>
      <c r="AJ4208" s="12"/>
      <c r="AK4208" s="12"/>
      <c r="AL4208" s="12"/>
      <c r="AM4208" s="12"/>
      <c r="AN4208" s="12"/>
      <c r="AO4208" s="12"/>
      <c r="AP4208" s="12"/>
      <c r="AQ4208" s="12"/>
      <c r="AR4208" s="12"/>
      <c r="AS4208" s="12"/>
      <c r="AT4208" s="12"/>
      <c r="AU4208" s="12"/>
      <c r="AV4208" s="12"/>
      <c r="AW4208" s="12"/>
      <c r="AX4208" s="12"/>
      <c r="AY4208" s="12"/>
      <c r="AZ4208" s="12"/>
      <c r="BA4208" s="12"/>
      <c r="BB4208" s="12"/>
      <c r="BC4208" s="12"/>
      <c r="BD4208" s="12"/>
    </row>
    <row r="4209" spans="15:56" x14ac:dyDescent="0.35">
      <c r="O4209" s="12"/>
      <c r="P4209" s="12"/>
      <c r="Q4209" s="12"/>
      <c r="S4209" s="250"/>
      <c r="AA4209" s="12"/>
      <c r="AB4209" s="12"/>
      <c r="AC4209" s="12"/>
      <c r="AD4209" s="12"/>
      <c r="AE4209" s="12"/>
      <c r="AF4209" s="12"/>
      <c r="AG4209" s="12"/>
      <c r="AH4209" s="12"/>
      <c r="AI4209" s="12"/>
      <c r="AJ4209" s="12"/>
      <c r="AK4209" s="12"/>
      <c r="AL4209" s="12"/>
      <c r="AM4209" s="12"/>
      <c r="AN4209" s="12"/>
      <c r="AO4209" s="12"/>
      <c r="AP4209" s="12"/>
      <c r="AQ4209" s="12"/>
      <c r="AR4209" s="12"/>
      <c r="AS4209" s="12"/>
      <c r="AT4209" s="12"/>
      <c r="AU4209" s="12"/>
      <c r="AV4209" s="12"/>
      <c r="AW4209" s="12"/>
      <c r="AX4209" s="12"/>
      <c r="AY4209" s="12"/>
      <c r="AZ4209" s="12"/>
      <c r="BA4209" s="12"/>
      <c r="BB4209" s="12"/>
      <c r="BC4209" s="12"/>
      <c r="BD4209" s="12"/>
    </row>
    <row r="4210" spans="15:56" x14ac:dyDescent="0.35">
      <c r="O4210" s="12"/>
      <c r="P4210" s="12"/>
      <c r="Q4210" s="12"/>
      <c r="S4210" s="250"/>
      <c r="AA4210" s="12"/>
      <c r="AB4210" s="12"/>
      <c r="AC4210" s="12"/>
      <c r="AD4210" s="12"/>
      <c r="AE4210" s="12"/>
      <c r="AF4210" s="12"/>
      <c r="AG4210" s="12"/>
      <c r="AH4210" s="12"/>
      <c r="AI4210" s="12"/>
      <c r="AJ4210" s="12"/>
      <c r="AK4210" s="12"/>
      <c r="AL4210" s="12"/>
      <c r="AM4210" s="12"/>
      <c r="AN4210" s="12"/>
      <c r="AO4210" s="12"/>
      <c r="AP4210" s="12"/>
      <c r="AQ4210" s="12"/>
      <c r="AR4210" s="12"/>
      <c r="AS4210" s="12"/>
      <c r="AT4210" s="12"/>
      <c r="AU4210" s="12"/>
      <c r="AV4210" s="12"/>
      <c r="AW4210" s="12"/>
      <c r="AX4210" s="12"/>
      <c r="AY4210" s="12"/>
      <c r="AZ4210" s="12"/>
      <c r="BA4210" s="12"/>
      <c r="BB4210" s="12"/>
      <c r="BC4210" s="12"/>
      <c r="BD4210" s="12"/>
    </row>
    <row r="4211" spans="15:56" x14ac:dyDescent="0.35">
      <c r="O4211" s="12"/>
      <c r="P4211" s="12"/>
      <c r="Q4211" s="12"/>
      <c r="S4211" s="250"/>
      <c r="AA4211" s="12"/>
      <c r="AB4211" s="12"/>
      <c r="AC4211" s="12"/>
      <c r="AD4211" s="12"/>
      <c r="AE4211" s="12"/>
      <c r="AF4211" s="12"/>
      <c r="AG4211" s="12"/>
      <c r="AH4211" s="12"/>
      <c r="AI4211" s="12"/>
      <c r="AJ4211" s="12"/>
      <c r="AK4211" s="12"/>
      <c r="AL4211" s="12"/>
      <c r="AM4211" s="12"/>
      <c r="AN4211" s="12"/>
      <c r="AO4211" s="12"/>
      <c r="AP4211" s="12"/>
      <c r="AQ4211" s="12"/>
      <c r="AR4211" s="12"/>
      <c r="AS4211" s="12"/>
      <c r="AT4211" s="12"/>
      <c r="AU4211" s="12"/>
      <c r="AV4211" s="12"/>
      <c r="AW4211" s="12"/>
      <c r="AX4211" s="12"/>
      <c r="AY4211" s="12"/>
      <c r="AZ4211" s="12"/>
      <c r="BA4211" s="12"/>
      <c r="BB4211" s="12"/>
      <c r="BC4211" s="12"/>
      <c r="BD4211" s="12"/>
    </row>
    <row r="4212" spans="15:56" x14ac:dyDescent="0.35">
      <c r="O4212" s="12"/>
      <c r="P4212" s="12"/>
      <c r="Q4212" s="12"/>
      <c r="S4212" s="250"/>
      <c r="AA4212" s="12"/>
      <c r="AB4212" s="12"/>
      <c r="AC4212" s="12"/>
      <c r="AD4212" s="12"/>
      <c r="AE4212" s="12"/>
      <c r="AF4212" s="12"/>
      <c r="AG4212" s="12"/>
      <c r="AH4212" s="12"/>
      <c r="AI4212" s="12"/>
      <c r="AJ4212" s="12"/>
      <c r="AK4212" s="12"/>
      <c r="AL4212" s="12"/>
      <c r="AM4212" s="12"/>
      <c r="AN4212" s="12"/>
      <c r="AO4212" s="12"/>
      <c r="AP4212" s="12"/>
      <c r="AQ4212" s="12"/>
      <c r="AR4212" s="12"/>
      <c r="AS4212" s="12"/>
      <c r="AT4212" s="12"/>
      <c r="AU4212" s="12"/>
      <c r="AV4212" s="12"/>
      <c r="AW4212" s="12"/>
      <c r="AX4212" s="12"/>
      <c r="AY4212" s="12"/>
      <c r="AZ4212" s="12"/>
      <c r="BA4212" s="12"/>
      <c r="BB4212" s="12"/>
      <c r="BC4212" s="12"/>
      <c r="BD4212" s="12"/>
    </row>
    <row r="4213" spans="15:56" x14ac:dyDescent="0.35">
      <c r="O4213" s="12"/>
      <c r="P4213" s="12"/>
      <c r="Q4213" s="12"/>
      <c r="S4213" s="250"/>
      <c r="AA4213" s="12"/>
      <c r="AB4213" s="12"/>
      <c r="AC4213" s="12"/>
      <c r="AD4213" s="12"/>
      <c r="AE4213" s="12"/>
      <c r="AF4213" s="12"/>
      <c r="AG4213" s="12"/>
      <c r="AH4213" s="12"/>
      <c r="AI4213" s="12"/>
      <c r="AJ4213" s="12"/>
      <c r="AK4213" s="12"/>
      <c r="AL4213" s="12"/>
      <c r="AM4213" s="12"/>
      <c r="AN4213" s="12"/>
      <c r="AO4213" s="12"/>
      <c r="AP4213" s="12"/>
      <c r="AQ4213" s="12"/>
      <c r="AR4213" s="12"/>
      <c r="AS4213" s="12"/>
      <c r="AT4213" s="12"/>
      <c r="AU4213" s="12"/>
      <c r="AV4213" s="12"/>
      <c r="AW4213" s="12"/>
      <c r="AX4213" s="12"/>
      <c r="AY4213" s="12"/>
      <c r="AZ4213" s="12"/>
      <c r="BA4213" s="12"/>
      <c r="BB4213" s="12"/>
      <c r="BC4213" s="12"/>
      <c r="BD4213" s="12"/>
    </row>
    <row r="4214" spans="15:56" x14ac:dyDescent="0.35">
      <c r="O4214" s="12"/>
      <c r="P4214" s="12"/>
      <c r="Q4214" s="12"/>
      <c r="S4214" s="250"/>
      <c r="AA4214" s="12"/>
      <c r="AB4214" s="12"/>
      <c r="AC4214" s="12"/>
      <c r="AD4214" s="12"/>
      <c r="AE4214" s="12"/>
      <c r="AF4214" s="12"/>
      <c r="AG4214" s="12"/>
      <c r="AH4214" s="12"/>
      <c r="AI4214" s="12"/>
      <c r="AJ4214" s="12"/>
      <c r="AK4214" s="12"/>
      <c r="AL4214" s="12"/>
      <c r="AM4214" s="12"/>
      <c r="AN4214" s="12"/>
      <c r="AO4214" s="12"/>
      <c r="AP4214" s="12"/>
      <c r="AQ4214" s="12"/>
      <c r="AR4214" s="12"/>
      <c r="AS4214" s="12"/>
      <c r="AT4214" s="12"/>
      <c r="AU4214" s="12"/>
      <c r="AV4214" s="12"/>
      <c r="AW4214" s="12"/>
      <c r="AX4214" s="12"/>
      <c r="AY4214" s="12"/>
      <c r="AZ4214" s="12"/>
      <c r="BA4214" s="12"/>
      <c r="BB4214" s="12"/>
      <c r="BC4214" s="12"/>
      <c r="BD4214" s="12"/>
    </row>
    <row r="4215" spans="15:56" x14ac:dyDescent="0.35">
      <c r="O4215" s="12"/>
      <c r="P4215" s="12"/>
      <c r="Q4215" s="12"/>
      <c r="S4215" s="250"/>
      <c r="AA4215" s="12"/>
      <c r="AB4215" s="12"/>
      <c r="AC4215" s="12"/>
      <c r="AD4215" s="12"/>
      <c r="AE4215" s="12"/>
      <c r="AF4215" s="12"/>
      <c r="AG4215" s="12"/>
      <c r="AH4215" s="12"/>
      <c r="AI4215" s="12"/>
      <c r="AJ4215" s="12"/>
      <c r="AK4215" s="12"/>
      <c r="AL4215" s="12"/>
      <c r="AM4215" s="12"/>
      <c r="AN4215" s="12"/>
      <c r="AO4215" s="12"/>
      <c r="AP4215" s="12"/>
      <c r="AQ4215" s="12"/>
      <c r="AR4215" s="12"/>
      <c r="AS4215" s="12"/>
      <c r="AT4215" s="12"/>
      <c r="AU4215" s="12"/>
      <c r="AV4215" s="12"/>
      <c r="AW4215" s="12"/>
      <c r="AX4215" s="12"/>
      <c r="AY4215" s="12"/>
      <c r="AZ4215" s="12"/>
      <c r="BA4215" s="12"/>
      <c r="BB4215" s="12"/>
      <c r="BC4215" s="12"/>
      <c r="BD4215" s="12"/>
    </row>
    <row r="4216" spans="15:56" x14ac:dyDescent="0.35">
      <c r="O4216" s="12"/>
      <c r="P4216" s="12"/>
      <c r="Q4216" s="12"/>
      <c r="S4216" s="250"/>
      <c r="AA4216" s="12"/>
      <c r="AB4216" s="12"/>
      <c r="AC4216" s="12"/>
      <c r="AD4216" s="12"/>
      <c r="AE4216" s="12"/>
      <c r="AF4216" s="12"/>
      <c r="AG4216" s="12"/>
      <c r="AH4216" s="12"/>
      <c r="AI4216" s="12"/>
      <c r="AJ4216" s="12"/>
      <c r="AK4216" s="12"/>
      <c r="AL4216" s="12"/>
      <c r="AM4216" s="12"/>
      <c r="AN4216" s="12"/>
      <c r="AO4216" s="12"/>
      <c r="AP4216" s="12"/>
      <c r="AQ4216" s="12"/>
      <c r="AR4216" s="12"/>
      <c r="AS4216" s="12"/>
      <c r="AT4216" s="12"/>
      <c r="AU4216" s="12"/>
      <c r="AV4216" s="12"/>
      <c r="AW4216" s="12"/>
      <c r="AX4216" s="12"/>
      <c r="AY4216" s="12"/>
      <c r="AZ4216" s="12"/>
      <c r="BA4216" s="12"/>
      <c r="BB4216" s="12"/>
      <c r="BC4216" s="12"/>
      <c r="BD4216" s="12"/>
    </row>
    <row r="4217" spans="15:56" x14ac:dyDescent="0.35">
      <c r="O4217" s="12"/>
      <c r="P4217" s="12"/>
      <c r="Q4217" s="12"/>
      <c r="S4217" s="250"/>
      <c r="AA4217" s="12"/>
      <c r="AB4217" s="12"/>
      <c r="AC4217" s="12"/>
      <c r="AD4217" s="12"/>
      <c r="AE4217" s="12"/>
      <c r="AF4217" s="12"/>
      <c r="AG4217" s="12"/>
      <c r="AH4217" s="12"/>
      <c r="AI4217" s="12"/>
      <c r="AJ4217" s="12"/>
      <c r="AK4217" s="12"/>
      <c r="AL4217" s="12"/>
      <c r="AM4217" s="12"/>
      <c r="AN4217" s="12"/>
      <c r="AO4217" s="12"/>
      <c r="AP4217" s="12"/>
      <c r="AQ4217" s="12"/>
      <c r="AR4217" s="12"/>
      <c r="AS4217" s="12"/>
      <c r="AT4217" s="12"/>
      <c r="AU4217" s="12"/>
      <c r="AV4217" s="12"/>
      <c r="AW4217" s="12"/>
      <c r="AX4217" s="12"/>
      <c r="AY4217" s="12"/>
      <c r="AZ4217" s="12"/>
      <c r="BA4217" s="12"/>
      <c r="BB4217" s="12"/>
      <c r="BC4217" s="12"/>
      <c r="BD4217" s="12"/>
    </row>
    <row r="4218" spans="15:56" x14ac:dyDescent="0.35">
      <c r="O4218" s="12"/>
      <c r="P4218" s="12"/>
      <c r="Q4218" s="12"/>
      <c r="S4218" s="250"/>
      <c r="AA4218" s="12"/>
      <c r="AB4218" s="12"/>
      <c r="AC4218" s="12"/>
      <c r="AD4218" s="12"/>
      <c r="AE4218" s="12"/>
      <c r="AF4218" s="12"/>
      <c r="AG4218" s="12"/>
      <c r="AH4218" s="12"/>
      <c r="AI4218" s="12"/>
      <c r="AJ4218" s="12"/>
      <c r="AK4218" s="12"/>
      <c r="AL4218" s="12"/>
      <c r="AM4218" s="12"/>
      <c r="AN4218" s="12"/>
      <c r="AO4218" s="12"/>
      <c r="AP4218" s="12"/>
      <c r="AQ4218" s="12"/>
      <c r="AR4218" s="12"/>
      <c r="AS4218" s="12"/>
      <c r="AT4218" s="12"/>
      <c r="AU4218" s="12"/>
      <c r="AV4218" s="12"/>
      <c r="AW4218" s="12"/>
      <c r="AX4218" s="12"/>
      <c r="AY4218" s="12"/>
      <c r="AZ4218" s="12"/>
      <c r="BA4218" s="12"/>
      <c r="BB4218" s="12"/>
      <c r="BC4218" s="12"/>
      <c r="BD4218" s="12"/>
    </row>
    <row r="4219" spans="15:56" x14ac:dyDescent="0.35">
      <c r="O4219" s="12"/>
      <c r="P4219" s="12"/>
      <c r="Q4219" s="12"/>
      <c r="S4219" s="250"/>
      <c r="AA4219" s="12"/>
      <c r="AB4219" s="12"/>
      <c r="AC4219" s="12"/>
      <c r="AD4219" s="12"/>
      <c r="AE4219" s="12"/>
      <c r="AF4219" s="12"/>
      <c r="AG4219" s="12"/>
      <c r="AH4219" s="12"/>
      <c r="AI4219" s="12"/>
      <c r="AJ4219" s="12"/>
      <c r="AK4219" s="12"/>
      <c r="AL4219" s="12"/>
      <c r="AM4219" s="12"/>
      <c r="AN4219" s="12"/>
      <c r="AO4219" s="12"/>
      <c r="AP4219" s="12"/>
      <c r="AQ4219" s="12"/>
      <c r="AR4219" s="12"/>
      <c r="AS4219" s="12"/>
      <c r="AT4219" s="12"/>
      <c r="AU4219" s="12"/>
      <c r="AV4219" s="12"/>
      <c r="AW4219" s="12"/>
      <c r="AX4219" s="12"/>
      <c r="AY4219" s="12"/>
      <c r="AZ4219" s="12"/>
      <c r="BA4219" s="12"/>
      <c r="BB4219" s="12"/>
      <c r="BC4219" s="12"/>
      <c r="BD4219" s="12"/>
    </row>
    <row r="4220" spans="15:56" x14ac:dyDescent="0.35">
      <c r="O4220" s="12"/>
      <c r="P4220" s="12"/>
      <c r="Q4220" s="12"/>
      <c r="S4220" s="250"/>
      <c r="AA4220" s="12"/>
      <c r="AB4220" s="12"/>
      <c r="AC4220" s="12"/>
      <c r="AD4220" s="12"/>
      <c r="AE4220" s="12"/>
      <c r="AF4220" s="12"/>
      <c r="AG4220" s="12"/>
      <c r="AH4220" s="12"/>
      <c r="AI4220" s="12"/>
      <c r="AJ4220" s="12"/>
      <c r="AK4220" s="12"/>
      <c r="AL4220" s="12"/>
      <c r="AM4220" s="12"/>
      <c r="AN4220" s="12"/>
      <c r="AO4220" s="12"/>
      <c r="AP4220" s="12"/>
      <c r="AQ4220" s="12"/>
      <c r="AR4220" s="12"/>
      <c r="AS4220" s="12"/>
      <c r="AT4220" s="12"/>
      <c r="AU4220" s="12"/>
      <c r="AV4220" s="12"/>
      <c r="AW4220" s="12"/>
      <c r="AX4220" s="12"/>
      <c r="AY4220" s="12"/>
      <c r="AZ4220" s="12"/>
      <c r="BA4220" s="12"/>
      <c r="BB4220" s="12"/>
      <c r="BC4220" s="12"/>
      <c r="BD4220" s="12"/>
    </row>
    <row r="4221" spans="15:56" x14ac:dyDescent="0.35">
      <c r="O4221" s="12"/>
      <c r="P4221" s="12"/>
      <c r="Q4221" s="12"/>
      <c r="S4221" s="250"/>
      <c r="AA4221" s="12"/>
      <c r="AB4221" s="12"/>
      <c r="AC4221" s="12"/>
      <c r="AD4221" s="12"/>
      <c r="AE4221" s="12"/>
      <c r="AF4221" s="12"/>
      <c r="AG4221" s="12"/>
      <c r="AH4221" s="12"/>
      <c r="AI4221" s="12"/>
      <c r="AJ4221" s="12"/>
      <c r="AK4221" s="12"/>
      <c r="AL4221" s="12"/>
      <c r="AM4221" s="12"/>
      <c r="AN4221" s="12"/>
      <c r="AO4221" s="12"/>
      <c r="AP4221" s="12"/>
      <c r="AQ4221" s="12"/>
      <c r="AR4221" s="12"/>
      <c r="AS4221" s="12"/>
      <c r="AT4221" s="12"/>
      <c r="AU4221" s="12"/>
      <c r="AV4221" s="12"/>
      <c r="AW4221" s="12"/>
      <c r="AX4221" s="12"/>
      <c r="AY4221" s="12"/>
      <c r="AZ4221" s="12"/>
      <c r="BA4221" s="12"/>
      <c r="BB4221" s="12"/>
      <c r="BC4221" s="12"/>
      <c r="BD4221" s="12"/>
    </row>
    <row r="4222" spans="15:56" x14ac:dyDescent="0.35">
      <c r="O4222" s="12"/>
      <c r="P4222" s="12"/>
      <c r="Q4222" s="12"/>
      <c r="S4222" s="250"/>
      <c r="AA4222" s="12"/>
      <c r="AB4222" s="12"/>
      <c r="AC4222" s="12"/>
      <c r="AD4222" s="12"/>
      <c r="AE4222" s="12"/>
      <c r="AF4222" s="12"/>
      <c r="AG4222" s="12"/>
      <c r="AH4222" s="12"/>
      <c r="AI4222" s="12"/>
      <c r="AJ4222" s="12"/>
      <c r="AK4222" s="12"/>
      <c r="AL4222" s="12"/>
      <c r="AM4222" s="12"/>
      <c r="AN4222" s="12"/>
      <c r="AO4222" s="12"/>
      <c r="AP4222" s="12"/>
      <c r="AQ4222" s="12"/>
      <c r="AR4222" s="12"/>
      <c r="AS4222" s="12"/>
      <c r="AT4222" s="12"/>
      <c r="AU4222" s="12"/>
      <c r="AV4222" s="12"/>
      <c r="AW4222" s="12"/>
      <c r="AX4222" s="12"/>
      <c r="AY4222" s="12"/>
      <c r="AZ4222" s="12"/>
      <c r="BA4222" s="12"/>
      <c r="BB4222" s="12"/>
      <c r="BC4222" s="12"/>
      <c r="BD4222" s="12"/>
    </row>
    <row r="4223" spans="15:56" x14ac:dyDescent="0.35">
      <c r="O4223" s="12"/>
      <c r="P4223" s="12"/>
      <c r="Q4223" s="12"/>
      <c r="S4223" s="250"/>
      <c r="AA4223" s="12"/>
      <c r="AB4223" s="12"/>
      <c r="AC4223" s="12"/>
      <c r="AD4223" s="12"/>
      <c r="AE4223" s="12"/>
      <c r="AF4223" s="12"/>
      <c r="AG4223" s="12"/>
      <c r="AH4223" s="12"/>
      <c r="AI4223" s="12"/>
      <c r="AJ4223" s="12"/>
      <c r="AK4223" s="12"/>
      <c r="AL4223" s="12"/>
      <c r="AM4223" s="12"/>
      <c r="AN4223" s="12"/>
      <c r="AO4223" s="12"/>
      <c r="AP4223" s="12"/>
      <c r="AQ4223" s="12"/>
      <c r="AR4223" s="12"/>
      <c r="AS4223" s="12"/>
      <c r="AT4223" s="12"/>
      <c r="AU4223" s="12"/>
      <c r="AV4223" s="12"/>
      <c r="AW4223" s="12"/>
      <c r="AX4223" s="12"/>
      <c r="AY4223" s="12"/>
      <c r="AZ4223" s="12"/>
      <c r="BA4223" s="12"/>
      <c r="BB4223" s="12"/>
      <c r="BC4223" s="12"/>
      <c r="BD4223" s="12"/>
    </row>
    <row r="4224" spans="15:56" x14ac:dyDescent="0.35">
      <c r="O4224" s="12"/>
      <c r="P4224" s="12"/>
      <c r="Q4224" s="12"/>
      <c r="S4224" s="250"/>
      <c r="AA4224" s="12"/>
      <c r="AB4224" s="12"/>
      <c r="AC4224" s="12"/>
      <c r="AD4224" s="12"/>
      <c r="AE4224" s="12"/>
      <c r="AF4224" s="12"/>
      <c r="AG4224" s="12"/>
      <c r="AH4224" s="12"/>
      <c r="AI4224" s="12"/>
      <c r="AJ4224" s="12"/>
      <c r="AK4224" s="12"/>
      <c r="AL4224" s="12"/>
      <c r="AM4224" s="12"/>
      <c r="AN4224" s="12"/>
      <c r="AO4224" s="12"/>
      <c r="AP4224" s="12"/>
      <c r="AQ4224" s="12"/>
      <c r="AR4224" s="12"/>
      <c r="AS4224" s="12"/>
      <c r="AT4224" s="12"/>
      <c r="AU4224" s="12"/>
      <c r="AV4224" s="12"/>
      <c r="AW4224" s="12"/>
      <c r="AX4224" s="12"/>
      <c r="AY4224" s="12"/>
      <c r="AZ4224" s="12"/>
      <c r="BA4224" s="12"/>
      <c r="BB4224" s="12"/>
      <c r="BC4224" s="12"/>
      <c r="BD4224" s="12"/>
    </row>
    <row r="4225" spans="15:56" x14ac:dyDescent="0.35">
      <c r="O4225" s="12"/>
      <c r="P4225" s="12"/>
      <c r="Q4225" s="12"/>
      <c r="S4225" s="250"/>
      <c r="AA4225" s="12"/>
      <c r="AB4225" s="12"/>
      <c r="AC4225" s="12"/>
      <c r="AD4225" s="12"/>
      <c r="AE4225" s="12"/>
      <c r="AF4225" s="12"/>
      <c r="AG4225" s="12"/>
      <c r="AH4225" s="12"/>
      <c r="AI4225" s="12"/>
      <c r="AJ4225" s="12"/>
      <c r="AK4225" s="12"/>
      <c r="AL4225" s="12"/>
      <c r="AM4225" s="12"/>
      <c r="AN4225" s="12"/>
      <c r="AO4225" s="12"/>
      <c r="AP4225" s="12"/>
      <c r="AQ4225" s="12"/>
      <c r="AR4225" s="12"/>
      <c r="AS4225" s="12"/>
      <c r="AT4225" s="12"/>
      <c r="AU4225" s="12"/>
      <c r="AV4225" s="12"/>
      <c r="AW4225" s="12"/>
      <c r="AX4225" s="12"/>
      <c r="AY4225" s="12"/>
      <c r="AZ4225" s="12"/>
      <c r="BA4225" s="12"/>
      <c r="BB4225" s="12"/>
      <c r="BC4225" s="12"/>
      <c r="BD4225" s="12"/>
    </row>
    <row r="4226" spans="15:56" x14ac:dyDescent="0.35">
      <c r="O4226" s="12"/>
      <c r="P4226" s="12"/>
      <c r="Q4226" s="12"/>
      <c r="S4226" s="250"/>
      <c r="AA4226" s="12"/>
      <c r="AB4226" s="12"/>
      <c r="AC4226" s="12"/>
      <c r="AD4226" s="12"/>
      <c r="AE4226" s="12"/>
      <c r="AF4226" s="12"/>
      <c r="AG4226" s="12"/>
      <c r="AH4226" s="12"/>
      <c r="AI4226" s="12"/>
      <c r="AJ4226" s="12"/>
      <c r="AK4226" s="12"/>
      <c r="AL4226" s="12"/>
      <c r="AM4226" s="12"/>
      <c r="AN4226" s="12"/>
      <c r="AO4226" s="12"/>
      <c r="AP4226" s="12"/>
      <c r="AQ4226" s="12"/>
      <c r="AR4226" s="12"/>
      <c r="AS4226" s="12"/>
      <c r="AT4226" s="12"/>
      <c r="AU4226" s="12"/>
      <c r="AV4226" s="12"/>
      <c r="AW4226" s="12"/>
      <c r="AX4226" s="12"/>
      <c r="AY4226" s="12"/>
      <c r="AZ4226" s="12"/>
      <c r="BA4226" s="12"/>
      <c r="BB4226" s="12"/>
      <c r="BC4226" s="12"/>
      <c r="BD4226" s="12"/>
    </row>
    <row r="4227" spans="15:56" x14ac:dyDescent="0.35">
      <c r="O4227" s="12"/>
      <c r="P4227" s="12"/>
      <c r="Q4227" s="12"/>
      <c r="S4227" s="250"/>
      <c r="AA4227" s="12"/>
      <c r="AB4227" s="12"/>
      <c r="AC4227" s="12"/>
      <c r="AD4227" s="12"/>
      <c r="AE4227" s="12"/>
      <c r="AF4227" s="12"/>
      <c r="AG4227" s="12"/>
      <c r="AH4227" s="12"/>
      <c r="AI4227" s="12"/>
      <c r="AJ4227" s="12"/>
      <c r="AK4227" s="12"/>
      <c r="AL4227" s="12"/>
      <c r="AM4227" s="12"/>
      <c r="AN4227" s="12"/>
      <c r="AO4227" s="12"/>
      <c r="AP4227" s="12"/>
      <c r="AQ4227" s="12"/>
      <c r="AR4227" s="12"/>
      <c r="AS4227" s="12"/>
      <c r="AT4227" s="12"/>
      <c r="AU4227" s="12"/>
      <c r="AV4227" s="12"/>
      <c r="AW4227" s="12"/>
      <c r="AX4227" s="12"/>
      <c r="AY4227" s="12"/>
      <c r="AZ4227" s="12"/>
      <c r="BA4227" s="12"/>
      <c r="BB4227" s="12"/>
      <c r="BC4227" s="12"/>
      <c r="BD4227" s="12"/>
    </row>
    <row r="4228" spans="15:56" x14ac:dyDescent="0.35">
      <c r="O4228" s="12"/>
      <c r="P4228" s="12"/>
      <c r="Q4228" s="12"/>
      <c r="S4228" s="250"/>
      <c r="AA4228" s="12"/>
      <c r="AB4228" s="12"/>
      <c r="AC4228" s="12"/>
      <c r="AD4228" s="12"/>
      <c r="AE4228" s="12"/>
      <c r="AF4228" s="12"/>
      <c r="AG4228" s="12"/>
      <c r="AH4228" s="12"/>
      <c r="AI4228" s="12"/>
      <c r="AJ4228" s="12"/>
      <c r="AK4228" s="12"/>
      <c r="AL4228" s="12"/>
      <c r="AM4228" s="12"/>
      <c r="AN4228" s="12"/>
      <c r="AO4228" s="12"/>
      <c r="AP4228" s="12"/>
      <c r="AQ4228" s="12"/>
      <c r="AR4228" s="12"/>
      <c r="AS4228" s="12"/>
      <c r="AT4228" s="12"/>
      <c r="AU4228" s="12"/>
      <c r="AV4228" s="12"/>
      <c r="AW4228" s="12"/>
      <c r="AX4228" s="12"/>
      <c r="AY4228" s="12"/>
      <c r="AZ4228" s="12"/>
      <c r="BA4228" s="12"/>
      <c r="BB4228" s="12"/>
      <c r="BC4228" s="12"/>
      <c r="BD4228" s="12"/>
    </row>
    <row r="4229" spans="15:56" x14ac:dyDescent="0.35">
      <c r="O4229" s="12"/>
      <c r="P4229" s="12"/>
      <c r="Q4229" s="12"/>
      <c r="S4229" s="250"/>
      <c r="AA4229" s="12"/>
      <c r="AB4229" s="12"/>
      <c r="AC4229" s="12"/>
      <c r="AD4229" s="12"/>
      <c r="AE4229" s="12"/>
      <c r="AF4229" s="12"/>
      <c r="AG4229" s="12"/>
      <c r="AH4229" s="12"/>
      <c r="AI4229" s="12"/>
      <c r="AJ4229" s="12"/>
      <c r="AK4229" s="12"/>
      <c r="AL4229" s="12"/>
      <c r="AM4229" s="12"/>
      <c r="AN4229" s="12"/>
      <c r="AO4229" s="12"/>
      <c r="AP4229" s="12"/>
      <c r="AQ4229" s="12"/>
      <c r="AR4229" s="12"/>
      <c r="AS4229" s="12"/>
      <c r="AT4229" s="12"/>
      <c r="AU4229" s="12"/>
      <c r="AV4229" s="12"/>
      <c r="AW4229" s="12"/>
      <c r="AX4229" s="12"/>
      <c r="AY4229" s="12"/>
      <c r="AZ4229" s="12"/>
      <c r="BA4229" s="12"/>
      <c r="BB4229" s="12"/>
      <c r="BC4229" s="12"/>
      <c r="BD4229" s="12"/>
    </row>
    <row r="4230" spans="15:56" x14ac:dyDescent="0.35">
      <c r="O4230" s="12"/>
      <c r="P4230" s="12"/>
      <c r="Q4230" s="12"/>
      <c r="S4230" s="250"/>
      <c r="AA4230" s="12"/>
      <c r="AB4230" s="12"/>
      <c r="AC4230" s="12"/>
      <c r="AD4230" s="12"/>
      <c r="AE4230" s="12"/>
      <c r="AF4230" s="12"/>
      <c r="AG4230" s="12"/>
      <c r="AH4230" s="12"/>
      <c r="AI4230" s="12"/>
      <c r="AJ4230" s="12"/>
      <c r="AK4230" s="12"/>
      <c r="AL4230" s="12"/>
      <c r="AM4230" s="12"/>
      <c r="AN4230" s="12"/>
      <c r="AO4230" s="12"/>
      <c r="AP4230" s="12"/>
      <c r="AQ4230" s="12"/>
      <c r="AR4230" s="12"/>
      <c r="AS4230" s="12"/>
      <c r="AT4230" s="12"/>
      <c r="AU4230" s="12"/>
      <c r="AV4230" s="12"/>
      <c r="AW4230" s="12"/>
      <c r="AX4230" s="12"/>
      <c r="AY4230" s="12"/>
      <c r="AZ4230" s="12"/>
      <c r="BA4230" s="12"/>
      <c r="BB4230" s="12"/>
      <c r="BC4230" s="12"/>
      <c r="BD4230" s="12"/>
    </row>
    <row r="4231" spans="15:56" x14ac:dyDescent="0.35">
      <c r="O4231" s="12"/>
      <c r="P4231" s="12"/>
      <c r="Q4231" s="12"/>
      <c r="S4231" s="250"/>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2"/>
      <c r="AY4231" s="12"/>
      <c r="AZ4231" s="12"/>
      <c r="BA4231" s="12"/>
      <c r="BB4231" s="12"/>
      <c r="BC4231" s="12"/>
      <c r="BD4231" s="12"/>
    </row>
    <row r="4232" spans="15:56" x14ac:dyDescent="0.35">
      <c r="O4232" s="12"/>
      <c r="P4232" s="12"/>
      <c r="Q4232" s="12"/>
      <c r="S4232" s="250"/>
      <c r="AA4232" s="12"/>
      <c r="AB4232" s="12"/>
      <c r="AC4232" s="12"/>
      <c r="AD4232" s="12"/>
      <c r="AE4232" s="12"/>
      <c r="AF4232" s="12"/>
      <c r="AG4232" s="12"/>
      <c r="AH4232" s="12"/>
      <c r="AI4232" s="12"/>
      <c r="AJ4232" s="12"/>
      <c r="AK4232" s="12"/>
      <c r="AL4232" s="12"/>
      <c r="AM4232" s="12"/>
      <c r="AN4232" s="12"/>
      <c r="AO4232" s="12"/>
      <c r="AP4232" s="12"/>
      <c r="AQ4232" s="12"/>
      <c r="AR4232" s="12"/>
      <c r="AS4232" s="12"/>
      <c r="AT4232" s="12"/>
      <c r="AU4232" s="12"/>
      <c r="AV4232" s="12"/>
      <c r="AW4232" s="12"/>
      <c r="AX4232" s="12"/>
      <c r="AY4232" s="12"/>
      <c r="AZ4232" s="12"/>
      <c r="BA4232" s="12"/>
      <c r="BB4232" s="12"/>
      <c r="BC4232" s="12"/>
      <c r="BD4232" s="12"/>
    </row>
    <row r="4233" spans="15:56" x14ac:dyDescent="0.35">
      <c r="O4233" s="12"/>
      <c r="P4233" s="12"/>
      <c r="Q4233" s="12"/>
      <c r="S4233" s="250"/>
      <c r="AA4233" s="12"/>
      <c r="AB4233" s="12"/>
      <c r="AC4233" s="12"/>
      <c r="AD4233" s="12"/>
      <c r="AE4233" s="12"/>
      <c r="AF4233" s="12"/>
      <c r="AG4233" s="12"/>
      <c r="AH4233" s="12"/>
      <c r="AI4233" s="12"/>
      <c r="AJ4233" s="12"/>
      <c r="AK4233" s="12"/>
      <c r="AL4233" s="12"/>
      <c r="AM4233" s="12"/>
      <c r="AN4233" s="12"/>
      <c r="AO4233" s="12"/>
      <c r="AP4233" s="12"/>
      <c r="AQ4233" s="12"/>
      <c r="AR4233" s="12"/>
      <c r="AS4233" s="12"/>
      <c r="AT4233" s="12"/>
      <c r="AU4233" s="12"/>
      <c r="AV4233" s="12"/>
      <c r="AW4233" s="12"/>
      <c r="AX4233" s="12"/>
      <c r="AY4233" s="12"/>
      <c r="AZ4233" s="12"/>
      <c r="BA4233" s="12"/>
      <c r="BB4233" s="12"/>
      <c r="BC4233" s="12"/>
      <c r="BD4233" s="12"/>
    </row>
    <row r="4234" spans="15:56" x14ac:dyDescent="0.35">
      <c r="O4234" s="12"/>
      <c r="P4234" s="12"/>
      <c r="Q4234" s="12"/>
      <c r="S4234" s="250"/>
      <c r="AA4234" s="12"/>
      <c r="AB4234" s="12"/>
      <c r="AC4234" s="12"/>
      <c r="AD4234" s="12"/>
      <c r="AE4234" s="12"/>
      <c r="AF4234" s="12"/>
      <c r="AG4234" s="12"/>
      <c r="AH4234" s="12"/>
      <c r="AI4234" s="12"/>
      <c r="AJ4234" s="12"/>
      <c r="AK4234" s="12"/>
      <c r="AL4234" s="12"/>
      <c r="AM4234" s="12"/>
      <c r="AN4234" s="12"/>
      <c r="AO4234" s="12"/>
      <c r="AP4234" s="12"/>
      <c r="AQ4234" s="12"/>
      <c r="AR4234" s="12"/>
      <c r="AS4234" s="12"/>
      <c r="AT4234" s="12"/>
      <c r="AU4234" s="12"/>
      <c r="AV4234" s="12"/>
      <c r="AW4234" s="12"/>
      <c r="AX4234" s="12"/>
      <c r="AY4234" s="12"/>
      <c r="AZ4234" s="12"/>
      <c r="BA4234" s="12"/>
      <c r="BB4234" s="12"/>
      <c r="BC4234" s="12"/>
      <c r="BD4234" s="12"/>
    </row>
    <row r="4235" spans="15:56" x14ac:dyDescent="0.35">
      <c r="O4235" s="12"/>
      <c r="P4235" s="12"/>
      <c r="Q4235" s="12"/>
      <c r="S4235" s="250"/>
      <c r="AA4235" s="12"/>
      <c r="AB4235" s="12"/>
      <c r="AC4235" s="12"/>
      <c r="AD4235" s="12"/>
      <c r="AE4235" s="12"/>
      <c r="AF4235" s="12"/>
      <c r="AG4235" s="12"/>
      <c r="AH4235" s="12"/>
      <c r="AI4235" s="12"/>
      <c r="AJ4235" s="12"/>
      <c r="AK4235" s="12"/>
      <c r="AL4235" s="12"/>
      <c r="AM4235" s="12"/>
      <c r="AN4235" s="12"/>
      <c r="AO4235" s="12"/>
      <c r="AP4235" s="12"/>
      <c r="AQ4235" s="12"/>
      <c r="AR4235" s="12"/>
      <c r="AS4235" s="12"/>
      <c r="AT4235" s="12"/>
      <c r="AU4235" s="12"/>
      <c r="AV4235" s="12"/>
      <c r="AW4235" s="12"/>
      <c r="AX4235" s="12"/>
      <c r="AY4235" s="12"/>
      <c r="AZ4235" s="12"/>
      <c r="BA4235" s="12"/>
      <c r="BB4235" s="12"/>
      <c r="BC4235" s="12"/>
      <c r="BD4235" s="12"/>
    </row>
    <row r="4236" spans="15:56" x14ac:dyDescent="0.35">
      <c r="O4236" s="12"/>
      <c r="P4236" s="12"/>
      <c r="Q4236" s="12"/>
      <c r="S4236" s="250"/>
      <c r="AA4236" s="12"/>
      <c r="AB4236" s="12"/>
      <c r="AC4236" s="12"/>
      <c r="AD4236" s="12"/>
      <c r="AE4236" s="12"/>
      <c r="AF4236" s="12"/>
      <c r="AG4236" s="12"/>
      <c r="AH4236" s="12"/>
      <c r="AI4236" s="12"/>
      <c r="AJ4236" s="12"/>
      <c r="AK4236" s="12"/>
      <c r="AL4236" s="12"/>
      <c r="AM4236" s="12"/>
      <c r="AN4236" s="12"/>
      <c r="AO4236" s="12"/>
      <c r="AP4236" s="12"/>
      <c r="AQ4236" s="12"/>
      <c r="AR4236" s="12"/>
      <c r="AS4236" s="12"/>
      <c r="AT4236" s="12"/>
      <c r="AU4236" s="12"/>
      <c r="AV4236" s="12"/>
      <c r="AW4236" s="12"/>
      <c r="AX4236" s="12"/>
      <c r="AY4236" s="12"/>
      <c r="AZ4236" s="12"/>
      <c r="BA4236" s="12"/>
      <c r="BB4236" s="12"/>
      <c r="BC4236" s="12"/>
      <c r="BD4236" s="12"/>
    </row>
    <row r="4237" spans="15:56" x14ac:dyDescent="0.35">
      <c r="O4237" s="12"/>
      <c r="P4237" s="12"/>
      <c r="Q4237" s="12"/>
      <c r="S4237" s="250"/>
      <c r="AA4237" s="12"/>
      <c r="AB4237" s="12"/>
      <c r="AC4237" s="12"/>
      <c r="AD4237" s="12"/>
      <c r="AE4237" s="12"/>
      <c r="AF4237" s="12"/>
      <c r="AG4237" s="12"/>
      <c r="AH4237" s="12"/>
      <c r="AI4237" s="12"/>
      <c r="AJ4237" s="12"/>
      <c r="AK4237" s="12"/>
      <c r="AL4237" s="12"/>
      <c r="AM4237" s="12"/>
      <c r="AN4237" s="12"/>
      <c r="AO4237" s="12"/>
      <c r="AP4237" s="12"/>
      <c r="AQ4237" s="12"/>
      <c r="AR4237" s="12"/>
      <c r="AS4237" s="12"/>
      <c r="AT4237" s="12"/>
      <c r="AU4237" s="12"/>
      <c r="AV4237" s="12"/>
      <c r="AW4237" s="12"/>
      <c r="AX4237" s="12"/>
      <c r="AY4237" s="12"/>
      <c r="AZ4237" s="12"/>
      <c r="BA4237" s="12"/>
      <c r="BB4237" s="12"/>
      <c r="BC4237" s="12"/>
      <c r="BD4237" s="12"/>
    </row>
    <row r="4238" spans="15:56" x14ac:dyDescent="0.35">
      <c r="O4238" s="12"/>
      <c r="P4238" s="12"/>
      <c r="Q4238" s="12"/>
      <c r="S4238" s="250"/>
      <c r="AA4238" s="12"/>
      <c r="AB4238" s="12"/>
      <c r="AC4238" s="12"/>
      <c r="AD4238" s="12"/>
      <c r="AE4238" s="12"/>
      <c r="AF4238" s="12"/>
      <c r="AG4238" s="12"/>
      <c r="AH4238" s="12"/>
      <c r="AI4238" s="12"/>
      <c r="AJ4238" s="12"/>
      <c r="AK4238" s="12"/>
      <c r="AL4238" s="12"/>
      <c r="AM4238" s="12"/>
      <c r="AN4238" s="12"/>
      <c r="AO4238" s="12"/>
      <c r="AP4238" s="12"/>
      <c r="AQ4238" s="12"/>
      <c r="AR4238" s="12"/>
      <c r="AS4238" s="12"/>
      <c r="AT4238" s="12"/>
      <c r="AU4238" s="12"/>
      <c r="AV4238" s="12"/>
      <c r="AW4238" s="12"/>
      <c r="AX4238" s="12"/>
      <c r="AY4238" s="12"/>
      <c r="AZ4238" s="12"/>
      <c r="BA4238" s="12"/>
      <c r="BB4238" s="12"/>
      <c r="BC4238" s="12"/>
      <c r="BD4238" s="12"/>
    </row>
    <row r="4239" spans="15:56" x14ac:dyDescent="0.35">
      <c r="O4239" s="12"/>
      <c r="P4239" s="12"/>
      <c r="Q4239" s="12"/>
      <c r="S4239" s="250"/>
      <c r="AA4239" s="12"/>
      <c r="AB4239" s="12"/>
      <c r="AC4239" s="12"/>
      <c r="AD4239" s="12"/>
      <c r="AE4239" s="12"/>
      <c r="AF4239" s="12"/>
      <c r="AG4239" s="12"/>
      <c r="AH4239" s="12"/>
      <c r="AI4239" s="12"/>
      <c r="AJ4239" s="12"/>
      <c r="AK4239" s="12"/>
      <c r="AL4239" s="12"/>
      <c r="AM4239" s="12"/>
      <c r="AN4239" s="12"/>
      <c r="AO4239" s="12"/>
      <c r="AP4239" s="12"/>
      <c r="AQ4239" s="12"/>
      <c r="AR4239" s="12"/>
      <c r="AS4239" s="12"/>
      <c r="AT4239" s="12"/>
      <c r="AU4239" s="12"/>
      <c r="AV4239" s="12"/>
      <c r="AW4239" s="12"/>
      <c r="AX4239" s="12"/>
      <c r="AY4239" s="12"/>
      <c r="AZ4239" s="12"/>
      <c r="BA4239" s="12"/>
      <c r="BB4239" s="12"/>
      <c r="BC4239" s="12"/>
      <c r="BD4239" s="12"/>
    </row>
    <row r="4240" spans="15:56" x14ac:dyDescent="0.35">
      <c r="O4240" s="12"/>
      <c r="P4240" s="12"/>
      <c r="Q4240" s="12"/>
      <c r="S4240" s="250"/>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2"/>
      <c r="AY4240" s="12"/>
      <c r="AZ4240" s="12"/>
      <c r="BA4240" s="12"/>
      <c r="BB4240" s="12"/>
      <c r="BC4240" s="12"/>
      <c r="BD4240" s="12"/>
    </row>
    <row r="4241" spans="15:56" x14ac:dyDescent="0.35">
      <c r="O4241" s="12"/>
      <c r="P4241" s="12"/>
      <c r="Q4241" s="12"/>
      <c r="S4241" s="250"/>
      <c r="AA4241" s="12"/>
      <c r="AB4241" s="12"/>
      <c r="AC4241" s="12"/>
      <c r="AD4241" s="12"/>
      <c r="AE4241" s="12"/>
      <c r="AF4241" s="12"/>
      <c r="AG4241" s="12"/>
      <c r="AH4241" s="12"/>
      <c r="AI4241" s="12"/>
      <c r="AJ4241" s="12"/>
      <c r="AK4241" s="12"/>
      <c r="AL4241" s="12"/>
      <c r="AM4241" s="12"/>
      <c r="AN4241" s="12"/>
      <c r="AO4241" s="12"/>
      <c r="AP4241" s="12"/>
      <c r="AQ4241" s="12"/>
      <c r="AR4241" s="12"/>
      <c r="AS4241" s="12"/>
      <c r="AT4241" s="12"/>
      <c r="AU4241" s="12"/>
      <c r="AV4241" s="12"/>
      <c r="AW4241" s="12"/>
      <c r="AX4241" s="12"/>
      <c r="AY4241" s="12"/>
      <c r="AZ4241" s="12"/>
      <c r="BA4241" s="12"/>
      <c r="BB4241" s="12"/>
      <c r="BC4241" s="12"/>
      <c r="BD4241" s="12"/>
    </row>
    <row r="4242" spans="15:56" x14ac:dyDescent="0.35">
      <c r="O4242" s="12"/>
      <c r="P4242" s="12"/>
      <c r="Q4242" s="12"/>
      <c r="S4242" s="250"/>
      <c r="AA4242" s="12"/>
      <c r="AB4242" s="12"/>
      <c r="AC4242" s="12"/>
      <c r="AD4242" s="12"/>
      <c r="AE4242" s="12"/>
      <c r="AF4242" s="12"/>
      <c r="AG4242" s="12"/>
      <c r="AH4242" s="12"/>
      <c r="AI4242" s="12"/>
      <c r="AJ4242" s="12"/>
      <c r="AK4242" s="12"/>
      <c r="AL4242" s="12"/>
      <c r="AM4242" s="12"/>
      <c r="AN4242" s="12"/>
      <c r="AO4242" s="12"/>
      <c r="AP4242" s="12"/>
      <c r="AQ4242" s="12"/>
      <c r="AR4242" s="12"/>
      <c r="AS4242" s="12"/>
      <c r="AT4242" s="12"/>
      <c r="AU4242" s="12"/>
      <c r="AV4242" s="12"/>
      <c r="AW4242" s="12"/>
      <c r="AX4242" s="12"/>
      <c r="AY4242" s="12"/>
      <c r="AZ4242" s="12"/>
      <c r="BA4242" s="12"/>
      <c r="BB4242" s="12"/>
      <c r="BC4242" s="12"/>
      <c r="BD4242" s="12"/>
    </row>
    <row r="4243" spans="15:56" x14ac:dyDescent="0.35">
      <c r="O4243" s="12"/>
      <c r="P4243" s="12"/>
      <c r="Q4243" s="12"/>
      <c r="S4243" s="250"/>
      <c r="AA4243" s="12"/>
      <c r="AB4243" s="12"/>
      <c r="AC4243" s="12"/>
      <c r="AD4243" s="12"/>
      <c r="AE4243" s="12"/>
      <c r="AF4243" s="12"/>
      <c r="AG4243" s="12"/>
      <c r="AH4243" s="12"/>
      <c r="AI4243" s="12"/>
      <c r="AJ4243" s="12"/>
      <c r="AK4243" s="12"/>
      <c r="AL4243" s="12"/>
      <c r="AM4243" s="12"/>
      <c r="AN4243" s="12"/>
      <c r="AO4243" s="12"/>
      <c r="AP4243" s="12"/>
      <c r="AQ4243" s="12"/>
      <c r="AR4243" s="12"/>
      <c r="AS4243" s="12"/>
      <c r="AT4243" s="12"/>
      <c r="AU4243" s="12"/>
      <c r="AV4243" s="12"/>
      <c r="AW4243" s="12"/>
      <c r="AX4243" s="12"/>
      <c r="AY4243" s="12"/>
      <c r="AZ4243" s="12"/>
      <c r="BA4243" s="12"/>
      <c r="BB4243" s="12"/>
      <c r="BC4243" s="12"/>
      <c r="BD4243" s="12"/>
    </row>
    <row r="4244" spans="15:56" x14ac:dyDescent="0.35">
      <c r="O4244" s="12"/>
      <c r="P4244" s="12"/>
      <c r="Q4244" s="12"/>
      <c r="S4244" s="250"/>
      <c r="AA4244" s="12"/>
      <c r="AB4244" s="12"/>
      <c r="AC4244" s="12"/>
      <c r="AD4244" s="12"/>
      <c r="AE4244" s="12"/>
      <c r="AF4244" s="12"/>
      <c r="AG4244" s="12"/>
      <c r="AH4244" s="12"/>
      <c r="AI4244" s="12"/>
      <c r="AJ4244" s="12"/>
      <c r="AK4244" s="12"/>
      <c r="AL4244" s="12"/>
      <c r="AM4244" s="12"/>
      <c r="AN4244" s="12"/>
      <c r="AO4244" s="12"/>
      <c r="AP4244" s="12"/>
      <c r="AQ4244" s="12"/>
      <c r="AR4244" s="12"/>
      <c r="AS4244" s="12"/>
      <c r="AT4244" s="12"/>
      <c r="AU4244" s="12"/>
      <c r="AV4244" s="12"/>
      <c r="AW4244" s="12"/>
      <c r="AX4244" s="12"/>
      <c r="AY4244" s="12"/>
      <c r="AZ4244" s="12"/>
      <c r="BA4244" s="12"/>
      <c r="BB4244" s="12"/>
      <c r="BC4244" s="12"/>
      <c r="BD4244" s="12"/>
    </row>
    <row r="4245" spans="15:56" x14ac:dyDescent="0.35">
      <c r="O4245" s="12"/>
      <c r="P4245" s="12"/>
      <c r="Q4245" s="12"/>
      <c r="S4245" s="250"/>
      <c r="AA4245" s="12"/>
      <c r="AB4245" s="12"/>
      <c r="AC4245" s="12"/>
      <c r="AD4245" s="12"/>
      <c r="AE4245" s="12"/>
      <c r="AF4245" s="12"/>
      <c r="AG4245" s="12"/>
      <c r="AH4245" s="12"/>
      <c r="AI4245" s="12"/>
      <c r="AJ4245" s="12"/>
      <c r="AK4245" s="12"/>
      <c r="AL4245" s="12"/>
      <c r="AM4245" s="12"/>
      <c r="AN4245" s="12"/>
      <c r="AO4245" s="12"/>
      <c r="AP4245" s="12"/>
      <c r="AQ4245" s="12"/>
      <c r="AR4245" s="12"/>
      <c r="AS4245" s="12"/>
      <c r="AT4245" s="12"/>
      <c r="AU4245" s="12"/>
      <c r="AV4245" s="12"/>
      <c r="AW4245" s="12"/>
      <c r="AX4245" s="12"/>
      <c r="AY4245" s="12"/>
      <c r="AZ4245" s="12"/>
      <c r="BA4245" s="12"/>
      <c r="BB4245" s="12"/>
      <c r="BC4245" s="12"/>
      <c r="BD4245" s="12"/>
    </row>
    <row r="4246" spans="15:56" x14ac:dyDescent="0.35">
      <c r="O4246" s="12"/>
      <c r="P4246" s="12"/>
      <c r="Q4246" s="12"/>
      <c r="S4246" s="250"/>
      <c r="AA4246" s="12"/>
      <c r="AB4246" s="12"/>
      <c r="AC4246" s="12"/>
      <c r="AD4246" s="12"/>
      <c r="AE4246" s="12"/>
      <c r="AF4246" s="12"/>
      <c r="AG4246" s="12"/>
      <c r="AH4246" s="12"/>
      <c r="AI4246" s="12"/>
      <c r="AJ4246" s="12"/>
      <c r="AK4246" s="12"/>
      <c r="AL4246" s="12"/>
      <c r="AM4246" s="12"/>
      <c r="AN4246" s="12"/>
      <c r="AO4246" s="12"/>
      <c r="AP4246" s="12"/>
      <c r="AQ4246" s="12"/>
      <c r="AR4246" s="12"/>
      <c r="AS4246" s="12"/>
      <c r="AT4246" s="12"/>
      <c r="AU4246" s="12"/>
      <c r="AV4246" s="12"/>
      <c r="AW4246" s="12"/>
      <c r="AX4246" s="12"/>
      <c r="AY4246" s="12"/>
      <c r="AZ4246" s="12"/>
      <c r="BA4246" s="12"/>
      <c r="BB4246" s="12"/>
      <c r="BC4246" s="12"/>
      <c r="BD4246" s="12"/>
    </row>
    <row r="4247" spans="15:56" x14ac:dyDescent="0.35">
      <c r="O4247" s="12"/>
      <c r="P4247" s="12"/>
      <c r="Q4247" s="12"/>
      <c r="S4247" s="250"/>
      <c r="AA4247" s="12"/>
      <c r="AB4247" s="12"/>
      <c r="AC4247" s="12"/>
      <c r="AD4247" s="12"/>
      <c r="AE4247" s="12"/>
      <c r="AF4247" s="12"/>
      <c r="AG4247" s="12"/>
      <c r="AH4247" s="12"/>
      <c r="AI4247" s="12"/>
      <c r="AJ4247" s="12"/>
      <c r="AK4247" s="12"/>
      <c r="AL4247" s="12"/>
      <c r="AM4247" s="12"/>
      <c r="AN4247" s="12"/>
      <c r="AO4247" s="12"/>
      <c r="AP4247" s="12"/>
      <c r="AQ4247" s="12"/>
      <c r="AR4247" s="12"/>
      <c r="AS4247" s="12"/>
      <c r="AT4247" s="12"/>
      <c r="AU4247" s="12"/>
      <c r="AV4247" s="12"/>
      <c r="AW4247" s="12"/>
      <c r="AX4247" s="12"/>
      <c r="AY4247" s="12"/>
      <c r="AZ4247" s="12"/>
      <c r="BA4247" s="12"/>
      <c r="BB4247" s="12"/>
      <c r="BC4247" s="12"/>
      <c r="BD4247" s="12"/>
    </row>
    <row r="4248" spans="15:56" x14ac:dyDescent="0.35">
      <c r="O4248" s="12"/>
      <c r="P4248" s="12"/>
      <c r="Q4248" s="12"/>
      <c r="S4248" s="250"/>
      <c r="AA4248" s="12"/>
      <c r="AB4248" s="12"/>
      <c r="AC4248" s="12"/>
      <c r="AD4248" s="12"/>
      <c r="AE4248" s="12"/>
      <c r="AF4248" s="12"/>
      <c r="AG4248" s="12"/>
      <c r="AH4248" s="12"/>
      <c r="AI4248" s="12"/>
      <c r="AJ4248" s="12"/>
      <c r="AK4248" s="12"/>
      <c r="AL4248" s="12"/>
      <c r="AM4248" s="12"/>
      <c r="AN4248" s="12"/>
      <c r="AO4248" s="12"/>
      <c r="AP4248" s="12"/>
      <c r="AQ4248" s="12"/>
      <c r="AR4248" s="12"/>
      <c r="AS4248" s="12"/>
      <c r="AT4248" s="12"/>
      <c r="AU4248" s="12"/>
      <c r="AV4248" s="12"/>
      <c r="AW4248" s="12"/>
      <c r="AX4248" s="12"/>
      <c r="AY4248" s="12"/>
      <c r="AZ4248" s="12"/>
      <c r="BA4248" s="12"/>
      <c r="BB4248" s="12"/>
      <c r="BC4248" s="12"/>
      <c r="BD4248" s="12"/>
    </row>
    <row r="4249" spans="15:56" x14ac:dyDescent="0.35">
      <c r="O4249" s="12"/>
      <c r="P4249" s="12"/>
      <c r="Q4249" s="12"/>
      <c r="S4249" s="250"/>
      <c r="AA4249" s="12"/>
      <c r="AB4249" s="12"/>
      <c r="AC4249" s="12"/>
      <c r="AD4249" s="12"/>
      <c r="AE4249" s="12"/>
      <c r="AF4249" s="12"/>
      <c r="AG4249" s="12"/>
      <c r="AH4249" s="12"/>
      <c r="AI4249" s="12"/>
      <c r="AJ4249" s="12"/>
      <c r="AK4249" s="12"/>
      <c r="AL4249" s="12"/>
      <c r="AM4249" s="12"/>
      <c r="AN4249" s="12"/>
      <c r="AO4249" s="12"/>
      <c r="AP4249" s="12"/>
      <c r="AQ4249" s="12"/>
      <c r="AR4249" s="12"/>
      <c r="AS4249" s="12"/>
      <c r="AT4249" s="12"/>
      <c r="AU4249" s="12"/>
      <c r="AV4249" s="12"/>
      <c r="AW4249" s="12"/>
      <c r="AX4249" s="12"/>
      <c r="AY4249" s="12"/>
      <c r="AZ4249" s="12"/>
      <c r="BA4249" s="12"/>
      <c r="BB4249" s="12"/>
      <c r="BC4249" s="12"/>
      <c r="BD4249" s="12"/>
    </row>
    <row r="4250" spans="15:56" x14ac:dyDescent="0.35">
      <c r="O4250" s="12"/>
      <c r="P4250" s="12"/>
      <c r="Q4250" s="12"/>
      <c r="S4250" s="250"/>
      <c r="AA4250" s="12"/>
      <c r="AB4250" s="12"/>
      <c r="AC4250" s="12"/>
      <c r="AD4250" s="12"/>
      <c r="AE4250" s="12"/>
      <c r="AF4250" s="12"/>
      <c r="AG4250" s="12"/>
      <c r="AH4250" s="12"/>
      <c r="AI4250" s="12"/>
      <c r="AJ4250" s="12"/>
      <c r="AK4250" s="12"/>
      <c r="AL4250" s="12"/>
      <c r="AM4250" s="12"/>
      <c r="AN4250" s="12"/>
      <c r="AO4250" s="12"/>
      <c r="AP4250" s="12"/>
      <c r="AQ4250" s="12"/>
      <c r="AR4250" s="12"/>
      <c r="AS4250" s="12"/>
      <c r="AT4250" s="12"/>
      <c r="AU4250" s="12"/>
      <c r="AV4250" s="12"/>
      <c r="AW4250" s="12"/>
      <c r="AX4250" s="12"/>
      <c r="AY4250" s="12"/>
      <c r="AZ4250" s="12"/>
      <c r="BA4250" s="12"/>
      <c r="BB4250" s="12"/>
      <c r="BC4250" s="12"/>
      <c r="BD4250" s="12"/>
    </row>
    <row r="4251" spans="15:56" x14ac:dyDescent="0.35">
      <c r="O4251" s="12"/>
      <c r="P4251" s="12"/>
      <c r="Q4251" s="12"/>
      <c r="S4251" s="250"/>
      <c r="AA4251" s="12"/>
      <c r="AB4251" s="12"/>
      <c r="AC4251" s="12"/>
      <c r="AD4251" s="12"/>
      <c r="AE4251" s="12"/>
      <c r="AF4251" s="12"/>
      <c r="AG4251" s="12"/>
      <c r="AH4251" s="12"/>
      <c r="AI4251" s="12"/>
      <c r="AJ4251" s="12"/>
      <c r="AK4251" s="12"/>
      <c r="AL4251" s="12"/>
      <c r="AM4251" s="12"/>
      <c r="AN4251" s="12"/>
      <c r="AO4251" s="12"/>
      <c r="AP4251" s="12"/>
      <c r="AQ4251" s="12"/>
      <c r="AR4251" s="12"/>
      <c r="AS4251" s="12"/>
      <c r="AT4251" s="12"/>
      <c r="AU4251" s="12"/>
      <c r="AV4251" s="12"/>
      <c r="AW4251" s="12"/>
      <c r="AX4251" s="12"/>
      <c r="AY4251" s="12"/>
      <c r="AZ4251" s="12"/>
      <c r="BA4251" s="12"/>
      <c r="BB4251" s="12"/>
      <c r="BC4251" s="12"/>
      <c r="BD4251" s="12"/>
    </row>
    <row r="4252" spans="15:56" x14ac:dyDescent="0.35">
      <c r="O4252" s="12"/>
      <c r="P4252" s="12"/>
      <c r="Q4252" s="12"/>
      <c r="S4252" s="250"/>
      <c r="AA4252" s="12"/>
      <c r="AB4252" s="12"/>
      <c r="AC4252" s="12"/>
      <c r="AD4252" s="12"/>
      <c r="AE4252" s="12"/>
      <c r="AF4252" s="12"/>
      <c r="AG4252" s="12"/>
      <c r="AH4252" s="12"/>
      <c r="AI4252" s="12"/>
      <c r="AJ4252" s="12"/>
      <c r="AK4252" s="12"/>
      <c r="AL4252" s="12"/>
      <c r="AM4252" s="12"/>
      <c r="AN4252" s="12"/>
      <c r="AO4252" s="12"/>
      <c r="AP4252" s="12"/>
      <c r="AQ4252" s="12"/>
      <c r="AR4252" s="12"/>
      <c r="AS4252" s="12"/>
      <c r="AT4252" s="12"/>
      <c r="AU4252" s="12"/>
      <c r="AV4252" s="12"/>
      <c r="AW4252" s="12"/>
      <c r="AX4252" s="12"/>
      <c r="AY4252" s="12"/>
      <c r="AZ4252" s="12"/>
      <c r="BA4252" s="12"/>
      <c r="BB4252" s="12"/>
      <c r="BC4252" s="12"/>
      <c r="BD4252" s="12"/>
    </row>
    <row r="4253" spans="15:56" x14ac:dyDescent="0.35">
      <c r="O4253" s="12"/>
      <c r="P4253" s="12"/>
      <c r="Q4253" s="12"/>
      <c r="S4253" s="250"/>
      <c r="AA4253" s="12"/>
      <c r="AB4253" s="12"/>
      <c r="AC4253" s="12"/>
      <c r="AD4253" s="12"/>
      <c r="AE4253" s="12"/>
      <c r="AF4253" s="12"/>
      <c r="AG4253" s="12"/>
      <c r="AH4253" s="12"/>
      <c r="AI4253" s="12"/>
      <c r="AJ4253" s="12"/>
      <c r="AK4253" s="12"/>
      <c r="AL4253" s="12"/>
      <c r="AM4253" s="12"/>
      <c r="AN4253" s="12"/>
      <c r="AO4253" s="12"/>
      <c r="AP4253" s="12"/>
      <c r="AQ4253" s="12"/>
      <c r="AR4253" s="12"/>
      <c r="AS4253" s="12"/>
      <c r="AT4253" s="12"/>
      <c r="AU4253" s="12"/>
      <c r="AV4253" s="12"/>
      <c r="AW4253" s="12"/>
      <c r="AX4253" s="12"/>
      <c r="AY4253" s="12"/>
      <c r="AZ4253" s="12"/>
      <c r="BA4253" s="12"/>
      <c r="BB4253" s="12"/>
      <c r="BC4253" s="12"/>
      <c r="BD4253" s="12"/>
    </row>
    <row r="4254" spans="15:56" x14ac:dyDescent="0.35">
      <c r="O4254" s="12"/>
      <c r="P4254" s="12"/>
      <c r="Q4254" s="12"/>
      <c r="S4254" s="250"/>
      <c r="AA4254" s="12"/>
      <c r="AB4254" s="12"/>
      <c r="AC4254" s="12"/>
      <c r="AD4254" s="12"/>
      <c r="AE4254" s="12"/>
      <c r="AF4254" s="12"/>
      <c r="AG4254" s="12"/>
      <c r="AH4254" s="12"/>
      <c r="AI4254" s="12"/>
      <c r="AJ4254" s="12"/>
      <c r="AK4254" s="12"/>
      <c r="AL4254" s="12"/>
      <c r="AM4254" s="12"/>
      <c r="AN4254" s="12"/>
      <c r="AO4254" s="12"/>
      <c r="AP4254" s="12"/>
      <c r="AQ4254" s="12"/>
      <c r="AR4254" s="12"/>
      <c r="AS4254" s="12"/>
      <c r="AT4254" s="12"/>
      <c r="AU4254" s="12"/>
      <c r="AV4254" s="12"/>
      <c r="AW4254" s="12"/>
      <c r="AX4254" s="12"/>
      <c r="AY4254" s="12"/>
      <c r="AZ4254" s="12"/>
      <c r="BA4254" s="12"/>
      <c r="BB4254" s="12"/>
      <c r="BC4254" s="12"/>
      <c r="BD4254" s="12"/>
    </row>
    <row r="4255" spans="15:56" x14ac:dyDescent="0.35">
      <c r="O4255" s="12"/>
      <c r="P4255" s="12"/>
      <c r="Q4255" s="12"/>
      <c r="S4255" s="250"/>
      <c r="AA4255" s="12"/>
      <c r="AB4255" s="12"/>
      <c r="AC4255" s="12"/>
      <c r="AD4255" s="12"/>
      <c r="AE4255" s="12"/>
      <c r="AF4255" s="12"/>
      <c r="AG4255" s="12"/>
      <c r="AH4255" s="12"/>
      <c r="AI4255" s="12"/>
      <c r="AJ4255" s="12"/>
      <c r="AK4255" s="12"/>
      <c r="AL4255" s="12"/>
      <c r="AM4255" s="12"/>
      <c r="AN4255" s="12"/>
      <c r="AO4255" s="12"/>
      <c r="AP4255" s="12"/>
      <c r="AQ4255" s="12"/>
      <c r="AR4255" s="12"/>
      <c r="AS4255" s="12"/>
      <c r="AT4255" s="12"/>
      <c r="AU4255" s="12"/>
      <c r="AV4255" s="12"/>
      <c r="AW4255" s="12"/>
      <c r="AX4255" s="12"/>
      <c r="AY4255" s="12"/>
      <c r="AZ4255" s="12"/>
      <c r="BA4255" s="12"/>
      <c r="BB4255" s="12"/>
      <c r="BC4255" s="12"/>
      <c r="BD4255" s="12"/>
    </row>
    <row r="4256" spans="15:56" x14ac:dyDescent="0.35">
      <c r="O4256" s="12"/>
      <c r="P4256" s="12"/>
      <c r="Q4256" s="12"/>
      <c r="S4256" s="250"/>
      <c r="AA4256" s="12"/>
      <c r="AB4256" s="12"/>
      <c r="AC4256" s="12"/>
      <c r="AD4256" s="12"/>
      <c r="AE4256" s="12"/>
      <c r="AF4256" s="12"/>
      <c r="AG4256" s="12"/>
      <c r="AH4256" s="12"/>
      <c r="AI4256" s="12"/>
      <c r="AJ4256" s="12"/>
      <c r="AK4256" s="12"/>
      <c r="AL4256" s="12"/>
      <c r="AM4256" s="12"/>
      <c r="AN4256" s="12"/>
      <c r="AO4256" s="12"/>
      <c r="AP4256" s="12"/>
      <c r="AQ4256" s="12"/>
      <c r="AR4256" s="12"/>
      <c r="AS4256" s="12"/>
      <c r="AT4256" s="12"/>
      <c r="AU4256" s="12"/>
      <c r="AV4256" s="12"/>
      <c r="AW4256" s="12"/>
      <c r="AX4256" s="12"/>
      <c r="AY4256" s="12"/>
      <c r="AZ4256" s="12"/>
      <c r="BA4256" s="12"/>
      <c r="BB4256" s="12"/>
      <c r="BC4256" s="12"/>
      <c r="BD4256" s="12"/>
    </row>
    <row r="4257" spans="15:56" x14ac:dyDescent="0.35">
      <c r="O4257" s="12"/>
      <c r="P4257" s="12"/>
      <c r="Q4257" s="12"/>
      <c r="S4257" s="250"/>
      <c r="AA4257" s="12"/>
      <c r="AB4257" s="12"/>
      <c r="AC4257" s="12"/>
      <c r="AD4257" s="12"/>
      <c r="AE4257" s="12"/>
      <c r="AF4257" s="12"/>
      <c r="AG4257" s="12"/>
      <c r="AH4257" s="12"/>
      <c r="AI4257" s="12"/>
      <c r="AJ4257" s="12"/>
      <c r="AK4257" s="12"/>
      <c r="AL4257" s="12"/>
      <c r="AM4257" s="12"/>
      <c r="AN4257" s="12"/>
      <c r="AO4257" s="12"/>
      <c r="AP4257" s="12"/>
      <c r="AQ4257" s="12"/>
      <c r="AR4257" s="12"/>
      <c r="AS4257" s="12"/>
      <c r="AT4257" s="12"/>
      <c r="AU4257" s="12"/>
      <c r="AV4257" s="12"/>
      <c r="AW4257" s="12"/>
      <c r="AX4257" s="12"/>
      <c r="AY4257" s="12"/>
      <c r="AZ4257" s="12"/>
      <c r="BA4257" s="12"/>
      <c r="BB4257" s="12"/>
      <c r="BC4257" s="12"/>
      <c r="BD4257" s="12"/>
    </row>
    <row r="4258" spans="15:56" x14ac:dyDescent="0.35">
      <c r="O4258" s="12"/>
      <c r="P4258" s="12"/>
      <c r="Q4258" s="12"/>
      <c r="S4258" s="250"/>
      <c r="AA4258" s="12"/>
      <c r="AB4258" s="12"/>
      <c r="AC4258" s="12"/>
      <c r="AD4258" s="12"/>
      <c r="AE4258" s="12"/>
      <c r="AF4258" s="12"/>
      <c r="AG4258" s="12"/>
      <c r="AH4258" s="12"/>
      <c r="AI4258" s="12"/>
      <c r="AJ4258" s="12"/>
      <c r="AK4258" s="12"/>
      <c r="AL4258" s="12"/>
      <c r="AM4258" s="12"/>
      <c r="AN4258" s="12"/>
      <c r="AO4258" s="12"/>
      <c r="AP4258" s="12"/>
      <c r="AQ4258" s="12"/>
      <c r="AR4258" s="12"/>
      <c r="AS4258" s="12"/>
      <c r="AT4258" s="12"/>
      <c r="AU4258" s="12"/>
      <c r="AV4258" s="12"/>
      <c r="AW4258" s="12"/>
      <c r="AX4258" s="12"/>
      <c r="AY4258" s="12"/>
      <c r="AZ4258" s="12"/>
      <c r="BA4258" s="12"/>
      <c r="BB4258" s="12"/>
      <c r="BC4258" s="12"/>
      <c r="BD4258" s="12"/>
    </row>
    <row r="4259" spans="15:56" x14ac:dyDescent="0.35">
      <c r="O4259" s="12"/>
      <c r="P4259" s="12"/>
      <c r="Q4259" s="12"/>
      <c r="S4259" s="250"/>
      <c r="AA4259" s="12"/>
      <c r="AB4259" s="12"/>
      <c r="AC4259" s="12"/>
      <c r="AD4259" s="12"/>
      <c r="AE4259" s="12"/>
      <c r="AF4259" s="12"/>
      <c r="AG4259" s="12"/>
      <c r="AH4259" s="12"/>
      <c r="AI4259" s="12"/>
      <c r="AJ4259" s="12"/>
      <c r="AK4259" s="12"/>
      <c r="AL4259" s="12"/>
      <c r="AM4259" s="12"/>
      <c r="AN4259" s="12"/>
      <c r="AO4259" s="12"/>
      <c r="AP4259" s="12"/>
      <c r="AQ4259" s="12"/>
      <c r="AR4259" s="12"/>
      <c r="AS4259" s="12"/>
      <c r="AT4259" s="12"/>
      <c r="AU4259" s="12"/>
      <c r="AV4259" s="12"/>
      <c r="AW4259" s="12"/>
      <c r="AX4259" s="12"/>
      <c r="AY4259" s="12"/>
      <c r="AZ4259" s="12"/>
      <c r="BA4259" s="12"/>
      <c r="BB4259" s="12"/>
      <c r="BC4259" s="12"/>
      <c r="BD4259" s="12"/>
    </row>
    <row r="4260" spans="15:56" x14ac:dyDescent="0.35">
      <c r="O4260" s="12"/>
      <c r="P4260" s="12"/>
      <c r="Q4260" s="12"/>
      <c r="S4260" s="250"/>
      <c r="AA4260" s="12"/>
      <c r="AB4260" s="12"/>
      <c r="AC4260" s="12"/>
      <c r="AD4260" s="12"/>
      <c r="AE4260" s="12"/>
      <c r="AF4260" s="12"/>
      <c r="AG4260" s="12"/>
      <c r="AH4260" s="12"/>
      <c r="AI4260" s="12"/>
      <c r="AJ4260" s="12"/>
      <c r="AK4260" s="12"/>
      <c r="AL4260" s="12"/>
      <c r="AM4260" s="12"/>
      <c r="AN4260" s="12"/>
      <c r="AO4260" s="12"/>
      <c r="AP4260" s="12"/>
      <c r="AQ4260" s="12"/>
      <c r="AR4260" s="12"/>
      <c r="AS4260" s="12"/>
      <c r="AT4260" s="12"/>
      <c r="AU4260" s="12"/>
      <c r="AV4260" s="12"/>
      <c r="AW4260" s="12"/>
      <c r="AX4260" s="12"/>
      <c r="AY4260" s="12"/>
      <c r="AZ4260" s="12"/>
      <c r="BA4260" s="12"/>
      <c r="BB4260" s="12"/>
      <c r="BC4260" s="12"/>
      <c r="BD4260" s="12"/>
    </row>
    <row r="4261" spans="15:56" x14ac:dyDescent="0.35">
      <c r="O4261" s="12"/>
      <c r="P4261" s="12"/>
      <c r="Q4261" s="12"/>
      <c r="S4261" s="250"/>
      <c r="AA4261" s="12"/>
      <c r="AB4261" s="12"/>
      <c r="AC4261" s="12"/>
      <c r="AD4261" s="12"/>
      <c r="AE4261" s="12"/>
      <c r="AF4261" s="12"/>
      <c r="AG4261" s="12"/>
      <c r="AH4261" s="12"/>
      <c r="AI4261" s="12"/>
      <c r="AJ4261" s="12"/>
      <c r="AK4261" s="12"/>
      <c r="AL4261" s="12"/>
      <c r="AM4261" s="12"/>
      <c r="AN4261" s="12"/>
      <c r="AO4261" s="12"/>
      <c r="AP4261" s="12"/>
      <c r="AQ4261" s="12"/>
      <c r="AR4261" s="12"/>
      <c r="AS4261" s="12"/>
      <c r="AT4261" s="12"/>
      <c r="AU4261" s="12"/>
      <c r="AV4261" s="12"/>
      <c r="AW4261" s="12"/>
      <c r="AX4261" s="12"/>
      <c r="AY4261" s="12"/>
      <c r="AZ4261" s="12"/>
      <c r="BA4261" s="12"/>
      <c r="BB4261" s="12"/>
      <c r="BC4261" s="12"/>
      <c r="BD4261" s="12"/>
    </row>
    <row r="4262" spans="15:56" x14ac:dyDescent="0.35">
      <c r="O4262" s="12"/>
      <c r="P4262" s="12"/>
      <c r="Q4262" s="12"/>
      <c r="S4262" s="250"/>
      <c r="AA4262" s="12"/>
      <c r="AB4262" s="12"/>
      <c r="AC4262" s="12"/>
      <c r="AD4262" s="12"/>
      <c r="AE4262" s="12"/>
      <c r="AF4262" s="12"/>
      <c r="AG4262" s="12"/>
      <c r="AH4262" s="12"/>
      <c r="AI4262" s="12"/>
      <c r="AJ4262" s="12"/>
      <c r="AK4262" s="12"/>
      <c r="AL4262" s="12"/>
      <c r="AM4262" s="12"/>
      <c r="AN4262" s="12"/>
      <c r="AO4262" s="12"/>
      <c r="AP4262" s="12"/>
      <c r="AQ4262" s="12"/>
      <c r="AR4262" s="12"/>
      <c r="AS4262" s="12"/>
      <c r="AT4262" s="12"/>
      <c r="AU4262" s="12"/>
      <c r="AV4262" s="12"/>
      <c r="AW4262" s="12"/>
      <c r="AX4262" s="12"/>
      <c r="AY4262" s="12"/>
      <c r="AZ4262" s="12"/>
      <c r="BA4262" s="12"/>
      <c r="BB4262" s="12"/>
      <c r="BC4262" s="12"/>
      <c r="BD4262" s="12"/>
    </row>
    <row r="4263" spans="15:56" x14ac:dyDescent="0.35">
      <c r="O4263" s="12"/>
      <c r="P4263" s="12"/>
      <c r="Q4263" s="12"/>
      <c r="S4263" s="250"/>
      <c r="AA4263" s="12"/>
      <c r="AB4263" s="12"/>
      <c r="AC4263" s="12"/>
      <c r="AD4263" s="12"/>
      <c r="AE4263" s="12"/>
      <c r="AF4263" s="12"/>
      <c r="AG4263" s="12"/>
      <c r="AH4263" s="12"/>
      <c r="AI4263" s="12"/>
      <c r="AJ4263" s="12"/>
      <c r="AK4263" s="12"/>
      <c r="AL4263" s="12"/>
      <c r="AM4263" s="12"/>
      <c r="AN4263" s="12"/>
      <c r="AO4263" s="12"/>
      <c r="AP4263" s="12"/>
      <c r="AQ4263" s="12"/>
      <c r="AR4263" s="12"/>
      <c r="AS4263" s="12"/>
      <c r="AT4263" s="12"/>
      <c r="AU4263" s="12"/>
      <c r="AV4263" s="12"/>
      <c r="AW4263" s="12"/>
      <c r="AX4263" s="12"/>
      <c r="AY4263" s="12"/>
      <c r="AZ4263" s="12"/>
      <c r="BA4263" s="12"/>
      <c r="BB4263" s="12"/>
      <c r="BC4263" s="12"/>
      <c r="BD4263" s="12"/>
    </row>
    <row r="4264" spans="15:56" x14ac:dyDescent="0.35">
      <c r="O4264" s="12"/>
      <c r="P4264" s="12"/>
      <c r="Q4264" s="12"/>
      <c r="S4264" s="250"/>
      <c r="AA4264" s="12"/>
      <c r="AB4264" s="12"/>
      <c r="AC4264" s="12"/>
      <c r="AD4264" s="12"/>
      <c r="AE4264" s="12"/>
      <c r="AF4264" s="12"/>
      <c r="AG4264" s="12"/>
      <c r="AH4264" s="12"/>
      <c r="AI4264" s="12"/>
      <c r="AJ4264" s="12"/>
      <c r="AK4264" s="12"/>
      <c r="AL4264" s="12"/>
      <c r="AM4264" s="12"/>
      <c r="AN4264" s="12"/>
      <c r="AO4264" s="12"/>
      <c r="AP4264" s="12"/>
      <c r="AQ4264" s="12"/>
      <c r="AR4264" s="12"/>
      <c r="AS4264" s="12"/>
      <c r="AT4264" s="12"/>
      <c r="AU4264" s="12"/>
      <c r="AV4264" s="12"/>
      <c r="AW4264" s="12"/>
      <c r="AX4264" s="12"/>
      <c r="AY4264" s="12"/>
      <c r="AZ4264" s="12"/>
      <c r="BA4264" s="12"/>
      <c r="BB4264" s="12"/>
      <c r="BC4264" s="12"/>
      <c r="BD4264" s="12"/>
    </row>
    <row r="4265" spans="15:56" x14ac:dyDescent="0.35">
      <c r="O4265" s="12"/>
      <c r="P4265" s="12"/>
      <c r="Q4265" s="12"/>
      <c r="S4265" s="250"/>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2"/>
      <c r="AY4265" s="12"/>
      <c r="AZ4265" s="12"/>
      <c r="BA4265" s="12"/>
      <c r="BB4265" s="12"/>
      <c r="BC4265" s="12"/>
      <c r="BD4265" s="12"/>
    </row>
    <row r="4266" spans="15:56" x14ac:dyDescent="0.35">
      <c r="O4266" s="12"/>
      <c r="P4266" s="12"/>
      <c r="Q4266" s="12"/>
      <c r="S4266" s="250"/>
      <c r="AA4266" s="12"/>
      <c r="AB4266" s="12"/>
      <c r="AC4266" s="12"/>
      <c r="AD4266" s="12"/>
      <c r="AE4266" s="12"/>
      <c r="AF4266" s="12"/>
      <c r="AG4266" s="12"/>
      <c r="AH4266" s="12"/>
      <c r="AI4266" s="12"/>
      <c r="AJ4266" s="12"/>
      <c r="AK4266" s="12"/>
      <c r="AL4266" s="12"/>
      <c r="AM4266" s="12"/>
      <c r="AN4266" s="12"/>
      <c r="AO4266" s="12"/>
      <c r="AP4266" s="12"/>
      <c r="AQ4266" s="12"/>
      <c r="AR4266" s="12"/>
      <c r="AS4266" s="12"/>
      <c r="AT4266" s="12"/>
      <c r="AU4266" s="12"/>
      <c r="AV4266" s="12"/>
      <c r="AW4266" s="12"/>
      <c r="AX4266" s="12"/>
      <c r="AY4266" s="12"/>
      <c r="AZ4266" s="12"/>
      <c r="BA4266" s="12"/>
      <c r="BB4266" s="12"/>
      <c r="BC4266" s="12"/>
      <c r="BD4266" s="12"/>
    </row>
    <row r="4267" spans="15:56" x14ac:dyDescent="0.35">
      <c r="O4267" s="12"/>
      <c r="P4267" s="12"/>
      <c r="Q4267" s="12"/>
      <c r="S4267" s="250"/>
      <c r="AA4267" s="12"/>
      <c r="AB4267" s="12"/>
      <c r="AC4267" s="12"/>
      <c r="AD4267" s="12"/>
      <c r="AE4267" s="12"/>
      <c r="AF4267" s="12"/>
      <c r="AG4267" s="12"/>
      <c r="AH4267" s="12"/>
      <c r="AI4267" s="12"/>
      <c r="AJ4267" s="12"/>
      <c r="AK4267" s="12"/>
      <c r="AL4267" s="12"/>
      <c r="AM4267" s="12"/>
      <c r="AN4267" s="12"/>
      <c r="AO4267" s="12"/>
      <c r="AP4267" s="12"/>
      <c r="AQ4267" s="12"/>
      <c r="AR4267" s="12"/>
      <c r="AS4267" s="12"/>
      <c r="AT4267" s="12"/>
      <c r="AU4267" s="12"/>
      <c r="AV4267" s="12"/>
      <c r="AW4267" s="12"/>
      <c r="AX4267" s="12"/>
      <c r="AY4267" s="12"/>
      <c r="AZ4267" s="12"/>
      <c r="BA4267" s="12"/>
      <c r="BB4267" s="12"/>
      <c r="BC4267" s="12"/>
      <c r="BD4267" s="12"/>
    </row>
    <row r="4268" spans="15:56" x14ac:dyDescent="0.35">
      <c r="O4268" s="12"/>
      <c r="P4268" s="12"/>
      <c r="Q4268" s="12"/>
      <c r="S4268" s="250"/>
      <c r="AA4268" s="12"/>
      <c r="AB4268" s="12"/>
      <c r="AC4268" s="12"/>
      <c r="AD4268" s="12"/>
      <c r="AE4268" s="12"/>
      <c r="AF4268" s="12"/>
      <c r="AG4268" s="12"/>
      <c r="AH4268" s="12"/>
      <c r="AI4268" s="12"/>
      <c r="AJ4268" s="12"/>
      <c r="AK4268" s="12"/>
      <c r="AL4268" s="12"/>
      <c r="AM4268" s="12"/>
      <c r="AN4268" s="12"/>
      <c r="AO4268" s="12"/>
      <c r="AP4268" s="12"/>
      <c r="AQ4268" s="12"/>
      <c r="AR4268" s="12"/>
      <c r="AS4268" s="12"/>
      <c r="AT4268" s="12"/>
      <c r="AU4268" s="12"/>
      <c r="AV4268" s="12"/>
      <c r="AW4268" s="12"/>
      <c r="AX4268" s="12"/>
      <c r="AY4268" s="12"/>
      <c r="AZ4268" s="12"/>
      <c r="BA4268" s="12"/>
      <c r="BB4268" s="12"/>
      <c r="BC4268" s="12"/>
      <c r="BD4268" s="12"/>
    </row>
    <row r="4269" spans="15:56" x14ac:dyDescent="0.35">
      <c r="O4269" s="12"/>
      <c r="P4269" s="12"/>
      <c r="Q4269" s="12"/>
      <c r="S4269" s="250"/>
      <c r="AA4269" s="12"/>
      <c r="AB4269" s="12"/>
      <c r="AC4269" s="12"/>
      <c r="AD4269" s="12"/>
      <c r="AE4269" s="12"/>
      <c r="AF4269" s="12"/>
      <c r="AG4269" s="12"/>
      <c r="AH4269" s="12"/>
      <c r="AI4269" s="12"/>
      <c r="AJ4269" s="12"/>
      <c r="AK4269" s="12"/>
      <c r="AL4269" s="12"/>
      <c r="AM4269" s="12"/>
      <c r="AN4269" s="12"/>
      <c r="AO4269" s="12"/>
      <c r="AP4269" s="12"/>
      <c r="AQ4269" s="12"/>
      <c r="AR4269" s="12"/>
      <c r="AS4269" s="12"/>
      <c r="AT4269" s="12"/>
      <c r="AU4269" s="12"/>
      <c r="AV4269" s="12"/>
      <c r="AW4269" s="12"/>
      <c r="AX4269" s="12"/>
      <c r="AY4269" s="12"/>
      <c r="AZ4269" s="12"/>
      <c r="BA4269" s="12"/>
      <c r="BB4269" s="12"/>
      <c r="BC4269" s="12"/>
      <c r="BD4269" s="12"/>
    </row>
    <row r="4270" spans="15:56" x14ac:dyDescent="0.35">
      <c r="O4270" s="12"/>
      <c r="P4270" s="12"/>
      <c r="Q4270" s="12"/>
      <c r="S4270" s="250"/>
      <c r="AA4270" s="12"/>
      <c r="AB4270" s="12"/>
      <c r="AC4270" s="12"/>
      <c r="AD4270" s="12"/>
      <c r="AE4270" s="12"/>
      <c r="AF4270" s="12"/>
      <c r="AG4270" s="12"/>
      <c r="AH4270" s="12"/>
      <c r="AI4270" s="12"/>
      <c r="AJ4270" s="12"/>
      <c r="AK4270" s="12"/>
      <c r="AL4270" s="12"/>
      <c r="AM4270" s="12"/>
      <c r="AN4270" s="12"/>
      <c r="AO4270" s="12"/>
      <c r="AP4270" s="12"/>
      <c r="AQ4270" s="12"/>
      <c r="AR4270" s="12"/>
      <c r="AS4270" s="12"/>
      <c r="AT4270" s="12"/>
      <c r="AU4270" s="12"/>
      <c r="AV4270" s="12"/>
      <c r="AW4270" s="12"/>
      <c r="AX4270" s="12"/>
      <c r="AY4270" s="12"/>
      <c r="AZ4270" s="12"/>
      <c r="BA4270" s="12"/>
      <c r="BB4270" s="12"/>
      <c r="BC4270" s="12"/>
      <c r="BD4270" s="12"/>
    </row>
    <row r="4271" spans="15:56" x14ac:dyDescent="0.35">
      <c r="O4271" s="12"/>
      <c r="P4271" s="12"/>
      <c r="Q4271" s="12"/>
      <c r="S4271" s="250"/>
      <c r="AA4271" s="12"/>
      <c r="AB4271" s="12"/>
      <c r="AC4271" s="12"/>
      <c r="AD4271" s="12"/>
      <c r="AE4271" s="12"/>
      <c r="AF4271" s="12"/>
      <c r="AG4271" s="12"/>
      <c r="AH4271" s="12"/>
      <c r="AI4271" s="12"/>
      <c r="AJ4271" s="12"/>
      <c r="AK4271" s="12"/>
      <c r="AL4271" s="12"/>
      <c r="AM4271" s="12"/>
      <c r="AN4271" s="12"/>
      <c r="AO4271" s="12"/>
      <c r="AP4271" s="12"/>
      <c r="AQ4271" s="12"/>
      <c r="AR4271" s="12"/>
      <c r="AS4271" s="12"/>
      <c r="AT4271" s="12"/>
      <c r="AU4271" s="12"/>
      <c r="AV4271" s="12"/>
      <c r="AW4271" s="12"/>
      <c r="AX4271" s="12"/>
      <c r="AY4271" s="12"/>
      <c r="AZ4271" s="12"/>
      <c r="BA4271" s="12"/>
      <c r="BB4271" s="12"/>
      <c r="BC4271" s="12"/>
      <c r="BD4271" s="12"/>
    </row>
    <row r="4272" spans="15:56" x14ac:dyDescent="0.35">
      <c r="O4272" s="12"/>
      <c r="P4272" s="12"/>
      <c r="Q4272" s="12"/>
      <c r="S4272" s="250"/>
      <c r="AA4272" s="12"/>
      <c r="AB4272" s="12"/>
      <c r="AC4272" s="12"/>
      <c r="AD4272" s="12"/>
      <c r="AE4272" s="12"/>
      <c r="AF4272" s="12"/>
      <c r="AG4272" s="12"/>
      <c r="AH4272" s="12"/>
      <c r="AI4272" s="12"/>
      <c r="AJ4272" s="12"/>
      <c r="AK4272" s="12"/>
      <c r="AL4272" s="12"/>
      <c r="AM4272" s="12"/>
      <c r="AN4272" s="12"/>
      <c r="AO4272" s="12"/>
      <c r="AP4272" s="12"/>
      <c r="AQ4272" s="12"/>
      <c r="AR4272" s="12"/>
      <c r="AS4272" s="12"/>
      <c r="AT4272" s="12"/>
      <c r="AU4272" s="12"/>
      <c r="AV4272" s="12"/>
      <c r="AW4272" s="12"/>
      <c r="AX4272" s="12"/>
      <c r="AY4272" s="12"/>
      <c r="AZ4272" s="12"/>
      <c r="BA4272" s="12"/>
      <c r="BB4272" s="12"/>
      <c r="BC4272" s="12"/>
      <c r="BD4272" s="12"/>
    </row>
    <row r="4273" spans="15:56" x14ac:dyDescent="0.35">
      <c r="O4273" s="12"/>
      <c r="P4273" s="12"/>
      <c r="Q4273" s="12"/>
      <c r="S4273" s="250"/>
      <c r="AA4273" s="12"/>
      <c r="AB4273" s="12"/>
      <c r="AC4273" s="12"/>
      <c r="AD4273" s="12"/>
      <c r="AE4273" s="12"/>
      <c r="AF4273" s="12"/>
      <c r="AG4273" s="12"/>
      <c r="AH4273" s="12"/>
      <c r="AI4273" s="12"/>
      <c r="AJ4273" s="12"/>
      <c r="AK4273" s="12"/>
      <c r="AL4273" s="12"/>
      <c r="AM4273" s="12"/>
      <c r="AN4273" s="12"/>
      <c r="AO4273" s="12"/>
      <c r="AP4273" s="12"/>
      <c r="AQ4273" s="12"/>
      <c r="AR4273" s="12"/>
      <c r="AS4273" s="12"/>
      <c r="AT4273" s="12"/>
      <c r="AU4273" s="12"/>
      <c r="AV4273" s="12"/>
      <c r="AW4273" s="12"/>
      <c r="AX4273" s="12"/>
      <c r="AY4273" s="12"/>
      <c r="AZ4273" s="12"/>
      <c r="BA4273" s="12"/>
      <c r="BB4273" s="12"/>
      <c r="BC4273" s="12"/>
      <c r="BD4273" s="12"/>
    </row>
    <row r="4274" spans="15:56" x14ac:dyDescent="0.35">
      <c r="O4274" s="12"/>
      <c r="P4274" s="12"/>
      <c r="Q4274" s="12"/>
      <c r="S4274" s="250"/>
      <c r="AA4274" s="12"/>
      <c r="AB4274" s="12"/>
      <c r="AC4274" s="12"/>
      <c r="AD4274" s="12"/>
      <c r="AE4274" s="12"/>
      <c r="AF4274" s="12"/>
      <c r="AG4274" s="12"/>
      <c r="AH4274" s="12"/>
      <c r="AI4274" s="12"/>
      <c r="AJ4274" s="12"/>
      <c r="AK4274" s="12"/>
      <c r="AL4274" s="12"/>
      <c r="AM4274" s="12"/>
      <c r="AN4274" s="12"/>
      <c r="AO4274" s="12"/>
      <c r="AP4274" s="12"/>
      <c r="AQ4274" s="12"/>
      <c r="AR4274" s="12"/>
      <c r="AS4274" s="12"/>
      <c r="AT4274" s="12"/>
      <c r="AU4274" s="12"/>
      <c r="AV4274" s="12"/>
      <c r="AW4274" s="12"/>
      <c r="AX4274" s="12"/>
      <c r="AY4274" s="12"/>
      <c r="AZ4274" s="12"/>
      <c r="BA4274" s="12"/>
      <c r="BB4274" s="12"/>
      <c r="BC4274" s="12"/>
      <c r="BD4274" s="12"/>
    </row>
    <row r="4275" spans="15:56" x14ac:dyDescent="0.35">
      <c r="O4275" s="12"/>
      <c r="P4275" s="12"/>
      <c r="Q4275" s="12"/>
      <c r="S4275" s="250"/>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2"/>
      <c r="AY4275" s="12"/>
      <c r="AZ4275" s="12"/>
      <c r="BA4275" s="12"/>
      <c r="BB4275" s="12"/>
      <c r="BC4275" s="12"/>
      <c r="BD4275" s="12"/>
    </row>
    <row r="4276" spans="15:56" x14ac:dyDescent="0.35">
      <c r="O4276" s="12"/>
      <c r="P4276" s="12"/>
      <c r="Q4276" s="12"/>
      <c r="S4276" s="250"/>
      <c r="AA4276" s="12"/>
      <c r="AB4276" s="12"/>
      <c r="AC4276" s="12"/>
      <c r="AD4276" s="12"/>
      <c r="AE4276" s="12"/>
      <c r="AF4276" s="12"/>
      <c r="AG4276" s="12"/>
      <c r="AH4276" s="12"/>
      <c r="AI4276" s="12"/>
      <c r="AJ4276" s="12"/>
      <c r="AK4276" s="12"/>
      <c r="AL4276" s="12"/>
      <c r="AM4276" s="12"/>
      <c r="AN4276" s="12"/>
      <c r="AO4276" s="12"/>
      <c r="AP4276" s="12"/>
      <c r="AQ4276" s="12"/>
      <c r="AR4276" s="12"/>
      <c r="AS4276" s="12"/>
      <c r="AT4276" s="12"/>
      <c r="AU4276" s="12"/>
      <c r="AV4276" s="12"/>
      <c r="AW4276" s="12"/>
      <c r="AX4276" s="12"/>
      <c r="AY4276" s="12"/>
      <c r="AZ4276" s="12"/>
      <c r="BA4276" s="12"/>
      <c r="BB4276" s="12"/>
      <c r="BC4276" s="12"/>
      <c r="BD4276" s="12"/>
    </row>
    <row r="4277" spans="15:56" x14ac:dyDescent="0.35">
      <c r="O4277" s="12"/>
      <c r="P4277" s="12"/>
      <c r="Q4277" s="12"/>
      <c r="S4277" s="250"/>
      <c r="AA4277" s="12"/>
      <c r="AB4277" s="12"/>
      <c r="AC4277" s="12"/>
      <c r="AD4277" s="12"/>
      <c r="AE4277" s="12"/>
      <c r="AF4277" s="12"/>
      <c r="AG4277" s="12"/>
      <c r="AH4277" s="12"/>
      <c r="AI4277" s="12"/>
      <c r="AJ4277" s="12"/>
      <c r="AK4277" s="12"/>
      <c r="AL4277" s="12"/>
      <c r="AM4277" s="12"/>
      <c r="AN4277" s="12"/>
      <c r="AO4277" s="12"/>
      <c r="AP4277" s="12"/>
      <c r="AQ4277" s="12"/>
      <c r="AR4277" s="12"/>
      <c r="AS4277" s="12"/>
      <c r="AT4277" s="12"/>
      <c r="AU4277" s="12"/>
      <c r="AV4277" s="12"/>
      <c r="AW4277" s="12"/>
      <c r="AX4277" s="12"/>
      <c r="AY4277" s="12"/>
      <c r="AZ4277" s="12"/>
      <c r="BA4277" s="12"/>
      <c r="BB4277" s="12"/>
      <c r="BC4277" s="12"/>
      <c r="BD4277" s="12"/>
    </row>
    <row r="4278" spans="15:56" x14ac:dyDescent="0.35">
      <c r="O4278" s="12"/>
      <c r="P4278" s="12"/>
      <c r="Q4278" s="12"/>
      <c r="S4278" s="250"/>
      <c r="AA4278" s="12"/>
      <c r="AB4278" s="12"/>
      <c r="AC4278" s="12"/>
      <c r="AD4278" s="12"/>
      <c r="AE4278" s="12"/>
      <c r="AF4278" s="12"/>
      <c r="AG4278" s="12"/>
      <c r="AH4278" s="12"/>
      <c r="AI4278" s="12"/>
      <c r="AJ4278" s="12"/>
      <c r="AK4278" s="12"/>
      <c r="AL4278" s="12"/>
      <c r="AM4278" s="12"/>
      <c r="AN4278" s="12"/>
      <c r="AO4278" s="12"/>
      <c r="AP4278" s="12"/>
      <c r="AQ4278" s="12"/>
      <c r="AR4278" s="12"/>
      <c r="AS4278" s="12"/>
      <c r="AT4278" s="12"/>
      <c r="AU4278" s="12"/>
      <c r="AV4278" s="12"/>
      <c r="AW4278" s="12"/>
      <c r="AX4278" s="12"/>
      <c r="AY4278" s="12"/>
      <c r="AZ4278" s="12"/>
      <c r="BA4278" s="12"/>
      <c r="BB4278" s="12"/>
      <c r="BC4278" s="12"/>
      <c r="BD4278" s="12"/>
    </row>
    <row r="4279" spans="15:56" x14ac:dyDescent="0.35">
      <c r="O4279" s="12"/>
      <c r="P4279" s="12"/>
      <c r="Q4279" s="12"/>
      <c r="S4279" s="250"/>
      <c r="AA4279" s="12"/>
      <c r="AB4279" s="12"/>
      <c r="AC4279" s="12"/>
      <c r="AD4279" s="12"/>
      <c r="AE4279" s="12"/>
      <c r="AF4279" s="12"/>
      <c r="AG4279" s="12"/>
      <c r="AH4279" s="12"/>
      <c r="AI4279" s="12"/>
      <c r="AJ4279" s="12"/>
      <c r="AK4279" s="12"/>
      <c r="AL4279" s="12"/>
      <c r="AM4279" s="12"/>
      <c r="AN4279" s="12"/>
      <c r="AO4279" s="12"/>
      <c r="AP4279" s="12"/>
      <c r="AQ4279" s="12"/>
      <c r="AR4279" s="12"/>
      <c r="AS4279" s="12"/>
      <c r="AT4279" s="12"/>
      <c r="AU4279" s="12"/>
      <c r="AV4279" s="12"/>
      <c r="AW4279" s="12"/>
      <c r="AX4279" s="12"/>
      <c r="AY4279" s="12"/>
      <c r="AZ4279" s="12"/>
      <c r="BA4279" s="12"/>
      <c r="BB4279" s="12"/>
      <c r="BC4279" s="12"/>
      <c r="BD4279" s="12"/>
    </row>
    <row r="4280" spans="15:56" x14ac:dyDescent="0.35">
      <c r="O4280" s="12"/>
      <c r="P4280" s="12"/>
      <c r="Q4280" s="12"/>
      <c r="S4280" s="250"/>
      <c r="AA4280" s="12"/>
      <c r="AB4280" s="12"/>
      <c r="AC4280" s="12"/>
      <c r="AD4280" s="12"/>
      <c r="AE4280" s="12"/>
      <c r="AF4280" s="12"/>
      <c r="AG4280" s="12"/>
      <c r="AH4280" s="12"/>
      <c r="AI4280" s="12"/>
      <c r="AJ4280" s="12"/>
      <c r="AK4280" s="12"/>
      <c r="AL4280" s="12"/>
      <c r="AM4280" s="12"/>
      <c r="AN4280" s="12"/>
      <c r="AO4280" s="12"/>
      <c r="AP4280" s="12"/>
      <c r="AQ4280" s="12"/>
      <c r="AR4280" s="12"/>
      <c r="AS4280" s="12"/>
      <c r="AT4280" s="12"/>
      <c r="AU4280" s="12"/>
      <c r="AV4280" s="12"/>
      <c r="AW4280" s="12"/>
      <c r="AX4280" s="12"/>
      <c r="AY4280" s="12"/>
      <c r="AZ4280" s="12"/>
      <c r="BA4280" s="12"/>
      <c r="BB4280" s="12"/>
      <c r="BC4280" s="12"/>
      <c r="BD4280" s="12"/>
    </row>
    <row r="4281" spans="15:56" x14ac:dyDescent="0.35">
      <c r="O4281" s="12"/>
      <c r="P4281" s="12"/>
      <c r="Q4281" s="12"/>
      <c r="S4281" s="250"/>
      <c r="AA4281" s="12"/>
      <c r="AB4281" s="12"/>
      <c r="AC4281" s="12"/>
      <c r="AD4281" s="12"/>
      <c r="AE4281" s="12"/>
      <c r="AF4281" s="12"/>
      <c r="AG4281" s="12"/>
      <c r="AH4281" s="12"/>
      <c r="AI4281" s="12"/>
      <c r="AJ4281" s="12"/>
      <c r="AK4281" s="12"/>
      <c r="AL4281" s="12"/>
      <c r="AM4281" s="12"/>
      <c r="AN4281" s="12"/>
      <c r="AO4281" s="12"/>
      <c r="AP4281" s="12"/>
      <c r="AQ4281" s="12"/>
      <c r="AR4281" s="12"/>
      <c r="AS4281" s="12"/>
      <c r="AT4281" s="12"/>
      <c r="AU4281" s="12"/>
      <c r="AV4281" s="12"/>
      <c r="AW4281" s="12"/>
      <c r="AX4281" s="12"/>
      <c r="AY4281" s="12"/>
      <c r="AZ4281" s="12"/>
      <c r="BA4281" s="12"/>
      <c r="BB4281" s="12"/>
      <c r="BC4281" s="12"/>
      <c r="BD4281" s="12"/>
    </row>
    <row r="4282" spans="15:56" x14ac:dyDescent="0.35">
      <c r="O4282" s="12"/>
      <c r="P4282" s="12"/>
      <c r="Q4282" s="12"/>
      <c r="S4282" s="250"/>
      <c r="AA4282" s="12"/>
      <c r="AB4282" s="12"/>
      <c r="AC4282" s="12"/>
      <c r="AD4282" s="12"/>
      <c r="AE4282" s="12"/>
      <c r="AF4282" s="12"/>
      <c r="AG4282" s="12"/>
      <c r="AH4282" s="12"/>
      <c r="AI4282" s="12"/>
      <c r="AJ4282" s="12"/>
      <c r="AK4282" s="12"/>
      <c r="AL4282" s="12"/>
      <c r="AM4282" s="12"/>
      <c r="AN4282" s="12"/>
      <c r="AO4282" s="12"/>
      <c r="AP4282" s="12"/>
      <c r="AQ4282" s="12"/>
      <c r="AR4282" s="12"/>
      <c r="AS4282" s="12"/>
      <c r="AT4282" s="12"/>
      <c r="AU4282" s="12"/>
      <c r="AV4282" s="12"/>
      <c r="AW4282" s="12"/>
      <c r="AX4282" s="12"/>
      <c r="AY4282" s="12"/>
      <c r="AZ4282" s="12"/>
      <c r="BA4282" s="12"/>
      <c r="BB4282" s="12"/>
      <c r="BC4282" s="12"/>
      <c r="BD4282" s="12"/>
    </row>
    <row r="4283" spans="15:56" x14ac:dyDescent="0.35">
      <c r="O4283" s="12"/>
      <c r="P4283" s="12"/>
      <c r="Q4283" s="12"/>
      <c r="S4283" s="250"/>
      <c r="AA4283" s="12"/>
      <c r="AB4283" s="12"/>
      <c r="AC4283" s="12"/>
      <c r="AD4283" s="12"/>
      <c r="AE4283" s="12"/>
      <c r="AF4283" s="12"/>
      <c r="AG4283" s="12"/>
      <c r="AH4283" s="12"/>
      <c r="AI4283" s="12"/>
      <c r="AJ4283" s="12"/>
      <c r="AK4283" s="12"/>
      <c r="AL4283" s="12"/>
      <c r="AM4283" s="12"/>
      <c r="AN4283" s="12"/>
      <c r="AO4283" s="12"/>
      <c r="AP4283" s="12"/>
      <c r="AQ4283" s="12"/>
      <c r="AR4283" s="12"/>
      <c r="AS4283" s="12"/>
      <c r="AT4283" s="12"/>
      <c r="AU4283" s="12"/>
      <c r="AV4283" s="12"/>
      <c r="AW4283" s="12"/>
      <c r="AX4283" s="12"/>
      <c r="AY4283" s="12"/>
      <c r="AZ4283" s="12"/>
      <c r="BA4283" s="12"/>
      <c r="BB4283" s="12"/>
      <c r="BC4283" s="12"/>
      <c r="BD4283" s="12"/>
    </row>
    <row r="4284" spans="15:56" x14ac:dyDescent="0.35">
      <c r="O4284" s="12"/>
      <c r="P4284" s="12"/>
      <c r="Q4284" s="12"/>
      <c r="S4284" s="250"/>
      <c r="AA4284" s="12"/>
      <c r="AB4284" s="12"/>
      <c r="AC4284" s="12"/>
      <c r="AD4284" s="12"/>
      <c r="AE4284" s="12"/>
      <c r="AF4284" s="12"/>
      <c r="AG4284" s="12"/>
      <c r="AH4284" s="12"/>
      <c r="AI4284" s="12"/>
      <c r="AJ4284" s="12"/>
      <c r="AK4284" s="12"/>
      <c r="AL4284" s="12"/>
      <c r="AM4284" s="12"/>
      <c r="AN4284" s="12"/>
      <c r="AO4284" s="12"/>
      <c r="AP4284" s="12"/>
      <c r="AQ4284" s="12"/>
      <c r="AR4284" s="12"/>
      <c r="AS4284" s="12"/>
      <c r="AT4284" s="12"/>
      <c r="AU4284" s="12"/>
      <c r="AV4284" s="12"/>
      <c r="AW4284" s="12"/>
      <c r="AX4284" s="12"/>
      <c r="AY4284" s="12"/>
      <c r="AZ4284" s="12"/>
      <c r="BA4284" s="12"/>
      <c r="BB4284" s="12"/>
      <c r="BC4284" s="12"/>
      <c r="BD4284" s="12"/>
    </row>
    <row r="4285" spans="15:56" x14ac:dyDescent="0.35">
      <c r="O4285" s="12"/>
      <c r="P4285" s="12"/>
      <c r="Q4285" s="12"/>
      <c r="S4285" s="250"/>
      <c r="AA4285" s="12"/>
      <c r="AB4285" s="12"/>
      <c r="AC4285" s="12"/>
      <c r="AD4285" s="12"/>
      <c r="AE4285" s="12"/>
      <c r="AF4285" s="12"/>
      <c r="AG4285" s="12"/>
      <c r="AH4285" s="12"/>
      <c r="AI4285" s="12"/>
      <c r="AJ4285" s="12"/>
      <c r="AK4285" s="12"/>
      <c r="AL4285" s="12"/>
      <c r="AM4285" s="12"/>
      <c r="AN4285" s="12"/>
      <c r="AO4285" s="12"/>
      <c r="AP4285" s="12"/>
      <c r="AQ4285" s="12"/>
      <c r="AR4285" s="12"/>
      <c r="AS4285" s="12"/>
      <c r="AT4285" s="12"/>
      <c r="AU4285" s="12"/>
      <c r="AV4285" s="12"/>
      <c r="AW4285" s="12"/>
      <c r="AX4285" s="12"/>
      <c r="AY4285" s="12"/>
      <c r="AZ4285" s="12"/>
      <c r="BA4285" s="12"/>
      <c r="BB4285" s="12"/>
      <c r="BC4285" s="12"/>
      <c r="BD4285" s="12"/>
    </row>
    <row r="4286" spans="15:56" x14ac:dyDescent="0.35">
      <c r="O4286" s="12"/>
      <c r="P4286" s="12"/>
      <c r="Q4286" s="12"/>
      <c r="S4286" s="250"/>
      <c r="AA4286" s="12"/>
      <c r="AB4286" s="12"/>
      <c r="AC4286" s="12"/>
      <c r="AD4286" s="12"/>
      <c r="AE4286" s="12"/>
      <c r="AF4286" s="12"/>
      <c r="AG4286" s="12"/>
      <c r="AH4286" s="12"/>
      <c r="AI4286" s="12"/>
      <c r="AJ4286" s="12"/>
      <c r="AK4286" s="12"/>
      <c r="AL4286" s="12"/>
      <c r="AM4286" s="12"/>
      <c r="AN4286" s="12"/>
      <c r="AO4286" s="12"/>
      <c r="AP4286" s="12"/>
      <c r="AQ4286" s="12"/>
      <c r="AR4286" s="12"/>
      <c r="AS4286" s="12"/>
      <c r="AT4286" s="12"/>
      <c r="AU4286" s="12"/>
      <c r="AV4286" s="12"/>
      <c r="AW4286" s="12"/>
      <c r="AX4286" s="12"/>
      <c r="AY4286" s="12"/>
      <c r="AZ4286" s="12"/>
      <c r="BA4286" s="12"/>
      <c r="BB4286" s="12"/>
      <c r="BC4286" s="12"/>
      <c r="BD4286" s="12"/>
    </row>
    <row r="4287" spans="15:56" x14ac:dyDescent="0.35">
      <c r="O4287" s="12"/>
      <c r="P4287" s="12"/>
      <c r="Q4287" s="12"/>
      <c r="S4287" s="250"/>
      <c r="AA4287" s="12"/>
      <c r="AB4287" s="12"/>
      <c r="AC4287" s="12"/>
      <c r="AD4287" s="12"/>
      <c r="AE4287" s="12"/>
      <c r="AF4287" s="12"/>
      <c r="AG4287" s="12"/>
      <c r="AH4287" s="12"/>
      <c r="AI4287" s="12"/>
      <c r="AJ4287" s="12"/>
      <c r="AK4287" s="12"/>
      <c r="AL4287" s="12"/>
      <c r="AM4287" s="12"/>
      <c r="AN4287" s="12"/>
      <c r="AO4287" s="12"/>
      <c r="AP4287" s="12"/>
      <c r="AQ4287" s="12"/>
      <c r="AR4287" s="12"/>
      <c r="AS4287" s="12"/>
      <c r="AT4287" s="12"/>
      <c r="AU4287" s="12"/>
      <c r="AV4287" s="12"/>
      <c r="AW4287" s="12"/>
      <c r="AX4287" s="12"/>
      <c r="AY4287" s="12"/>
      <c r="AZ4287" s="12"/>
      <c r="BA4287" s="12"/>
      <c r="BB4287" s="12"/>
      <c r="BC4287" s="12"/>
      <c r="BD4287" s="12"/>
    </row>
    <row r="4288" spans="15:56" x14ac:dyDescent="0.35">
      <c r="O4288" s="12"/>
      <c r="P4288" s="12"/>
      <c r="Q4288" s="12"/>
      <c r="S4288" s="250"/>
      <c r="AA4288" s="12"/>
      <c r="AB4288" s="12"/>
      <c r="AC4288" s="12"/>
      <c r="AD4288" s="12"/>
      <c r="AE4288" s="12"/>
      <c r="AF4288" s="12"/>
      <c r="AG4288" s="12"/>
      <c r="AH4288" s="12"/>
      <c r="AI4288" s="12"/>
      <c r="AJ4288" s="12"/>
      <c r="AK4288" s="12"/>
      <c r="AL4288" s="12"/>
      <c r="AM4288" s="12"/>
      <c r="AN4288" s="12"/>
      <c r="AO4288" s="12"/>
      <c r="AP4288" s="12"/>
      <c r="AQ4288" s="12"/>
      <c r="AR4288" s="12"/>
      <c r="AS4288" s="12"/>
      <c r="AT4288" s="12"/>
      <c r="AU4288" s="12"/>
      <c r="AV4288" s="12"/>
      <c r="AW4288" s="12"/>
      <c r="AX4288" s="12"/>
      <c r="AY4288" s="12"/>
      <c r="AZ4288" s="12"/>
      <c r="BA4288" s="12"/>
      <c r="BB4288" s="12"/>
      <c r="BC4288" s="12"/>
      <c r="BD4288" s="12"/>
    </row>
    <row r="4289" spans="15:56" x14ac:dyDescent="0.35">
      <c r="O4289" s="12"/>
      <c r="P4289" s="12"/>
      <c r="Q4289" s="12"/>
      <c r="S4289" s="250"/>
      <c r="AA4289" s="12"/>
      <c r="AB4289" s="12"/>
      <c r="AC4289" s="12"/>
      <c r="AD4289" s="12"/>
      <c r="AE4289" s="12"/>
      <c r="AF4289" s="12"/>
      <c r="AG4289" s="12"/>
      <c r="AH4289" s="12"/>
      <c r="AI4289" s="12"/>
      <c r="AJ4289" s="12"/>
      <c r="AK4289" s="12"/>
      <c r="AL4289" s="12"/>
      <c r="AM4289" s="12"/>
      <c r="AN4289" s="12"/>
      <c r="AO4289" s="12"/>
      <c r="AP4289" s="12"/>
      <c r="AQ4289" s="12"/>
      <c r="AR4289" s="12"/>
      <c r="AS4289" s="12"/>
      <c r="AT4289" s="12"/>
      <c r="AU4289" s="12"/>
      <c r="AV4289" s="12"/>
      <c r="AW4289" s="12"/>
      <c r="AX4289" s="12"/>
      <c r="AY4289" s="12"/>
      <c r="AZ4289" s="12"/>
      <c r="BA4289" s="12"/>
      <c r="BB4289" s="12"/>
      <c r="BC4289" s="12"/>
      <c r="BD4289" s="12"/>
    </row>
    <row r="4290" spans="15:56" x14ac:dyDescent="0.35">
      <c r="O4290" s="12"/>
      <c r="P4290" s="12"/>
      <c r="Q4290" s="12"/>
      <c r="S4290" s="250"/>
      <c r="AA4290" s="12"/>
      <c r="AB4290" s="12"/>
      <c r="AC4290" s="12"/>
      <c r="AD4290" s="12"/>
      <c r="AE4290" s="12"/>
      <c r="AF4290" s="12"/>
      <c r="AG4290" s="12"/>
      <c r="AH4290" s="12"/>
      <c r="AI4290" s="12"/>
      <c r="AJ4290" s="12"/>
      <c r="AK4290" s="12"/>
      <c r="AL4290" s="12"/>
      <c r="AM4290" s="12"/>
      <c r="AN4290" s="12"/>
      <c r="AO4290" s="12"/>
      <c r="AP4290" s="12"/>
      <c r="AQ4290" s="12"/>
      <c r="AR4290" s="12"/>
      <c r="AS4290" s="12"/>
      <c r="AT4290" s="12"/>
      <c r="AU4290" s="12"/>
      <c r="AV4290" s="12"/>
      <c r="AW4290" s="12"/>
      <c r="AX4290" s="12"/>
      <c r="AY4290" s="12"/>
      <c r="AZ4290" s="12"/>
      <c r="BA4290" s="12"/>
      <c r="BB4290" s="12"/>
      <c r="BC4290" s="12"/>
      <c r="BD4290" s="12"/>
    </row>
    <row r="4291" spans="15:56" x14ac:dyDescent="0.35">
      <c r="O4291" s="12"/>
      <c r="P4291" s="12"/>
      <c r="Q4291" s="12"/>
      <c r="S4291" s="250"/>
      <c r="AA4291" s="12"/>
      <c r="AB4291" s="12"/>
      <c r="AC4291" s="12"/>
      <c r="AD4291" s="12"/>
      <c r="AE4291" s="12"/>
      <c r="AF4291" s="12"/>
      <c r="AG4291" s="12"/>
      <c r="AH4291" s="12"/>
      <c r="AI4291" s="12"/>
      <c r="AJ4291" s="12"/>
      <c r="AK4291" s="12"/>
      <c r="AL4291" s="12"/>
      <c r="AM4291" s="12"/>
      <c r="AN4291" s="12"/>
      <c r="AO4291" s="12"/>
      <c r="AP4291" s="12"/>
      <c r="AQ4291" s="12"/>
      <c r="AR4291" s="12"/>
      <c r="AS4291" s="12"/>
      <c r="AT4291" s="12"/>
      <c r="AU4291" s="12"/>
      <c r="AV4291" s="12"/>
      <c r="AW4291" s="12"/>
      <c r="AX4291" s="12"/>
      <c r="AY4291" s="12"/>
      <c r="AZ4291" s="12"/>
      <c r="BA4291" s="12"/>
      <c r="BB4291" s="12"/>
      <c r="BC4291" s="12"/>
      <c r="BD4291" s="12"/>
    </row>
    <row r="4292" spans="15:56" x14ac:dyDescent="0.35">
      <c r="O4292" s="12"/>
      <c r="P4292" s="12"/>
      <c r="Q4292" s="12"/>
      <c r="S4292" s="250"/>
      <c r="AA4292" s="12"/>
      <c r="AB4292" s="12"/>
      <c r="AC4292" s="12"/>
      <c r="AD4292" s="12"/>
      <c r="AE4292" s="12"/>
      <c r="AF4292" s="12"/>
      <c r="AG4292" s="12"/>
      <c r="AH4292" s="12"/>
      <c r="AI4292" s="12"/>
      <c r="AJ4292" s="12"/>
      <c r="AK4292" s="12"/>
      <c r="AL4292" s="12"/>
      <c r="AM4292" s="12"/>
      <c r="AN4292" s="12"/>
      <c r="AO4292" s="12"/>
      <c r="AP4292" s="12"/>
      <c r="AQ4292" s="12"/>
      <c r="AR4292" s="12"/>
      <c r="AS4292" s="12"/>
      <c r="AT4292" s="12"/>
      <c r="AU4292" s="12"/>
      <c r="AV4292" s="12"/>
      <c r="AW4292" s="12"/>
      <c r="AX4292" s="12"/>
      <c r="AY4292" s="12"/>
      <c r="AZ4292" s="12"/>
      <c r="BA4292" s="12"/>
      <c r="BB4292" s="12"/>
      <c r="BC4292" s="12"/>
      <c r="BD4292" s="12"/>
    </row>
    <row r="4293" spans="15:56" x14ac:dyDescent="0.35">
      <c r="O4293" s="12"/>
      <c r="P4293" s="12"/>
      <c r="Q4293" s="12"/>
      <c r="S4293" s="250"/>
      <c r="AA4293" s="12"/>
      <c r="AB4293" s="12"/>
      <c r="AC4293" s="12"/>
      <c r="AD4293" s="12"/>
      <c r="AE4293" s="12"/>
      <c r="AF4293" s="12"/>
      <c r="AG4293" s="12"/>
      <c r="AH4293" s="12"/>
      <c r="AI4293" s="12"/>
      <c r="AJ4293" s="12"/>
      <c r="AK4293" s="12"/>
      <c r="AL4293" s="12"/>
      <c r="AM4293" s="12"/>
      <c r="AN4293" s="12"/>
      <c r="AO4293" s="12"/>
      <c r="AP4293" s="12"/>
      <c r="AQ4293" s="12"/>
      <c r="AR4293" s="12"/>
      <c r="AS4293" s="12"/>
      <c r="AT4293" s="12"/>
      <c r="AU4293" s="12"/>
      <c r="AV4293" s="12"/>
      <c r="AW4293" s="12"/>
      <c r="AX4293" s="12"/>
      <c r="AY4293" s="12"/>
      <c r="AZ4293" s="12"/>
      <c r="BA4293" s="12"/>
      <c r="BB4293" s="12"/>
      <c r="BC4293" s="12"/>
      <c r="BD4293" s="12"/>
    </row>
    <row r="4294" spans="15:56" x14ac:dyDescent="0.35">
      <c r="O4294" s="12"/>
      <c r="P4294" s="12"/>
      <c r="Q4294" s="12"/>
      <c r="S4294" s="250"/>
      <c r="AA4294" s="12"/>
      <c r="AB4294" s="12"/>
      <c r="AC4294" s="12"/>
      <c r="AD4294" s="12"/>
      <c r="AE4294" s="12"/>
      <c r="AF4294" s="12"/>
      <c r="AG4294" s="12"/>
      <c r="AH4294" s="12"/>
      <c r="AI4294" s="12"/>
      <c r="AJ4294" s="12"/>
      <c r="AK4294" s="12"/>
      <c r="AL4294" s="12"/>
      <c r="AM4294" s="12"/>
      <c r="AN4294" s="12"/>
      <c r="AO4294" s="12"/>
      <c r="AP4294" s="12"/>
      <c r="AQ4294" s="12"/>
      <c r="AR4294" s="12"/>
      <c r="AS4294" s="12"/>
      <c r="AT4294" s="12"/>
      <c r="AU4294" s="12"/>
      <c r="AV4294" s="12"/>
      <c r="AW4294" s="12"/>
      <c r="AX4294" s="12"/>
      <c r="AY4294" s="12"/>
      <c r="AZ4294" s="12"/>
      <c r="BA4294" s="12"/>
      <c r="BB4294" s="12"/>
      <c r="BC4294" s="12"/>
      <c r="BD4294" s="12"/>
    </row>
    <row r="4295" spans="15:56" x14ac:dyDescent="0.35">
      <c r="O4295" s="12"/>
      <c r="P4295" s="12"/>
      <c r="Q4295" s="12"/>
      <c r="S4295" s="250"/>
      <c r="AA4295" s="12"/>
      <c r="AB4295" s="12"/>
      <c r="AC4295" s="12"/>
      <c r="AD4295" s="12"/>
      <c r="AE4295" s="12"/>
      <c r="AF4295" s="12"/>
      <c r="AG4295" s="12"/>
      <c r="AH4295" s="12"/>
      <c r="AI4295" s="12"/>
      <c r="AJ4295" s="12"/>
      <c r="AK4295" s="12"/>
      <c r="AL4295" s="12"/>
      <c r="AM4295" s="12"/>
      <c r="AN4295" s="12"/>
      <c r="AO4295" s="12"/>
      <c r="AP4295" s="12"/>
      <c r="AQ4295" s="12"/>
      <c r="AR4295" s="12"/>
      <c r="AS4295" s="12"/>
      <c r="AT4295" s="12"/>
      <c r="AU4295" s="12"/>
      <c r="AV4295" s="12"/>
      <c r="AW4295" s="12"/>
      <c r="AX4295" s="12"/>
      <c r="AY4295" s="12"/>
      <c r="AZ4295" s="12"/>
      <c r="BA4295" s="12"/>
      <c r="BB4295" s="12"/>
      <c r="BC4295" s="12"/>
      <c r="BD4295" s="12"/>
    </row>
    <row r="4296" spans="15:56" x14ac:dyDescent="0.35">
      <c r="O4296" s="12"/>
      <c r="P4296" s="12"/>
      <c r="Q4296" s="12"/>
      <c r="S4296" s="250"/>
      <c r="AA4296" s="12"/>
      <c r="AB4296" s="12"/>
      <c r="AC4296" s="12"/>
      <c r="AD4296" s="12"/>
      <c r="AE4296" s="12"/>
      <c r="AF4296" s="12"/>
      <c r="AG4296" s="12"/>
      <c r="AH4296" s="12"/>
      <c r="AI4296" s="12"/>
      <c r="AJ4296" s="12"/>
      <c r="AK4296" s="12"/>
      <c r="AL4296" s="12"/>
      <c r="AM4296" s="12"/>
      <c r="AN4296" s="12"/>
      <c r="AO4296" s="12"/>
      <c r="AP4296" s="12"/>
      <c r="AQ4296" s="12"/>
      <c r="AR4296" s="12"/>
      <c r="AS4296" s="12"/>
      <c r="AT4296" s="12"/>
      <c r="AU4296" s="12"/>
      <c r="AV4296" s="12"/>
      <c r="AW4296" s="12"/>
      <c r="AX4296" s="12"/>
      <c r="AY4296" s="12"/>
      <c r="AZ4296" s="12"/>
      <c r="BA4296" s="12"/>
      <c r="BB4296" s="12"/>
      <c r="BC4296" s="12"/>
      <c r="BD4296" s="12"/>
    </row>
    <row r="4297" spans="15:56" x14ac:dyDescent="0.35">
      <c r="O4297" s="12"/>
      <c r="P4297" s="12"/>
      <c r="Q4297" s="12"/>
      <c r="S4297" s="250"/>
      <c r="AA4297" s="12"/>
      <c r="AB4297" s="12"/>
      <c r="AC4297" s="12"/>
      <c r="AD4297" s="12"/>
      <c r="AE4297" s="12"/>
      <c r="AF4297" s="12"/>
      <c r="AG4297" s="12"/>
      <c r="AH4297" s="12"/>
      <c r="AI4297" s="12"/>
      <c r="AJ4297" s="12"/>
      <c r="AK4297" s="12"/>
      <c r="AL4297" s="12"/>
      <c r="AM4297" s="12"/>
      <c r="AN4297" s="12"/>
      <c r="AO4297" s="12"/>
      <c r="AP4297" s="12"/>
      <c r="AQ4297" s="12"/>
      <c r="AR4297" s="12"/>
      <c r="AS4297" s="12"/>
      <c r="AT4297" s="12"/>
      <c r="AU4297" s="12"/>
      <c r="AV4297" s="12"/>
      <c r="AW4297" s="12"/>
      <c r="AX4297" s="12"/>
      <c r="AY4297" s="12"/>
      <c r="AZ4297" s="12"/>
      <c r="BA4297" s="12"/>
      <c r="BB4297" s="12"/>
      <c r="BC4297" s="12"/>
      <c r="BD4297" s="12"/>
    </row>
    <row r="4298" spans="15:56" x14ac:dyDescent="0.35">
      <c r="O4298" s="12"/>
      <c r="P4298" s="12"/>
      <c r="Q4298" s="12"/>
      <c r="S4298" s="250"/>
      <c r="AA4298" s="12"/>
      <c r="AB4298" s="12"/>
      <c r="AC4298" s="12"/>
      <c r="AD4298" s="12"/>
      <c r="AE4298" s="12"/>
      <c r="AF4298" s="12"/>
      <c r="AG4298" s="12"/>
      <c r="AH4298" s="12"/>
      <c r="AI4298" s="12"/>
      <c r="AJ4298" s="12"/>
      <c r="AK4298" s="12"/>
      <c r="AL4298" s="12"/>
      <c r="AM4298" s="12"/>
      <c r="AN4298" s="12"/>
      <c r="AO4298" s="12"/>
      <c r="AP4298" s="12"/>
      <c r="AQ4298" s="12"/>
      <c r="AR4298" s="12"/>
      <c r="AS4298" s="12"/>
      <c r="AT4298" s="12"/>
      <c r="AU4298" s="12"/>
      <c r="AV4298" s="12"/>
      <c r="AW4298" s="12"/>
      <c r="AX4298" s="12"/>
      <c r="AY4298" s="12"/>
      <c r="AZ4298" s="12"/>
      <c r="BA4298" s="12"/>
      <c r="BB4298" s="12"/>
      <c r="BC4298" s="12"/>
      <c r="BD4298" s="12"/>
    </row>
    <row r="4299" spans="15:56" x14ac:dyDescent="0.35">
      <c r="O4299" s="12"/>
      <c r="P4299" s="12"/>
      <c r="Q4299" s="12"/>
      <c r="S4299" s="250"/>
      <c r="AA4299" s="12"/>
      <c r="AB4299" s="12"/>
      <c r="AC4299" s="12"/>
      <c r="AD4299" s="12"/>
      <c r="AE4299" s="12"/>
      <c r="AF4299" s="12"/>
      <c r="AG4299" s="12"/>
      <c r="AH4299" s="12"/>
      <c r="AI4299" s="12"/>
      <c r="AJ4299" s="12"/>
      <c r="AK4299" s="12"/>
      <c r="AL4299" s="12"/>
      <c r="AM4299" s="12"/>
      <c r="AN4299" s="12"/>
      <c r="AO4299" s="12"/>
      <c r="AP4299" s="12"/>
      <c r="AQ4299" s="12"/>
      <c r="AR4299" s="12"/>
      <c r="AS4299" s="12"/>
      <c r="AT4299" s="12"/>
      <c r="AU4299" s="12"/>
      <c r="AV4299" s="12"/>
      <c r="AW4299" s="12"/>
      <c r="AX4299" s="12"/>
      <c r="AY4299" s="12"/>
      <c r="AZ4299" s="12"/>
      <c r="BA4299" s="12"/>
      <c r="BB4299" s="12"/>
      <c r="BC4299" s="12"/>
      <c r="BD4299" s="12"/>
    </row>
    <row r="4300" spans="15:56" x14ac:dyDescent="0.35">
      <c r="O4300" s="12"/>
      <c r="P4300" s="12"/>
      <c r="Q4300" s="12"/>
      <c r="S4300" s="250"/>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2"/>
      <c r="AY4300" s="12"/>
      <c r="AZ4300" s="12"/>
      <c r="BA4300" s="12"/>
      <c r="BB4300" s="12"/>
      <c r="BC4300" s="12"/>
      <c r="BD4300" s="12"/>
    </row>
    <row r="4301" spans="15:56" x14ac:dyDescent="0.35">
      <c r="O4301" s="12"/>
      <c r="P4301" s="12"/>
      <c r="Q4301" s="12"/>
      <c r="S4301" s="250"/>
      <c r="AA4301" s="12"/>
      <c r="AB4301" s="12"/>
      <c r="AC4301" s="12"/>
      <c r="AD4301" s="12"/>
      <c r="AE4301" s="12"/>
      <c r="AF4301" s="12"/>
      <c r="AG4301" s="12"/>
      <c r="AH4301" s="12"/>
      <c r="AI4301" s="12"/>
      <c r="AJ4301" s="12"/>
      <c r="AK4301" s="12"/>
      <c r="AL4301" s="12"/>
      <c r="AM4301" s="12"/>
      <c r="AN4301" s="12"/>
      <c r="AO4301" s="12"/>
      <c r="AP4301" s="12"/>
      <c r="AQ4301" s="12"/>
      <c r="AR4301" s="12"/>
      <c r="AS4301" s="12"/>
      <c r="AT4301" s="12"/>
      <c r="AU4301" s="12"/>
      <c r="AV4301" s="12"/>
      <c r="AW4301" s="12"/>
      <c r="AX4301" s="12"/>
      <c r="AY4301" s="12"/>
      <c r="AZ4301" s="12"/>
      <c r="BA4301" s="12"/>
      <c r="BB4301" s="12"/>
      <c r="BC4301" s="12"/>
      <c r="BD4301" s="12"/>
    </row>
    <row r="4302" spans="15:56" x14ac:dyDescent="0.35">
      <c r="O4302" s="12"/>
      <c r="P4302" s="12"/>
      <c r="Q4302" s="12"/>
      <c r="S4302" s="250"/>
      <c r="AA4302" s="12"/>
      <c r="AB4302" s="12"/>
      <c r="AC4302" s="12"/>
      <c r="AD4302" s="12"/>
      <c r="AE4302" s="12"/>
      <c r="AF4302" s="12"/>
      <c r="AG4302" s="12"/>
      <c r="AH4302" s="12"/>
      <c r="AI4302" s="12"/>
      <c r="AJ4302" s="12"/>
      <c r="AK4302" s="12"/>
      <c r="AL4302" s="12"/>
      <c r="AM4302" s="12"/>
      <c r="AN4302" s="12"/>
      <c r="AO4302" s="12"/>
      <c r="AP4302" s="12"/>
      <c r="AQ4302" s="12"/>
      <c r="AR4302" s="12"/>
      <c r="AS4302" s="12"/>
      <c r="AT4302" s="12"/>
      <c r="AU4302" s="12"/>
      <c r="AV4302" s="12"/>
      <c r="AW4302" s="12"/>
      <c r="AX4302" s="12"/>
      <c r="AY4302" s="12"/>
      <c r="AZ4302" s="12"/>
      <c r="BA4302" s="12"/>
      <c r="BB4302" s="12"/>
      <c r="BC4302" s="12"/>
      <c r="BD4302" s="12"/>
    </row>
    <row r="4303" spans="15:56" x14ac:dyDescent="0.35">
      <c r="O4303" s="12"/>
      <c r="P4303" s="12"/>
      <c r="Q4303" s="12"/>
      <c r="S4303" s="250"/>
      <c r="AA4303" s="12"/>
      <c r="AB4303" s="12"/>
      <c r="AC4303" s="12"/>
      <c r="AD4303" s="12"/>
      <c r="AE4303" s="12"/>
      <c r="AF4303" s="12"/>
      <c r="AG4303" s="12"/>
      <c r="AH4303" s="12"/>
      <c r="AI4303" s="12"/>
      <c r="AJ4303" s="12"/>
      <c r="AK4303" s="12"/>
      <c r="AL4303" s="12"/>
      <c r="AM4303" s="12"/>
      <c r="AN4303" s="12"/>
      <c r="AO4303" s="12"/>
      <c r="AP4303" s="12"/>
      <c r="AQ4303" s="12"/>
      <c r="AR4303" s="12"/>
      <c r="AS4303" s="12"/>
      <c r="AT4303" s="12"/>
      <c r="AU4303" s="12"/>
      <c r="AV4303" s="12"/>
      <c r="AW4303" s="12"/>
      <c r="AX4303" s="12"/>
      <c r="AY4303" s="12"/>
      <c r="AZ4303" s="12"/>
      <c r="BA4303" s="12"/>
      <c r="BB4303" s="12"/>
      <c r="BC4303" s="12"/>
      <c r="BD4303" s="12"/>
    </row>
    <row r="4304" spans="15:56" x14ac:dyDescent="0.35">
      <c r="O4304" s="12"/>
      <c r="P4304" s="12"/>
      <c r="Q4304" s="12"/>
      <c r="S4304" s="250"/>
      <c r="AA4304" s="12"/>
      <c r="AB4304" s="12"/>
      <c r="AC4304" s="12"/>
      <c r="AD4304" s="12"/>
      <c r="AE4304" s="12"/>
      <c r="AF4304" s="12"/>
      <c r="AG4304" s="12"/>
      <c r="AH4304" s="12"/>
      <c r="AI4304" s="12"/>
      <c r="AJ4304" s="12"/>
      <c r="AK4304" s="12"/>
      <c r="AL4304" s="12"/>
      <c r="AM4304" s="12"/>
      <c r="AN4304" s="12"/>
      <c r="AO4304" s="12"/>
      <c r="AP4304" s="12"/>
      <c r="AQ4304" s="12"/>
      <c r="AR4304" s="12"/>
      <c r="AS4304" s="12"/>
      <c r="AT4304" s="12"/>
      <c r="AU4304" s="12"/>
      <c r="AV4304" s="12"/>
      <c r="AW4304" s="12"/>
      <c r="AX4304" s="12"/>
      <c r="AY4304" s="12"/>
      <c r="AZ4304" s="12"/>
      <c r="BA4304" s="12"/>
      <c r="BB4304" s="12"/>
      <c r="BC4304" s="12"/>
      <c r="BD4304" s="12"/>
    </row>
    <row r="4305" spans="15:56" x14ac:dyDescent="0.35">
      <c r="O4305" s="12"/>
      <c r="P4305" s="12"/>
      <c r="Q4305" s="12"/>
      <c r="S4305" s="250"/>
      <c r="AA4305" s="12"/>
      <c r="AB4305" s="12"/>
      <c r="AC4305" s="12"/>
      <c r="AD4305" s="12"/>
      <c r="AE4305" s="12"/>
      <c r="AF4305" s="12"/>
      <c r="AG4305" s="12"/>
      <c r="AH4305" s="12"/>
      <c r="AI4305" s="12"/>
      <c r="AJ4305" s="12"/>
      <c r="AK4305" s="12"/>
      <c r="AL4305" s="12"/>
      <c r="AM4305" s="12"/>
      <c r="AN4305" s="12"/>
      <c r="AO4305" s="12"/>
      <c r="AP4305" s="12"/>
      <c r="AQ4305" s="12"/>
      <c r="AR4305" s="12"/>
      <c r="AS4305" s="12"/>
      <c r="AT4305" s="12"/>
      <c r="AU4305" s="12"/>
      <c r="AV4305" s="12"/>
      <c r="AW4305" s="12"/>
      <c r="AX4305" s="12"/>
      <c r="AY4305" s="12"/>
      <c r="AZ4305" s="12"/>
      <c r="BA4305" s="12"/>
      <c r="BB4305" s="12"/>
      <c r="BC4305" s="12"/>
      <c r="BD4305" s="12"/>
    </row>
    <row r="4306" spans="15:56" x14ac:dyDescent="0.35">
      <c r="O4306" s="12"/>
      <c r="P4306" s="12"/>
      <c r="Q4306" s="12"/>
      <c r="S4306" s="250"/>
      <c r="AA4306" s="12"/>
      <c r="AB4306" s="12"/>
      <c r="AC4306" s="12"/>
      <c r="AD4306" s="12"/>
      <c r="AE4306" s="12"/>
      <c r="AF4306" s="12"/>
      <c r="AG4306" s="12"/>
      <c r="AH4306" s="12"/>
      <c r="AI4306" s="12"/>
      <c r="AJ4306" s="12"/>
      <c r="AK4306" s="12"/>
      <c r="AL4306" s="12"/>
      <c r="AM4306" s="12"/>
      <c r="AN4306" s="12"/>
      <c r="AO4306" s="12"/>
      <c r="AP4306" s="12"/>
      <c r="AQ4306" s="12"/>
      <c r="AR4306" s="12"/>
      <c r="AS4306" s="12"/>
      <c r="AT4306" s="12"/>
      <c r="AU4306" s="12"/>
      <c r="AV4306" s="12"/>
      <c r="AW4306" s="12"/>
      <c r="AX4306" s="12"/>
      <c r="AY4306" s="12"/>
      <c r="AZ4306" s="12"/>
      <c r="BA4306" s="12"/>
      <c r="BB4306" s="12"/>
      <c r="BC4306" s="12"/>
      <c r="BD4306" s="12"/>
    </row>
    <row r="4307" spans="15:56" x14ac:dyDescent="0.35">
      <c r="O4307" s="12"/>
      <c r="P4307" s="12"/>
      <c r="Q4307" s="12"/>
      <c r="S4307" s="250"/>
      <c r="AA4307" s="12"/>
      <c r="AB4307" s="12"/>
      <c r="AC4307" s="12"/>
      <c r="AD4307" s="12"/>
      <c r="AE4307" s="12"/>
      <c r="AF4307" s="12"/>
      <c r="AG4307" s="12"/>
      <c r="AH4307" s="12"/>
      <c r="AI4307" s="12"/>
      <c r="AJ4307" s="12"/>
      <c r="AK4307" s="12"/>
      <c r="AL4307" s="12"/>
      <c r="AM4307" s="12"/>
      <c r="AN4307" s="12"/>
      <c r="AO4307" s="12"/>
      <c r="AP4307" s="12"/>
      <c r="AQ4307" s="12"/>
      <c r="AR4307" s="12"/>
      <c r="AS4307" s="12"/>
      <c r="AT4307" s="12"/>
      <c r="AU4307" s="12"/>
      <c r="AV4307" s="12"/>
      <c r="AW4307" s="12"/>
      <c r="AX4307" s="12"/>
      <c r="AY4307" s="12"/>
      <c r="AZ4307" s="12"/>
      <c r="BA4307" s="12"/>
      <c r="BB4307" s="12"/>
      <c r="BC4307" s="12"/>
      <c r="BD4307" s="12"/>
    </row>
    <row r="4308" spans="15:56" x14ac:dyDescent="0.35">
      <c r="O4308" s="12"/>
      <c r="P4308" s="12"/>
      <c r="Q4308" s="12"/>
      <c r="S4308" s="250"/>
      <c r="AA4308" s="12"/>
      <c r="AB4308" s="12"/>
      <c r="AC4308" s="12"/>
      <c r="AD4308" s="12"/>
      <c r="AE4308" s="12"/>
      <c r="AF4308" s="12"/>
      <c r="AG4308" s="12"/>
      <c r="AH4308" s="12"/>
      <c r="AI4308" s="12"/>
      <c r="AJ4308" s="12"/>
      <c r="AK4308" s="12"/>
      <c r="AL4308" s="12"/>
      <c r="AM4308" s="12"/>
      <c r="AN4308" s="12"/>
      <c r="AO4308" s="12"/>
      <c r="AP4308" s="12"/>
      <c r="AQ4308" s="12"/>
      <c r="AR4308" s="12"/>
      <c r="AS4308" s="12"/>
      <c r="AT4308" s="12"/>
      <c r="AU4308" s="12"/>
      <c r="AV4308" s="12"/>
      <c r="AW4308" s="12"/>
      <c r="AX4308" s="12"/>
      <c r="AY4308" s="12"/>
      <c r="AZ4308" s="12"/>
      <c r="BA4308" s="12"/>
      <c r="BB4308" s="12"/>
      <c r="BC4308" s="12"/>
      <c r="BD4308" s="12"/>
    </row>
    <row r="4309" spans="15:56" x14ac:dyDescent="0.35">
      <c r="O4309" s="12"/>
      <c r="P4309" s="12"/>
      <c r="Q4309" s="12"/>
      <c r="S4309" s="250"/>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2"/>
      <c r="AY4309" s="12"/>
      <c r="AZ4309" s="12"/>
      <c r="BA4309" s="12"/>
      <c r="BB4309" s="12"/>
      <c r="BC4309" s="12"/>
      <c r="BD4309" s="12"/>
    </row>
    <row r="4310" spans="15:56" x14ac:dyDescent="0.35">
      <c r="O4310" s="12"/>
      <c r="P4310" s="12"/>
      <c r="Q4310" s="12"/>
      <c r="S4310" s="250"/>
      <c r="AA4310" s="12"/>
      <c r="AB4310" s="12"/>
      <c r="AC4310" s="12"/>
      <c r="AD4310" s="12"/>
      <c r="AE4310" s="12"/>
      <c r="AF4310" s="12"/>
      <c r="AG4310" s="12"/>
      <c r="AH4310" s="12"/>
      <c r="AI4310" s="12"/>
      <c r="AJ4310" s="12"/>
      <c r="AK4310" s="12"/>
      <c r="AL4310" s="12"/>
      <c r="AM4310" s="12"/>
      <c r="AN4310" s="12"/>
      <c r="AO4310" s="12"/>
      <c r="AP4310" s="12"/>
      <c r="AQ4310" s="12"/>
      <c r="AR4310" s="12"/>
      <c r="AS4310" s="12"/>
      <c r="AT4310" s="12"/>
      <c r="AU4310" s="12"/>
      <c r="AV4310" s="12"/>
      <c r="AW4310" s="12"/>
      <c r="AX4310" s="12"/>
      <c r="AY4310" s="12"/>
      <c r="AZ4310" s="12"/>
      <c r="BA4310" s="12"/>
      <c r="BB4310" s="12"/>
      <c r="BC4310" s="12"/>
      <c r="BD4310" s="12"/>
    </row>
    <row r="4311" spans="15:56" x14ac:dyDescent="0.35">
      <c r="O4311" s="12"/>
      <c r="P4311" s="12"/>
      <c r="Q4311" s="12"/>
      <c r="S4311" s="250"/>
      <c r="AA4311" s="12"/>
      <c r="AB4311" s="12"/>
      <c r="AC4311" s="12"/>
      <c r="AD4311" s="12"/>
      <c r="AE4311" s="12"/>
      <c r="AF4311" s="12"/>
      <c r="AG4311" s="12"/>
      <c r="AH4311" s="12"/>
      <c r="AI4311" s="12"/>
      <c r="AJ4311" s="12"/>
      <c r="AK4311" s="12"/>
      <c r="AL4311" s="12"/>
      <c r="AM4311" s="12"/>
      <c r="AN4311" s="12"/>
      <c r="AO4311" s="12"/>
      <c r="AP4311" s="12"/>
      <c r="AQ4311" s="12"/>
      <c r="AR4311" s="12"/>
      <c r="AS4311" s="12"/>
      <c r="AT4311" s="12"/>
      <c r="AU4311" s="12"/>
      <c r="AV4311" s="12"/>
      <c r="AW4311" s="12"/>
      <c r="AX4311" s="12"/>
      <c r="AY4311" s="12"/>
      <c r="AZ4311" s="12"/>
      <c r="BA4311" s="12"/>
      <c r="BB4311" s="12"/>
      <c r="BC4311" s="12"/>
      <c r="BD4311" s="12"/>
    </row>
    <row r="4312" spans="15:56" x14ac:dyDescent="0.35">
      <c r="O4312" s="12"/>
      <c r="P4312" s="12"/>
      <c r="Q4312" s="12"/>
      <c r="S4312" s="250"/>
      <c r="AA4312" s="12"/>
      <c r="AB4312" s="12"/>
      <c r="AC4312" s="12"/>
      <c r="AD4312" s="12"/>
      <c r="AE4312" s="12"/>
      <c r="AF4312" s="12"/>
      <c r="AG4312" s="12"/>
      <c r="AH4312" s="12"/>
      <c r="AI4312" s="12"/>
      <c r="AJ4312" s="12"/>
      <c r="AK4312" s="12"/>
      <c r="AL4312" s="12"/>
      <c r="AM4312" s="12"/>
      <c r="AN4312" s="12"/>
      <c r="AO4312" s="12"/>
      <c r="AP4312" s="12"/>
      <c r="AQ4312" s="12"/>
      <c r="AR4312" s="12"/>
      <c r="AS4312" s="12"/>
      <c r="AT4312" s="12"/>
      <c r="AU4312" s="12"/>
      <c r="AV4312" s="12"/>
      <c r="AW4312" s="12"/>
      <c r="AX4312" s="12"/>
      <c r="AY4312" s="12"/>
      <c r="AZ4312" s="12"/>
      <c r="BA4312" s="12"/>
      <c r="BB4312" s="12"/>
      <c r="BC4312" s="12"/>
      <c r="BD4312" s="12"/>
    </row>
    <row r="4313" spans="15:56" x14ac:dyDescent="0.35">
      <c r="O4313" s="12"/>
      <c r="P4313" s="12"/>
      <c r="Q4313" s="12"/>
      <c r="S4313" s="250"/>
      <c r="AA4313" s="12"/>
      <c r="AB4313" s="12"/>
      <c r="AC4313" s="12"/>
      <c r="AD4313" s="12"/>
      <c r="AE4313" s="12"/>
      <c r="AF4313" s="12"/>
      <c r="AG4313" s="12"/>
      <c r="AH4313" s="12"/>
      <c r="AI4313" s="12"/>
      <c r="AJ4313" s="12"/>
      <c r="AK4313" s="12"/>
      <c r="AL4313" s="12"/>
      <c r="AM4313" s="12"/>
      <c r="AN4313" s="12"/>
      <c r="AO4313" s="12"/>
      <c r="AP4313" s="12"/>
      <c r="AQ4313" s="12"/>
      <c r="AR4313" s="12"/>
      <c r="AS4313" s="12"/>
      <c r="AT4313" s="12"/>
      <c r="AU4313" s="12"/>
      <c r="AV4313" s="12"/>
      <c r="AW4313" s="12"/>
      <c r="AX4313" s="12"/>
      <c r="AY4313" s="12"/>
      <c r="AZ4313" s="12"/>
      <c r="BA4313" s="12"/>
      <c r="BB4313" s="12"/>
      <c r="BC4313" s="12"/>
      <c r="BD4313" s="12"/>
    </row>
    <row r="4314" spans="15:56" x14ac:dyDescent="0.35">
      <c r="O4314" s="12"/>
      <c r="P4314" s="12"/>
      <c r="Q4314" s="12"/>
      <c r="S4314" s="250"/>
      <c r="AA4314" s="12"/>
      <c r="AB4314" s="12"/>
      <c r="AC4314" s="12"/>
      <c r="AD4314" s="12"/>
      <c r="AE4314" s="12"/>
      <c r="AF4314" s="12"/>
      <c r="AG4314" s="12"/>
      <c r="AH4314" s="12"/>
      <c r="AI4314" s="12"/>
      <c r="AJ4314" s="12"/>
      <c r="AK4314" s="12"/>
      <c r="AL4314" s="12"/>
      <c r="AM4314" s="12"/>
      <c r="AN4314" s="12"/>
      <c r="AO4314" s="12"/>
      <c r="AP4314" s="12"/>
      <c r="AQ4314" s="12"/>
      <c r="AR4314" s="12"/>
      <c r="AS4314" s="12"/>
      <c r="AT4314" s="12"/>
      <c r="AU4314" s="12"/>
      <c r="AV4314" s="12"/>
      <c r="AW4314" s="12"/>
      <c r="AX4314" s="12"/>
      <c r="AY4314" s="12"/>
      <c r="AZ4314" s="12"/>
      <c r="BA4314" s="12"/>
      <c r="BB4314" s="12"/>
      <c r="BC4314" s="12"/>
      <c r="BD4314" s="12"/>
    </row>
    <row r="4315" spans="15:56" x14ac:dyDescent="0.35">
      <c r="O4315" s="12"/>
      <c r="P4315" s="12"/>
      <c r="Q4315" s="12"/>
      <c r="S4315" s="250"/>
      <c r="AA4315" s="12"/>
      <c r="AB4315" s="12"/>
      <c r="AC4315" s="12"/>
      <c r="AD4315" s="12"/>
      <c r="AE4315" s="12"/>
      <c r="AF4315" s="12"/>
      <c r="AG4315" s="12"/>
      <c r="AH4315" s="12"/>
      <c r="AI4315" s="12"/>
      <c r="AJ4315" s="12"/>
      <c r="AK4315" s="12"/>
      <c r="AL4315" s="12"/>
      <c r="AM4315" s="12"/>
      <c r="AN4315" s="12"/>
      <c r="AO4315" s="12"/>
      <c r="AP4315" s="12"/>
      <c r="AQ4315" s="12"/>
      <c r="AR4315" s="12"/>
      <c r="AS4315" s="12"/>
      <c r="AT4315" s="12"/>
      <c r="AU4315" s="12"/>
      <c r="AV4315" s="12"/>
      <c r="AW4315" s="12"/>
      <c r="AX4315" s="12"/>
      <c r="AY4315" s="12"/>
      <c r="AZ4315" s="12"/>
      <c r="BA4315" s="12"/>
      <c r="BB4315" s="12"/>
      <c r="BC4315" s="12"/>
      <c r="BD4315" s="12"/>
    </row>
    <row r="4316" spans="15:56" x14ac:dyDescent="0.35">
      <c r="O4316" s="12"/>
      <c r="P4316" s="12"/>
      <c r="Q4316" s="12"/>
      <c r="S4316" s="250"/>
      <c r="AA4316" s="12"/>
      <c r="AB4316" s="12"/>
      <c r="AC4316" s="12"/>
      <c r="AD4316" s="12"/>
      <c r="AE4316" s="12"/>
      <c r="AF4316" s="12"/>
      <c r="AG4316" s="12"/>
      <c r="AH4316" s="12"/>
      <c r="AI4316" s="12"/>
      <c r="AJ4316" s="12"/>
      <c r="AK4316" s="12"/>
      <c r="AL4316" s="12"/>
      <c r="AM4316" s="12"/>
      <c r="AN4316" s="12"/>
      <c r="AO4316" s="12"/>
      <c r="AP4316" s="12"/>
      <c r="AQ4316" s="12"/>
      <c r="AR4316" s="12"/>
      <c r="AS4316" s="12"/>
      <c r="AT4316" s="12"/>
      <c r="AU4316" s="12"/>
      <c r="AV4316" s="12"/>
      <c r="AW4316" s="12"/>
      <c r="AX4316" s="12"/>
      <c r="AY4316" s="12"/>
      <c r="AZ4316" s="12"/>
      <c r="BA4316" s="12"/>
      <c r="BB4316" s="12"/>
      <c r="BC4316" s="12"/>
      <c r="BD4316" s="12"/>
    </row>
    <row r="4317" spans="15:56" x14ac:dyDescent="0.35">
      <c r="O4317" s="12"/>
      <c r="P4317" s="12"/>
      <c r="Q4317" s="12"/>
      <c r="S4317" s="250"/>
      <c r="AA4317" s="12"/>
      <c r="AB4317" s="12"/>
      <c r="AC4317" s="12"/>
      <c r="AD4317" s="12"/>
      <c r="AE4317" s="12"/>
      <c r="AF4317" s="12"/>
      <c r="AG4317" s="12"/>
      <c r="AH4317" s="12"/>
      <c r="AI4317" s="12"/>
      <c r="AJ4317" s="12"/>
      <c r="AK4317" s="12"/>
      <c r="AL4317" s="12"/>
      <c r="AM4317" s="12"/>
      <c r="AN4317" s="12"/>
      <c r="AO4317" s="12"/>
      <c r="AP4317" s="12"/>
      <c r="AQ4317" s="12"/>
      <c r="AR4317" s="12"/>
      <c r="AS4317" s="12"/>
      <c r="AT4317" s="12"/>
      <c r="AU4317" s="12"/>
      <c r="AV4317" s="12"/>
      <c r="AW4317" s="12"/>
      <c r="AX4317" s="12"/>
      <c r="AY4317" s="12"/>
      <c r="AZ4317" s="12"/>
      <c r="BA4317" s="12"/>
      <c r="BB4317" s="12"/>
      <c r="BC4317" s="12"/>
      <c r="BD4317" s="12"/>
    </row>
    <row r="4318" spans="15:56" x14ac:dyDescent="0.35">
      <c r="O4318" s="12"/>
      <c r="P4318" s="12"/>
      <c r="Q4318" s="12"/>
      <c r="S4318" s="250"/>
      <c r="AA4318" s="12"/>
      <c r="AB4318" s="12"/>
      <c r="AC4318" s="12"/>
      <c r="AD4318" s="12"/>
      <c r="AE4318" s="12"/>
      <c r="AF4318" s="12"/>
      <c r="AG4318" s="12"/>
      <c r="AH4318" s="12"/>
      <c r="AI4318" s="12"/>
      <c r="AJ4318" s="12"/>
      <c r="AK4318" s="12"/>
      <c r="AL4318" s="12"/>
      <c r="AM4318" s="12"/>
      <c r="AN4318" s="12"/>
      <c r="AO4318" s="12"/>
      <c r="AP4318" s="12"/>
      <c r="AQ4318" s="12"/>
      <c r="AR4318" s="12"/>
      <c r="AS4318" s="12"/>
      <c r="AT4318" s="12"/>
      <c r="AU4318" s="12"/>
      <c r="AV4318" s="12"/>
      <c r="AW4318" s="12"/>
      <c r="AX4318" s="12"/>
      <c r="AY4318" s="12"/>
      <c r="AZ4318" s="12"/>
      <c r="BA4318" s="12"/>
      <c r="BB4318" s="12"/>
      <c r="BC4318" s="12"/>
      <c r="BD4318" s="12"/>
    </row>
    <row r="4319" spans="15:56" x14ac:dyDescent="0.35">
      <c r="O4319" s="12"/>
      <c r="P4319" s="12"/>
      <c r="Q4319" s="12"/>
      <c r="S4319" s="250"/>
      <c r="AA4319" s="12"/>
      <c r="AB4319" s="12"/>
      <c r="AC4319" s="12"/>
      <c r="AD4319" s="12"/>
      <c r="AE4319" s="12"/>
      <c r="AF4319" s="12"/>
      <c r="AG4319" s="12"/>
      <c r="AH4319" s="12"/>
      <c r="AI4319" s="12"/>
      <c r="AJ4319" s="12"/>
      <c r="AK4319" s="12"/>
      <c r="AL4319" s="12"/>
      <c r="AM4319" s="12"/>
      <c r="AN4319" s="12"/>
      <c r="AO4319" s="12"/>
      <c r="AP4319" s="12"/>
      <c r="AQ4319" s="12"/>
      <c r="AR4319" s="12"/>
      <c r="AS4319" s="12"/>
      <c r="AT4319" s="12"/>
      <c r="AU4319" s="12"/>
      <c r="AV4319" s="12"/>
      <c r="AW4319" s="12"/>
      <c r="AX4319" s="12"/>
      <c r="AY4319" s="12"/>
      <c r="AZ4319" s="12"/>
      <c r="BA4319" s="12"/>
      <c r="BB4319" s="12"/>
      <c r="BC4319" s="12"/>
      <c r="BD4319" s="12"/>
    </row>
    <row r="4320" spans="15:56" x14ac:dyDescent="0.35">
      <c r="O4320" s="12"/>
      <c r="P4320" s="12"/>
      <c r="Q4320" s="12"/>
      <c r="S4320" s="250"/>
      <c r="AA4320" s="12"/>
      <c r="AB4320" s="12"/>
      <c r="AC4320" s="12"/>
      <c r="AD4320" s="12"/>
      <c r="AE4320" s="12"/>
      <c r="AF4320" s="12"/>
      <c r="AG4320" s="12"/>
      <c r="AH4320" s="12"/>
      <c r="AI4320" s="12"/>
      <c r="AJ4320" s="12"/>
      <c r="AK4320" s="12"/>
      <c r="AL4320" s="12"/>
      <c r="AM4320" s="12"/>
      <c r="AN4320" s="12"/>
      <c r="AO4320" s="12"/>
      <c r="AP4320" s="12"/>
      <c r="AQ4320" s="12"/>
      <c r="AR4320" s="12"/>
      <c r="AS4320" s="12"/>
      <c r="AT4320" s="12"/>
      <c r="AU4320" s="12"/>
      <c r="AV4320" s="12"/>
      <c r="AW4320" s="12"/>
      <c r="AX4320" s="12"/>
      <c r="AY4320" s="12"/>
      <c r="AZ4320" s="12"/>
      <c r="BA4320" s="12"/>
      <c r="BB4320" s="12"/>
      <c r="BC4320" s="12"/>
      <c r="BD4320" s="12"/>
    </row>
    <row r="4321" spans="15:56" x14ac:dyDescent="0.35">
      <c r="O4321" s="12"/>
      <c r="P4321" s="12"/>
      <c r="Q4321" s="12"/>
      <c r="S4321" s="250"/>
      <c r="AA4321" s="12"/>
      <c r="AB4321" s="12"/>
      <c r="AC4321" s="12"/>
      <c r="AD4321" s="12"/>
      <c r="AE4321" s="12"/>
      <c r="AF4321" s="12"/>
      <c r="AG4321" s="12"/>
      <c r="AH4321" s="12"/>
      <c r="AI4321" s="12"/>
      <c r="AJ4321" s="12"/>
      <c r="AK4321" s="12"/>
      <c r="AL4321" s="12"/>
      <c r="AM4321" s="12"/>
      <c r="AN4321" s="12"/>
      <c r="AO4321" s="12"/>
      <c r="AP4321" s="12"/>
      <c r="AQ4321" s="12"/>
      <c r="AR4321" s="12"/>
      <c r="AS4321" s="12"/>
      <c r="AT4321" s="12"/>
      <c r="AU4321" s="12"/>
      <c r="AV4321" s="12"/>
      <c r="AW4321" s="12"/>
      <c r="AX4321" s="12"/>
      <c r="AY4321" s="12"/>
      <c r="AZ4321" s="12"/>
      <c r="BA4321" s="12"/>
      <c r="BB4321" s="12"/>
      <c r="BC4321" s="12"/>
      <c r="BD4321" s="12"/>
    </row>
    <row r="4322" spans="15:56" x14ac:dyDescent="0.35">
      <c r="O4322" s="12"/>
      <c r="P4322" s="12"/>
      <c r="Q4322" s="12"/>
      <c r="S4322" s="250"/>
      <c r="AA4322" s="12"/>
      <c r="AB4322" s="12"/>
      <c r="AC4322" s="12"/>
      <c r="AD4322" s="12"/>
      <c r="AE4322" s="12"/>
      <c r="AF4322" s="12"/>
      <c r="AG4322" s="12"/>
      <c r="AH4322" s="12"/>
      <c r="AI4322" s="12"/>
      <c r="AJ4322" s="12"/>
      <c r="AK4322" s="12"/>
      <c r="AL4322" s="12"/>
      <c r="AM4322" s="12"/>
      <c r="AN4322" s="12"/>
      <c r="AO4322" s="12"/>
      <c r="AP4322" s="12"/>
      <c r="AQ4322" s="12"/>
      <c r="AR4322" s="12"/>
      <c r="AS4322" s="12"/>
      <c r="AT4322" s="12"/>
      <c r="AU4322" s="12"/>
      <c r="AV4322" s="12"/>
      <c r="AW4322" s="12"/>
      <c r="AX4322" s="12"/>
      <c r="AY4322" s="12"/>
      <c r="AZ4322" s="12"/>
      <c r="BA4322" s="12"/>
      <c r="BB4322" s="12"/>
      <c r="BC4322" s="12"/>
      <c r="BD4322" s="12"/>
    </row>
    <row r="4323" spans="15:56" x14ac:dyDescent="0.35">
      <c r="O4323" s="12"/>
      <c r="P4323" s="12"/>
      <c r="Q4323" s="12"/>
      <c r="S4323" s="250"/>
      <c r="AA4323" s="12"/>
      <c r="AB4323" s="12"/>
      <c r="AC4323" s="12"/>
      <c r="AD4323" s="12"/>
      <c r="AE4323" s="12"/>
      <c r="AF4323" s="12"/>
      <c r="AG4323" s="12"/>
      <c r="AH4323" s="12"/>
      <c r="AI4323" s="12"/>
      <c r="AJ4323" s="12"/>
      <c r="AK4323" s="12"/>
      <c r="AL4323" s="12"/>
      <c r="AM4323" s="12"/>
      <c r="AN4323" s="12"/>
      <c r="AO4323" s="12"/>
      <c r="AP4323" s="12"/>
      <c r="AQ4323" s="12"/>
      <c r="AR4323" s="12"/>
      <c r="AS4323" s="12"/>
      <c r="AT4323" s="12"/>
      <c r="AU4323" s="12"/>
      <c r="AV4323" s="12"/>
      <c r="AW4323" s="12"/>
      <c r="AX4323" s="12"/>
      <c r="AY4323" s="12"/>
      <c r="AZ4323" s="12"/>
      <c r="BA4323" s="12"/>
      <c r="BB4323" s="12"/>
      <c r="BC4323" s="12"/>
      <c r="BD4323" s="12"/>
    </row>
    <row r="4324" spans="15:56" x14ac:dyDescent="0.35">
      <c r="O4324" s="12"/>
      <c r="P4324" s="12"/>
      <c r="Q4324" s="12"/>
      <c r="S4324" s="250"/>
      <c r="AA4324" s="12"/>
      <c r="AB4324" s="12"/>
      <c r="AC4324" s="12"/>
      <c r="AD4324" s="12"/>
      <c r="AE4324" s="12"/>
      <c r="AF4324" s="12"/>
      <c r="AG4324" s="12"/>
      <c r="AH4324" s="12"/>
      <c r="AI4324" s="12"/>
      <c r="AJ4324" s="12"/>
      <c r="AK4324" s="12"/>
      <c r="AL4324" s="12"/>
      <c r="AM4324" s="12"/>
      <c r="AN4324" s="12"/>
      <c r="AO4324" s="12"/>
      <c r="AP4324" s="12"/>
      <c r="AQ4324" s="12"/>
      <c r="AR4324" s="12"/>
      <c r="AS4324" s="12"/>
      <c r="AT4324" s="12"/>
      <c r="AU4324" s="12"/>
      <c r="AV4324" s="12"/>
      <c r="AW4324" s="12"/>
      <c r="AX4324" s="12"/>
      <c r="AY4324" s="12"/>
      <c r="AZ4324" s="12"/>
      <c r="BA4324" s="12"/>
      <c r="BB4324" s="12"/>
      <c r="BC4324" s="12"/>
      <c r="BD4324" s="12"/>
    </row>
    <row r="4325" spans="15:56" x14ac:dyDescent="0.35">
      <c r="O4325" s="12"/>
      <c r="P4325" s="12"/>
      <c r="Q4325" s="12"/>
      <c r="S4325" s="250"/>
      <c r="AA4325" s="12"/>
      <c r="AB4325" s="12"/>
      <c r="AC4325" s="12"/>
      <c r="AD4325" s="12"/>
      <c r="AE4325" s="12"/>
      <c r="AF4325" s="12"/>
      <c r="AG4325" s="12"/>
      <c r="AH4325" s="12"/>
      <c r="AI4325" s="12"/>
      <c r="AJ4325" s="12"/>
      <c r="AK4325" s="12"/>
      <c r="AL4325" s="12"/>
      <c r="AM4325" s="12"/>
      <c r="AN4325" s="12"/>
      <c r="AO4325" s="12"/>
      <c r="AP4325" s="12"/>
      <c r="AQ4325" s="12"/>
      <c r="AR4325" s="12"/>
      <c r="AS4325" s="12"/>
      <c r="AT4325" s="12"/>
      <c r="AU4325" s="12"/>
      <c r="AV4325" s="12"/>
      <c r="AW4325" s="12"/>
      <c r="AX4325" s="12"/>
      <c r="AY4325" s="12"/>
      <c r="AZ4325" s="12"/>
      <c r="BA4325" s="12"/>
      <c r="BB4325" s="12"/>
      <c r="BC4325" s="12"/>
      <c r="BD4325" s="12"/>
    </row>
    <row r="4326" spans="15:56" x14ac:dyDescent="0.35">
      <c r="O4326" s="12"/>
      <c r="P4326" s="12"/>
      <c r="Q4326" s="12"/>
      <c r="S4326" s="250"/>
      <c r="AA4326" s="12"/>
      <c r="AB4326" s="12"/>
      <c r="AC4326" s="12"/>
      <c r="AD4326" s="12"/>
      <c r="AE4326" s="12"/>
      <c r="AF4326" s="12"/>
      <c r="AG4326" s="12"/>
      <c r="AH4326" s="12"/>
      <c r="AI4326" s="12"/>
      <c r="AJ4326" s="12"/>
      <c r="AK4326" s="12"/>
      <c r="AL4326" s="12"/>
      <c r="AM4326" s="12"/>
      <c r="AN4326" s="12"/>
      <c r="AO4326" s="12"/>
      <c r="AP4326" s="12"/>
      <c r="AQ4326" s="12"/>
      <c r="AR4326" s="12"/>
      <c r="AS4326" s="12"/>
      <c r="AT4326" s="12"/>
      <c r="AU4326" s="12"/>
      <c r="AV4326" s="12"/>
      <c r="AW4326" s="12"/>
      <c r="AX4326" s="12"/>
      <c r="AY4326" s="12"/>
      <c r="AZ4326" s="12"/>
      <c r="BA4326" s="12"/>
      <c r="BB4326" s="12"/>
      <c r="BC4326" s="12"/>
      <c r="BD4326" s="12"/>
    </row>
    <row r="4327" spans="15:56" x14ac:dyDescent="0.35">
      <c r="O4327" s="12"/>
      <c r="P4327" s="12"/>
      <c r="Q4327" s="12"/>
      <c r="S4327" s="250"/>
      <c r="AA4327" s="12"/>
      <c r="AB4327" s="12"/>
      <c r="AC4327" s="12"/>
      <c r="AD4327" s="12"/>
      <c r="AE4327" s="12"/>
      <c r="AF4327" s="12"/>
      <c r="AG4327" s="12"/>
      <c r="AH4327" s="12"/>
      <c r="AI4327" s="12"/>
      <c r="AJ4327" s="12"/>
      <c r="AK4327" s="12"/>
      <c r="AL4327" s="12"/>
      <c r="AM4327" s="12"/>
      <c r="AN4327" s="12"/>
      <c r="AO4327" s="12"/>
      <c r="AP4327" s="12"/>
      <c r="AQ4327" s="12"/>
      <c r="AR4327" s="12"/>
      <c r="AS4327" s="12"/>
      <c r="AT4327" s="12"/>
      <c r="AU4327" s="12"/>
      <c r="AV4327" s="12"/>
      <c r="AW4327" s="12"/>
      <c r="AX4327" s="12"/>
      <c r="AY4327" s="12"/>
      <c r="AZ4327" s="12"/>
      <c r="BA4327" s="12"/>
      <c r="BB4327" s="12"/>
      <c r="BC4327" s="12"/>
      <c r="BD4327" s="12"/>
    </row>
    <row r="4328" spans="15:56" x14ac:dyDescent="0.35">
      <c r="O4328" s="12"/>
      <c r="P4328" s="12"/>
      <c r="Q4328" s="12"/>
      <c r="S4328" s="250"/>
      <c r="AA4328" s="12"/>
      <c r="AB4328" s="12"/>
      <c r="AC4328" s="12"/>
      <c r="AD4328" s="12"/>
      <c r="AE4328" s="12"/>
      <c r="AF4328" s="12"/>
      <c r="AG4328" s="12"/>
      <c r="AH4328" s="12"/>
      <c r="AI4328" s="12"/>
      <c r="AJ4328" s="12"/>
      <c r="AK4328" s="12"/>
      <c r="AL4328" s="12"/>
      <c r="AM4328" s="12"/>
      <c r="AN4328" s="12"/>
      <c r="AO4328" s="12"/>
      <c r="AP4328" s="12"/>
      <c r="AQ4328" s="12"/>
      <c r="AR4328" s="12"/>
      <c r="AS4328" s="12"/>
      <c r="AT4328" s="12"/>
      <c r="AU4328" s="12"/>
      <c r="AV4328" s="12"/>
      <c r="AW4328" s="12"/>
      <c r="AX4328" s="12"/>
      <c r="AY4328" s="12"/>
      <c r="AZ4328" s="12"/>
      <c r="BA4328" s="12"/>
      <c r="BB4328" s="12"/>
      <c r="BC4328" s="12"/>
      <c r="BD4328" s="12"/>
    </row>
    <row r="4329" spans="15:56" x14ac:dyDescent="0.35">
      <c r="O4329" s="12"/>
      <c r="P4329" s="12"/>
      <c r="Q4329" s="12"/>
      <c r="S4329" s="250"/>
      <c r="AA4329" s="12"/>
      <c r="AB4329" s="12"/>
      <c r="AC4329" s="12"/>
      <c r="AD4329" s="12"/>
      <c r="AE4329" s="12"/>
      <c r="AF4329" s="12"/>
      <c r="AG4329" s="12"/>
      <c r="AH4329" s="12"/>
      <c r="AI4329" s="12"/>
      <c r="AJ4329" s="12"/>
      <c r="AK4329" s="12"/>
      <c r="AL4329" s="12"/>
      <c r="AM4329" s="12"/>
      <c r="AN4329" s="12"/>
      <c r="AO4329" s="12"/>
      <c r="AP4329" s="12"/>
      <c r="AQ4329" s="12"/>
      <c r="AR4329" s="12"/>
      <c r="AS4329" s="12"/>
      <c r="AT4329" s="12"/>
      <c r="AU4329" s="12"/>
      <c r="AV4329" s="12"/>
      <c r="AW4329" s="12"/>
      <c r="AX4329" s="12"/>
      <c r="AY4329" s="12"/>
      <c r="AZ4329" s="12"/>
      <c r="BA4329" s="12"/>
      <c r="BB4329" s="12"/>
      <c r="BC4329" s="12"/>
      <c r="BD4329" s="12"/>
    </row>
    <row r="4330" spans="15:56" x14ac:dyDescent="0.35">
      <c r="O4330" s="12"/>
      <c r="P4330" s="12"/>
      <c r="Q4330" s="12"/>
      <c r="S4330" s="250"/>
      <c r="AA4330" s="12"/>
      <c r="AB4330" s="12"/>
      <c r="AC4330" s="12"/>
      <c r="AD4330" s="12"/>
      <c r="AE4330" s="12"/>
      <c r="AF4330" s="12"/>
      <c r="AG4330" s="12"/>
      <c r="AH4330" s="12"/>
      <c r="AI4330" s="12"/>
      <c r="AJ4330" s="12"/>
      <c r="AK4330" s="12"/>
      <c r="AL4330" s="12"/>
      <c r="AM4330" s="12"/>
      <c r="AN4330" s="12"/>
      <c r="AO4330" s="12"/>
      <c r="AP4330" s="12"/>
      <c r="AQ4330" s="12"/>
      <c r="AR4330" s="12"/>
      <c r="AS4330" s="12"/>
      <c r="AT4330" s="12"/>
      <c r="AU4330" s="12"/>
      <c r="AV4330" s="12"/>
      <c r="AW4330" s="12"/>
      <c r="AX4330" s="12"/>
      <c r="AY4330" s="12"/>
      <c r="AZ4330" s="12"/>
      <c r="BA4330" s="12"/>
      <c r="BB4330" s="12"/>
      <c r="BC4330" s="12"/>
      <c r="BD4330" s="12"/>
    </row>
    <row r="4331" spans="15:56" x14ac:dyDescent="0.35">
      <c r="O4331" s="12"/>
      <c r="P4331" s="12"/>
      <c r="Q4331" s="12"/>
      <c r="S4331" s="250"/>
      <c r="AA4331" s="12"/>
      <c r="AB4331" s="12"/>
      <c r="AC4331" s="12"/>
      <c r="AD4331" s="12"/>
      <c r="AE4331" s="12"/>
      <c r="AF4331" s="12"/>
      <c r="AG4331" s="12"/>
      <c r="AH4331" s="12"/>
      <c r="AI4331" s="12"/>
      <c r="AJ4331" s="12"/>
      <c r="AK4331" s="12"/>
      <c r="AL4331" s="12"/>
      <c r="AM4331" s="12"/>
      <c r="AN4331" s="12"/>
      <c r="AO4331" s="12"/>
      <c r="AP4331" s="12"/>
      <c r="AQ4331" s="12"/>
      <c r="AR4331" s="12"/>
      <c r="AS4331" s="12"/>
      <c r="AT4331" s="12"/>
      <c r="AU4331" s="12"/>
      <c r="AV4331" s="12"/>
      <c r="AW4331" s="12"/>
      <c r="AX4331" s="12"/>
      <c r="AY4331" s="12"/>
      <c r="AZ4331" s="12"/>
      <c r="BA4331" s="12"/>
      <c r="BB4331" s="12"/>
      <c r="BC4331" s="12"/>
      <c r="BD4331" s="12"/>
    </row>
    <row r="4332" spans="15:56" x14ac:dyDescent="0.35">
      <c r="O4332" s="12"/>
      <c r="P4332" s="12"/>
      <c r="Q4332" s="12"/>
      <c r="S4332" s="250"/>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2"/>
      <c r="AY4332" s="12"/>
      <c r="AZ4332" s="12"/>
      <c r="BA4332" s="12"/>
      <c r="BB4332" s="12"/>
      <c r="BC4332" s="12"/>
      <c r="BD4332" s="12"/>
    </row>
    <row r="4333" spans="15:56" x14ac:dyDescent="0.35">
      <c r="O4333" s="12"/>
      <c r="P4333" s="12"/>
      <c r="Q4333" s="12"/>
      <c r="S4333" s="250"/>
      <c r="AA4333" s="12"/>
      <c r="AB4333" s="12"/>
      <c r="AC4333" s="12"/>
      <c r="AD4333" s="12"/>
      <c r="AE4333" s="12"/>
      <c r="AF4333" s="12"/>
      <c r="AG4333" s="12"/>
      <c r="AH4333" s="12"/>
      <c r="AI4333" s="12"/>
      <c r="AJ4333" s="12"/>
      <c r="AK4333" s="12"/>
      <c r="AL4333" s="12"/>
      <c r="AM4333" s="12"/>
      <c r="AN4333" s="12"/>
      <c r="AO4333" s="12"/>
      <c r="AP4333" s="12"/>
      <c r="AQ4333" s="12"/>
      <c r="AR4333" s="12"/>
      <c r="AS4333" s="12"/>
      <c r="AT4333" s="12"/>
      <c r="AU4333" s="12"/>
      <c r="AV4333" s="12"/>
      <c r="AW4333" s="12"/>
      <c r="AX4333" s="12"/>
      <c r="AY4333" s="12"/>
      <c r="AZ4333" s="12"/>
      <c r="BA4333" s="12"/>
      <c r="BB4333" s="12"/>
      <c r="BC4333" s="12"/>
      <c r="BD4333" s="12"/>
    </row>
    <row r="4334" spans="15:56" x14ac:dyDescent="0.35">
      <c r="O4334" s="12"/>
      <c r="P4334" s="12"/>
      <c r="Q4334" s="12"/>
      <c r="S4334" s="250"/>
      <c r="AA4334" s="12"/>
      <c r="AB4334" s="12"/>
      <c r="AC4334" s="12"/>
      <c r="AD4334" s="12"/>
      <c r="AE4334" s="12"/>
      <c r="AF4334" s="12"/>
      <c r="AG4334" s="12"/>
      <c r="AH4334" s="12"/>
      <c r="AI4334" s="12"/>
      <c r="AJ4334" s="12"/>
      <c r="AK4334" s="12"/>
      <c r="AL4334" s="12"/>
      <c r="AM4334" s="12"/>
      <c r="AN4334" s="12"/>
      <c r="AO4334" s="12"/>
      <c r="AP4334" s="12"/>
      <c r="AQ4334" s="12"/>
      <c r="AR4334" s="12"/>
      <c r="AS4334" s="12"/>
      <c r="AT4334" s="12"/>
      <c r="AU4334" s="12"/>
      <c r="AV4334" s="12"/>
      <c r="AW4334" s="12"/>
      <c r="AX4334" s="12"/>
      <c r="AY4334" s="12"/>
      <c r="AZ4334" s="12"/>
      <c r="BA4334" s="12"/>
      <c r="BB4334" s="12"/>
      <c r="BC4334" s="12"/>
      <c r="BD4334" s="12"/>
    </row>
    <row r="4335" spans="15:56" x14ac:dyDescent="0.35">
      <c r="O4335" s="12"/>
      <c r="P4335" s="12"/>
      <c r="Q4335" s="12"/>
      <c r="S4335" s="250"/>
      <c r="AA4335" s="12"/>
      <c r="AB4335" s="12"/>
      <c r="AC4335" s="12"/>
      <c r="AD4335" s="12"/>
      <c r="AE4335" s="12"/>
      <c r="AF4335" s="12"/>
      <c r="AG4335" s="12"/>
      <c r="AH4335" s="12"/>
      <c r="AI4335" s="12"/>
      <c r="AJ4335" s="12"/>
      <c r="AK4335" s="12"/>
      <c r="AL4335" s="12"/>
      <c r="AM4335" s="12"/>
      <c r="AN4335" s="12"/>
      <c r="AO4335" s="12"/>
      <c r="AP4335" s="12"/>
      <c r="AQ4335" s="12"/>
      <c r="AR4335" s="12"/>
      <c r="AS4335" s="12"/>
      <c r="AT4335" s="12"/>
      <c r="AU4335" s="12"/>
      <c r="AV4335" s="12"/>
      <c r="AW4335" s="12"/>
      <c r="AX4335" s="12"/>
      <c r="AY4335" s="12"/>
      <c r="AZ4335" s="12"/>
      <c r="BA4335" s="12"/>
      <c r="BB4335" s="12"/>
      <c r="BC4335" s="12"/>
      <c r="BD4335" s="12"/>
    </row>
    <row r="4336" spans="15:56" x14ac:dyDescent="0.35">
      <c r="O4336" s="12"/>
      <c r="P4336" s="12"/>
      <c r="Q4336" s="12"/>
      <c r="S4336" s="250"/>
      <c r="AA4336" s="12"/>
      <c r="AB4336" s="12"/>
      <c r="AC4336" s="12"/>
      <c r="AD4336" s="12"/>
      <c r="AE4336" s="12"/>
      <c r="AF4336" s="12"/>
      <c r="AG4336" s="12"/>
      <c r="AH4336" s="12"/>
      <c r="AI4336" s="12"/>
      <c r="AJ4336" s="12"/>
      <c r="AK4336" s="12"/>
      <c r="AL4336" s="12"/>
      <c r="AM4336" s="12"/>
      <c r="AN4336" s="12"/>
      <c r="AO4336" s="12"/>
      <c r="AP4336" s="12"/>
      <c r="AQ4336" s="12"/>
      <c r="AR4336" s="12"/>
      <c r="AS4336" s="12"/>
      <c r="AT4336" s="12"/>
      <c r="AU4336" s="12"/>
      <c r="AV4336" s="12"/>
      <c r="AW4336" s="12"/>
      <c r="AX4336" s="12"/>
      <c r="AY4336" s="12"/>
      <c r="AZ4336" s="12"/>
      <c r="BA4336" s="12"/>
      <c r="BB4336" s="12"/>
      <c r="BC4336" s="12"/>
      <c r="BD4336" s="12"/>
    </row>
    <row r="4337" spans="15:56" x14ac:dyDescent="0.35">
      <c r="O4337" s="12"/>
      <c r="P4337" s="12"/>
      <c r="Q4337" s="12"/>
      <c r="S4337" s="250"/>
      <c r="AA4337" s="12"/>
      <c r="AB4337" s="12"/>
      <c r="AC4337" s="12"/>
      <c r="AD4337" s="12"/>
      <c r="AE4337" s="12"/>
      <c r="AF4337" s="12"/>
      <c r="AG4337" s="12"/>
      <c r="AH4337" s="12"/>
      <c r="AI4337" s="12"/>
      <c r="AJ4337" s="12"/>
      <c r="AK4337" s="12"/>
      <c r="AL4337" s="12"/>
      <c r="AM4337" s="12"/>
      <c r="AN4337" s="12"/>
      <c r="AO4337" s="12"/>
      <c r="AP4337" s="12"/>
      <c r="AQ4337" s="12"/>
      <c r="AR4337" s="12"/>
      <c r="AS4337" s="12"/>
      <c r="AT4337" s="12"/>
      <c r="AU4337" s="12"/>
      <c r="AV4337" s="12"/>
      <c r="AW4337" s="12"/>
      <c r="AX4337" s="12"/>
      <c r="AY4337" s="12"/>
      <c r="AZ4337" s="12"/>
      <c r="BA4337" s="12"/>
      <c r="BB4337" s="12"/>
      <c r="BC4337" s="12"/>
      <c r="BD4337" s="12"/>
    </row>
    <row r="4338" spans="15:56" x14ac:dyDescent="0.35">
      <c r="O4338" s="12"/>
      <c r="P4338" s="12"/>
      <c r="Q4338" s="12"/>
      <c r="S4338" s="250"/>
      <c r="AA4338" s="12"/>
      <c r="AB4338" s="12"/>
      <c r="AC4338" s="12"/>
      <c r="AD4338" s="12"/>
      <c r="AE4338" s="12"/>
      <c r="AF4338" s="12"/>
      <c r="AG4338" s="12"/>
      <c r="AH4338" s="12"/>
      <c r="AI4338" s="12"/>
      <c r="AJ4338" s="12"/>
      <c r="AK4338" s="12"/>
      <c r="AL4338" s="12"/>
      <c r="AM4338" s="12"/>
      <c r="AN4338" s="12"/>
      <c r="AO4338" s="12"/>
      <c r="AP4338" s="12"/>
      <c r="AQ4338" s="12"/>
      <c r="AR4338" s="12"/>
      <c r="AS4338" s="12"/>
      <c r="AT4338" s="12"/>
      <c r="AU4338" s="12"/>
      <c r="AV4338" s="12"/>
      <c r="AW4338" s="12"/>
      <c r="AX4338" s="12"/>
      <c r="AY4338" s="12"/>
      <c r="AZ4338" s="12"/>
      <c r="BA4338" s="12"/>
      <c r="BB4338" s="12"/>
      <c r="BC4338" s="12"/>
      <c r="BD4338" s="12"/>
    </row>
    <row r="4339" spans="15:56" x14ac:dyDescent="0.35">
      <c r="O4339" s="12"/>
      <c r="P4339" s="12"/>
      <c r="Q4339" s="12"/>
      <c r="S4339" s="250"/>
      <c r="AA4339" s="12"/>
      <c r="AB4339" s="12"/>
      <c r="AC4339" s="12"/>
      <c r="AD4339" s="12"/>
      <c r="AE4339" s="12"/>
      <c r="AF4339" s="12"/>
      <c r="AG4339" s="12"/>
      <c r="AH4339" s="12"/>
      <c r="AI4339" s="12"/>
      <c r="AJ4339" s="12"/>
      <c r="AK4339" s="12"/>
      <c r="AL4339" s="12"/>
      <c r="AM4339" s="12"/>
      <c r="AN4339" s="12"/>
      <c r="AO4339" s="12"/>
      <c r="AP4339" s="12"/>
      <c r="AQ4339" s="12"/>
      <c r="AR4339" s="12"/>
      <c r="AS4339" s="12"/>
      <c r="AT4339" s="12"/>
      <c r="AU4339" s="12"/>
      <c r="AV4339" s="12"/>
      <c r="AW4339" s="12"/>
      <c r="AX4339" s="12"/>
      <c r="AY4339" s="12"/>
      <c r="AZ4339" s="12"/>
      <c r="BA4339" s="12"/>
      <c r="BB4339" s="12"/>
      <c r="BC4339" s="12"/>
      <c r="BD4339" s="12"/>
    </row>
    <row r="4340" spans="15:56" x14ac:dyDescent="0.35">
      <c r="O4340" s="12"/>
      <c r="P4340" s="12"/>
      <c r="Q4340" s="12"/>
      <c r="S4340" s="250"/>
      <c r="AA4340" s="12"/>
      <c r="AB4340" s="12"/>
      <c r="AC4340" s="12"/>
      <c r="AD4340" s="12"/>
      <c r="AE4340" s="12"/>
      <c r="AF4340" s="12"/>
      <c r="AG4340" s="12"/>
      <c r="AH4340" s="12"/>
      <c r="AI4340" s="12"/>
      <c r="AJ4340" s="12"/>
      <c r="AK4340" s="12"/>
      <c r="AL4340" s="12"/>
      <c r="AM4340" s="12"/>
      <c r="AN4340" s="12"/>
      <c r="AO4340" s="12"/>
      <c r="AP4340" s="12"/>
      <c r="AQ4340" s="12"/>
      <c r="AR4340" s="12"/>
      <c r="AS4340" s="12"/>
      <c r="AT4340" s="12"/>
      <c r="AU4340" s="12"/>
      <c r="AV4340" s="12"/>
      <c r="AW4340" s="12"/>
      <c r="AX4340" s="12"/>
      <c r="AY4340" s="12"/>
      <c r="AZ4340" s="12"/>
      <c r="BA4340" s="12"/>
      <c r="BB4340" s="12"/>
      <c r="BC4340" s="12"/>
      <c r="BD4340" s="12"/>
    </row>
    <row r="4341" spans="15:56" x14ac:dyDescent="0.35">
      <c r="O4341" s="12"/>
      <c r="P4341" s="12"/>
      <c r="Q4341" s="12"/>
      <c r="S4341" s="250"/>
      <c r="AA4341" s="12"/>
      <c r="AB4341" s="12"/>
      <c r="AC4341" s="12"/>
      <c r="AD4341" s="12"/>
      <c r="AE4341" s="12"/>
      <c r="AF4341" s="12"/>
      <c r="AG4341" s="12"/>
      <c r="AH4341" s="12"/>
      <c r="AI4341" s="12"/>
      <c r="AJ4341" s="12"/>
      <c r="AK4341" s="12"/>
      <c r="AL4341" s="12"/>
      <c r="AM4341" s="12"/>
      <c r="AN4341" s="12"/>
      <c r="AO4341" s="12"/>
      <c r="AP4341" s="12"/>
      <c r="AQ4341" s="12"/>
      <c r="AR4341" s="12"/>
      <c r="AS4341" s="12"/>
      <c r="AT4341" s="12"/>
      <c r="AU4341" s="12"/>
      <c r="AV4341" s="12"/>
      <c r="AW4341" s="12"/>
      <c r="AX4341" s="12"/>
      <c r="AY4341" s="12"/>
      <c r="AZ4341" s="12"/>
      <c r="BA4341" s="12"/>
      <c r="BB4341" s="12"/>
      <c r="BC4341" s="12"/>
      <c r="BD4341" s="12"/>
    </row>
    <row r="4342" spans="15:56" x14ac:dyDescent="0.35">
      <c r="O4342" s="12"/>
      <c r="P4342" s="12"/>
      <c r="Q4342" s="12"/>
      <c r="S4342" s="250"/>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2"/>
      <c r="AY4342" s="12"/>
      <c r="AZ4342" s="12"/>
      <c r="BA4342" s="12"/>
      <c r="BB4342" s="12"/>
      <c r="BC4342" s="12"/>
      <c r="BD4342" s="12"/>
    </row>
    <row r="4343" spans="15:56" x14ac:dyDescent="0.35">
      <c r="O4343" s="12"/>
      <c r="P4343" s="12"/>
      <c r="Q4343" s="12"/>
      <c r="S4343" s="250"/>
      <c r="AA4343" s="12"/>
      <c r="AB4343" s="12"/>
      <c r="AC4343" s="12"/>
      <c r="AD4343" s="12"/>
      <c r="AE4343" s="12"/>
      <c r="AF4343" s="12"/>
      <c r="AG4343" s="12"/>
      <c r="AH4343" s="12"/>
      <c r="AI4343" s="12"/>
      <c r="AJ4343" s="12"/>
      <c r="AK4343" s="12"/>
      <c r="AL4343" s="12"/>
      <c r="AM4343" s="12"/>
      <c r="AN4343" s="12"/>
      <c r="AO4343" s="12"/>
      <c r="AP4343" s="12"/>
      <c r="AQ4343" s="12"/>
      <c r="AR4343" s="12"/>
      <c r="AS4343" s="12"/>
      <c r="AT4343" s="12"/>
      <c r="AU4343" s="12"/>
      <c r="AV4343" s="12"/>
      <c r="AW4343" s="12"/>
      <c r="AX4343" s="12"/>
      <c r="AY4343" s="12"/>
      <c r="AZ4343" s="12"/>
      <c r="BA4343" s="12"/>
      <c r="BB4343" s="12"/>
      <c r="BC4343" s="12"/>
      <c r="BD4343" s="12"/>
    </row>
    <row r="4344" spans="15:56" x14ac:dyDescent="0.35">
      <c r="O4344" s="12"/>
      <c r="P4344" s="12"/>
      <c r="Q4344" s="12"/>
      <c r="S4344" s="250"/>
      <c r="AA4344" s="12"/>
      <c r="AB4344" s="12"/>
      <c r="AC4344" s="12"/>
      <c r="AD4344" s="12"/>
      <c r="AE4344" s="12"/>
      <c r="AF4344" s="12"/>
      <c r="AG4344" s="12"/>
      <c r="AH4344" s="12"/>
      <c r="AI4344" s="12"/>
      <c r="AJ4344" s="12"/>
      <c r="AK4344" s="12"/>
      <c r="AL4344" s="12"/>
      <c r="AM4344" s="12"/>
      <c r="AN4344" s="12"/>
      <c r="AO4344" s="12"/>
      <c r="AP4344" s="12"/>
      <c r="AQ4344" s="12"/>
      <c r="AR4344" s="12"/>
      <c r="AS4344" s="12"/>
      <c r="AT4344" s="12"/>
      <c r="AU4344" s="12"/>
      <c r="AV4344" s="12"/>
      <c r="AW4344" s="12"/>
      <c r="AX4344" s="12"/>
      <c r="AY4344" s="12"/>
      <c r="AZ4344" s="12"/>
      <c r="BA4344" s="12"/>
      <c r="BB4344" s="12"/>
      <c r="BC4344" s="12"/>
      <c r="BD4344" s="12"/>
    </row>
    <row r="4345" spans="15:56" x14ac:dyDescent="0.35">
      <c r="O4345" s="12"/>
      <c r="P4345" s="12"/>
      <c r="Q4345" s="12"/>
      <c r="S4345" s="250"/>
      <c r="AA4345" s="12"/>
      <c r="AB4345" s="12"/>
      <c r="AC4345" s="12"/>
      <c r="AD4345" s="12"/>
      <c r="AE4345" s="12"/>
      <c r="AF4345" s="12"/>
      <c r="AG4345" s="12"/>
      <c r="AH4345" s="12"/>
      <c r="AI4345" s="12"/>
      <c r="AJ4345" s="12"/>
      <c r="AK4345" s="12"/>
      <c r="AL4345" s="12"/>
      <c r="AM4345" s="12"/>
      <c r="AN4345" s="12"/>
      <c r="AO4345" s="12"/>
      <c r="AP4345" s="12"/>
      <c r="AQ4345" s="12"/>
      <c r="AR4345" s="12"/>
      <c r="AS4345" s="12"/>
      <c r="AT4345" s="12"/>
      <c r="AU4345" s="12"/>
      <c r="AV4345" s="12"/>
      <c r="AW4345" s="12"/>
      <c r="AX4345" s="12"/>
      <c r="AY4345" s="12"/>
      <c r="AZ4345" s="12"/>
      <c r="BA4345" s="12"/>
      <c r="BB4345" s="12"/>
      <c r="BC4345" s="12"/>
      <c r="BD4345" s="12"/>
    </row>
    <row r="4346" spans="15:56" x14ac:dyDescent="0.35">
      <c r="O4346" s="12"/>
      <c r="P4346" s="12"/>
      <c r="Q4346" s="12"/>
      <c r="S4346" s="250"/>
      <c r="AA4346" s="12"/>
      <c r="AB4346" s="12"/>
      <c r="AC4346" s="12"/>
      <c r="AD4346" s="12"/>
      <c r="AE4346" s="12"/>
      <c r="AF4346" s="12"/>
      <c r="AG4346" s="12"/>
      <c r="AH4346" s="12"/>
      <c r="AI4346" s="12"/>
      <c r="AJ4346" s="12"/>
      <c r="AK4346" s="12"/>
      <c r="AL4346" s="12"/>
      <c r="AM4346" s="12"/>
      <c r="AN4346" s="12"/>
      <c r="AO4346" s="12"/>
      <c r="AP4346" s="12"/>
      <c r="AQ4346" s="12"/>
      <c r="AR4346" s="12"/>
      <c r="AS4346" s="12"/>
      <c r="AT4346" s="12"/>
      <c r="AU4346" s="12"/>
      <c r="AV4346" s="12"/>
      <c r="AW4346" s="12"/>
      <c r="AX4346" s="12"/>
      <c r="AY4346" s="12"/>
      <c r="AZ4346" s="12"/>
      <c r="BA4346" s="12"/>
      <c r="BB4346" s="12"/>
      <c r="BC4346" s="12"/>
      <c r="BD4346" s="12"/>
    </row>
    <row r="4347" spans="15:56" x14ac:dyDescent="0.35">
      <c r="O4347" s="12"/>
      <c r="P4347" s="12"/>
      <c r="Q4347" s="12"/>
      <c r="S4347" s="250"/>
      <c r="AA4347" s="12"/>
      <c r="AB4347" s="12"/>
      <c r="AC4347" s="12"/>
      <c r="AD4347" s="12"/>
      <c r="AE4347" s="12"/>
      <c r="AF4347" s="12"/>
      <c r="AG4347" s="12"/>
      <c r="AH4347" s="12"/>
      <c r="AI4347" s="12"/>
      <c r="AJ4347" s="12"/>
      <c r="AK4347" s="12"/>
      <c r="AL4347" s="12"/>
      <c r="AM4347" s="12"/>
      <c r="AN4347" s="12"/>
      <c r="AO4347" s="12"/>
      <c r="AP4347" s="12"/>
      <c r="AQ4347" s="12"/>
      <c r="AR4347" s="12"/>
      <c r="AS4347" s="12"/>
      <c r="AT4347" s="12"/>
      <c r="AU4347" s="12"/>
      <c r="AV4347" s="12"/>
      <c r="AW4347" s="12"/>
      <c r="AX4347" s="12"/>
      <c r="AY4347" s="12"/>
      <c r="AZ4347" s="12"/>
      <c r="BA4347" s="12"/>
      <c r="BB4347" s="12"/>
      <c r="BC4347" s="12"/>
      <c r="BD4347" s="12"/>
    </row>
    <row r="4348" spans="15:56" x14ac:dyDescent="0.35">
      <c r="O4348" s="12"/>
      <c r="P4348" s="12"/>
      <c r="Q4348" s="12"/>
      <c r="S4348" s="250"/>
      <c r="AA4348" s="12"/>
      <c r="AB4348" s="12"/>
      <c r="AC4348" s="12"/>
      <c r="AD4348" s="12"/>
      <c r="AE4348" s="12"/>
      <c r="AF4348" s="12"/>
      <c r="AG4348" s="12"/>
      <c r="AH4348" s="12"/>
      <c r="AI4348" s="12"/>
      <c r="AJ4348" s="12"/>
      <c r="AK4348" s="12"/>
      <c r="AL4348" s="12"/>
      <c r="AM4348" s="12"/>
      <c r="AN4348" s="12"/>
      <c r="AO4348" s="12"/>
      <c r="AP4348" s="12"/>
      <c r="AQ4348" s="12"/>
      <c r="AR4348" s="12"/>
      <c r="AS4348" s="12"/>
      <c r="AT4348" s="12"/>
      <c r="AU4348" s="12"/>
      <c r="AV4348" s="12"/>
      <c r="AW4348" s="12"/>
      <c r="AX4348" s="12"/>
      <c r="AY4348" s="12"/>
      <c r="AZ4348" s="12"/>
      <c r="BA4348" s="12"/>
      <c r="BB4348" s="12"/>
      <c r="BC4348" s="12"/>
      <c r="BD4348" s="12"/>
    </row>
    <row r="4349" spans="15:56" x14ac:dyDescent="0.35">
      <c r="O4349" s="12"/>
      <c r="P4349" s="12"/>
      <c r="Q4349" s="12"/>
      <c r="S4349" s="250"/>
      <c r="AA4349" s="12"/>
      <c r="AB4349" s="12"/>
      <c r="AC4349" s="12"/>
      <c r="AD4349" s="12"/>
      <c r="AE4349" s="12"/>
      <c r="AF4349" s="12"/>
      <c r="AG4349" s="12"/>
      <c r="AH4349" s="12"/>
      <c r="AI4349" s="12"/>
      <c r="AJ4349" s="12"/>
      <c r="AK4349" s="12"/>
      <c r="AL4349" s="12"/>
      <c r="AM4349" s="12"/>
      <c r="AN4349" s="12"/>
      <c r="AO4349" s="12"/>
      <c r="AP4349" s="12"/>
      <c r="AQ4349" s="12"/>
      <c r="AR4349" s="12"/>
      <c r="AS4349" s="12"/>
      <c r="AT4349" s="12"/>
      <c r="AU4349" s="12"/>
      <c r="AV4349" s="12"/>
      <c r="AW4349" s="12"/>
      <c r="AX4349" s="12"/>
      <c r="AY4349" s="12"/>
      <c r="AZ4349" s="12"/>
      <c r="BA4349" s="12"/>
      <c r="BB4349" s="12"/>
      <c r="BC4349" s="12"/>
      <c r="BD4349" s="12"/>
    </row>
    <row r="4350" spans="15:56" x14ac:dyDescent="0.35">
      <c r="O4350" s="12"/>
      <c r="P4350" s="12"/>
      <c r="Q4350" s="12"/>
      <c r="S4350" s="250"/>
      <c r="AA4350" s="12"/>
      <c r="AB4350" s="12"/>
      <c r="AC4350" s="12"/>
      <c r="AD4350" s="12"/>
      <c r="AE4350" s="12"/>
      <c r="AF4350" s="12"/>
      <c r="AG4350" s="12"/>
      <c r="AH4350" s="12"/>
      <c r="AI4350" s="12"/>
      <c r="AJ4350" s="12"/>
      <c r="AK4350" s="12"/>
      <c r="AL4350" s="12"/>
      <c r="AM4350" s="12"/>
      <c r="AN4350" s="12"/>
      <c r="AO4350" s="12"/>
      <c r="AP4350" s="12"/>
      <c r="AQ4350" s="12"/>
      <c r="AR4350" s="12"/>
      <c r="AS4350" s="12"/>
      <c r="AT4350" s="12"/>
      <c r="AU4350" s="12"/>
      <c r="AV4350" s="12"/>
      <c r="AW4350" s="12"/>
      <c r="AX4350" s="12"/>
      <c r="AY4350" s="12"/>
      <c r="AZ4350" s="12"/>
      <c r="BA4350" s="12"/>
      <c r="BB4350" s="12"/>
      <c r="BC4350" s="12"/>
      <c r="BD4350" s="12"/>
    </row>
    <row r="4351" spans="15:56" x14ac:dyDescent="0.35">
      <c r="O4351" s="12"/>
      <c r="P4351" s="12"/>
      <c r="Q4351" s="12"/>
      <c r="S4351" s="250"/>
      <c r="AA4351" s="12"/>
      <c r="AB4351" s="12"/>
      <c r="AC4351" s="12"/>
      <c r="AD4351" s="12"/>
      <c r="AE4351" s="12"/>
      <c r="AF4351" s="12"/>
      <c r="AG4351" s="12"/>
      <c r="AH4351" s="12"/>
      <c r="AI4351" s="12"/>
      <c r="AJ4351" s="12"/>
      <c r="AK4351" s="12"/>
      <c r="AL4351" s="12"/>
      <c r="AM4351" s="12"/>
      <c r="AN4351" s="12"/>
      <c r="AO4351" s="12"/>
      <c r="AP4351" s="12"/>
      <c r="AQ4351" s="12"/>
      <c r="AR4351" s="12"/>
      <c r="AS4351" s="12"/>
      <c r="AT4351" s="12"/>
      <c r="AU4351" s="12"/>
      <c r="AV4351" s="12"/>
      <c r="AW4351" s="12"/>
      <c r="AX4351" s="12"/>
      <c r="AY4351" s="12"/>
      <c r="AZ4351" s="12"/>
      <c r="BA4351" s="12"/>
      <c r="BB4351" s="12"/>
      <c r="BC4351" s="12"/>
      <c r="BD4351" s="12"/>
    </row>
    <row r="4352" spans="15:56" x14ac:dyDescent="0.35">
      <c r="O4352" s="12"/>
      <c r="P4352" s="12"/>
      <c r="Q4352" s="12"/>
      <c r="S4352" s="250"/>
      <c r="AA4352" s="12"/>
      <c r="AB4352" s="12"/>
      <c r="AC4352" s="12"/>
      <c r="AD4352" s="12"/>
      <c r="AE4352" s="12"/>
      <c r="AF4352" s="12"/>
      <c r="AG4352" s="12"/>
      <c r="AH4352" s="12"/>
      <c r="AI4352" s="12"/>
      <c r="AJ4352" s="12"/>
      <c r="AK4352" s="12"/>
      <c r="AL4352" s="12"/>
      <c r="AM4352" s="12"/>
      <c r="AN4352" s="12"/>
      <c r="AO4352" s="12"/>
      <c r="AP4352" s="12"/>
      <c r="AQ4352" s="12"/>
      <c r="AR4352" s="12"/>
      <c r="AS4352" s="12"/>
      <c r="AT4352" s="12"/>
      <c r="AU4352" s="12"/>
      <c r="AV4352" s="12"/>
      <c r="AW4352" s="12"/>
      <c r="AX4352" s="12"/>
      <c r="AY4352" s="12"/>
      <c r="AZ4352" s="12"/>
      <c r="BA4352" s="12"/>
      <c r="BB4352" s="12"/>
      <c r="BC4352" s="12"/>
      <c r="BD4352" s="12"/>
    </row>
    <row r="4353" spans="15:56" x14ac:dyDescent="0.35">
      <c r="O4353" s="12"/>
      <c r="P4353" s="12"/>
      <c r="Q4353" s="12"/>
      <c r="S4353" s="250"/>
      <c r="AA4353" s="12"/>
      <c r="AB4353" s="12"/>
      <c r="AC4353" s="12"/>
      <c r="AD4353" s="12"/>
      <c r="AE4353" s="12"/>
      <c r="AF4353" s="12"/>
      <c r="AG4353" s="12"/>
      <c r="AH4353" s="12"/>
      <c r="AI4353" s="12"/>
      <c r="AJ4353" s="12"/>
      <c r="AK4353" s="12"/>
      <c r="AL4353" s="12"/>
      <c r="AM4353" s="12"/>
      <c r="AN4353" s="12"/>
      <c r="AO4353" s="12"/>
      <c r="AP4353" s="12"/>
      <c r="AQ4353" s="12"/>
      <c r="AR4353" s="12"/>
      <c r="AS4353" s="12"/>
      <c r="AT4353" s="12"/>
      <c r="AU4353" s="12"/>
      <c r="AV4353" s="12"/>
      <c r="AW4353" s="12"/>
      <c r="AX4353" s="12"/>
      <c r="AY4353" s="12"/>
      <c r="AZ4353" s="12"/>
      <c r="BA4353" s="12"/>
      <c r="BB4353" s="12"/>
      <c r="BC4353" s="12"/>
      <c r="BD4353" s="12"/>
    </row>
    <row r="4354" spans="15:56" x14ac:dyDescent="0.35">
      <c r="O4354" s="12"/>
      <c r="P4354" s="12"/>
      <c r="Q4354" s="12"/>
      <c r="S4354" s="250"/>
      <c r="AA4354" s="12"/>
      <c r="AB4354" s="12"/>
      <c r="AC4354" s="12"/>
      <c r="AD4354" s="12"/>
      <c r="AE4354" s="12"/>
      <c r="AF4354" s="12"/>
      <c r="AG4354" s="12"/>
      <c r="AH4354" s="12"/>
      <c r="AI4354" s="12"/>
      <c r="AJ4354" s="12"/>
      <c r="AK4354" s="12"/>
      <c r="AL4354" s="12"/>
      <c r="AM4354" s="12"/>
      <c r="AN4354" s="12"/>
      <c r="AO4354" s="12"/>
      <c r="AP4354" s="12"/>
      <c r="AQ4354" s="12"/>
      <c r="AR4354" s="12"/>
      <c r="AS4354" s="12"/>
      <c r="AT4354" s="12"/>
      <c r="AU4354" s="12"/>
      <c r="AV4354" s="12"/>
      <c r="AW4354" s="12"/>
      <c r="AX4354" s="12"/>
      <c r="AY4354" s="12"/>
      <c r="AZ4354" s="12"/>
      <c r="BA4354" s="12"/>
      <c r="BB4354" s="12"/>
      <c r="BC4354" s="12"/>
      <c r="BD4354" s="12"/>
    </row>
    <row r="4355" spans="15:56" x14ac:dyDescent="0.35">
      <c r="O4355" s="12"/>
      <c r="P4355" s="12"/>
      <c r="Q4355" s="12"/>
      <c r="S4355" s="250"/>
      <c r="AA4355" s="12"/>
      <c r="AB4355" s="12"/>
      <c r="AC4355" s="12"/>
      <c r="AD4355" s="12"/>
      <c r="AE4355" s="12"/>
      <c r="AF4355" s="12"/>
      <c r="AG4355" s="12"/>
      <c r="AH4355" s="12"/>
      <c r="AI4355" s="12"/>
      <c r="AJ4355" s="12"/>
      <c r="AK4355" s="12"/>
      <c r="AL4355" s="12"/>
      <c r="AM4355" s="12"/>
      <c r="AN4355" s="12"/>
      <c r="AO4355" s="12"/>
      <c r="AP4355" s="12"/>
      <c r="AQ4355" s="12"/>
      <c r="AR4355" s="12"/>
      <c r="AS4355" s="12"/>
      <c r="AT4355" s="12"/>
      <c r="AU4355" s="12"/>
      <c r="AV4355" s="12"/>
      <c r="AW4355" s="12"/>
      <c r="AX4355" s="12"/>
      <c r="AY4355" s="12"/>
      <c r="AZ4355" s="12"/>
      <c r="BA4355" s="12"/>
      <c r="BB4355" s="12"/>
      <c r="BC4355" s="12"/>
      <c r="BD4355" s="12"/>
    </row>
    <row r="4356" spans="15:56" x14ac:dyDescent="0.35">
      <c r="O4356" s="12"/>
      <c r="P4356" s="12"/>
      <c r="Q4356" s="12"/>
      <c r="S4356" s="250"/>
      <c r="AA4356" s="12"/>
      <c r="AB4356" s="12"/>
      <c r="AC4356" s="12"/>
      <c r="AD4356" s="12"/>
      <c r="AE4356" s="12"/>
      <c r="AF4356" s="12"/>
      <c r="AG4356" s="12"/>
      <c r="AH4356" s="12"/>
      <c r="AI4356" s="12"/>
      <c r="AJ4356" s="12"/>
      <c r="AK4356" s="12"/>
      <c r="AL4356" s="12"/>
      <c r="AM4356" s="12"/>
      <c r="AN4356" s="12"/>
      <c r="AO4356" s="12"/>
      <c r="AP4356" s="12"/>
      <c r="AQ4356" s="12"/>
      <c r="AR4356" s="12"/>
      <c r="AS4356" s="12"/>
      <c r="AT4356" s="12"/>
      <c r="AU4356" s="12"/>
      <c r="AV4356" s="12"/>
      <c r="AW4356" s="12"/>
      <c r="AX4356" s="12"/>
      <c r="AY4356" s="12"/>
      <c r="AZ4356" s="12"/>
      <c r="BA4356" s="12"/>
      <c r="BB4356" s="12"/>
      <c r="BC4356" s="12"/>
      <c r="BD4356" s="12"/>
    </row>
    <row r="4357" spans="15:56" x14ac:dyDescent="0.35">
      <c r="O4357" s="12"/>
      <c r="P4357" s="12"/>
      <c r="Q4357" s="12"/>
      <c r="S4357" s="250"/>
      <c r="AA4357" s="12"/>
      <c r="AB4357" s="12"/>
      <c r="AC4357" s="12"/>
      <c r="AD4357" s="12"/>
      <c r="AE4357" s="12"/>
      <c r="AF4357" s="12"/>
      <c r="AG4357" s="12"/>
      <c r="AH4357" s="12"/>
      <c r="AI4357" s="12"/>
      <c r="AJ4357" s="12"/>
      <c r="AK4357" s="12"/>
      <c r="AL4357" s="12"/>
      <c r="AM4357" s="12"/>
      <c r="AN4357" s="12"/>
      <c r="AO4357" s="12"/>
      <c r="AP4357" s="12"/>
      <c r="AQ4357" s="12"/>
      <c r="AR4357" s="12"/>
      <c r="AS4357" s="12"/>
      <c r="AT4357" s="12"/>
      <c r="AU4357" s="12"/>
      <c r="AV4357" s="12"/>
      <c r="AW4357" s="12"/>
      <c r="AX4357" s="12"/>
      <c r="AY4357" s="12"/>
      <c r="AZ4357" s="12"/>
      <c r="BA4357" s="12"/>
      <c r="BB4357" s="12"/>
      <c r="BC4357" s="12"/>
      <c r="BD4357" s="12"/>
    </row>
    <row r="4358" spans="15:56" x14ac:dyDescent="0.35">
      <c r="O4358" s="12"/>
      <c r="P4358" s="12"/>
      <c r="Q4358" s="12"/>
      <c r="S4358" s="250"/>
      <c r="AA4358" s="12"/>
      <c r="AB4358" s="12"/>
      <c r="AC4358" s="12"/>
      <c r="AD4358" s="12"/>
      <c r="AE4358" s="12"/>
      <c r="AF4358" s="12"/>
      <c r="AG4358" s="12"/>
      <c r="AH4358" s="12"/>
      <c r="AI4358" s="12"/>
      <c r="AJ4358" s="12"/>
      <c r="AK4358" s="12"/>
      <c r="AL4358" s="12"/>
      <c r="AM4358" s="12"/>
      <c r="AN4358" s="12"/>
      <c r="AO4358" s="12"/>
      <c r="AP4358" s="12"/>
      <c r="AQ4358" s="12"/>
      <c r="AR4358" s="12"/>
      <c r="AS4358" s="12"/>
      <c r="AT4358" s="12"/>
      <c r="AU4358" s="12"/>
      <c r="AV4358" s="12"/>
      <c r="AW4358" s="12"/>
      <c r="AX4358" s="12"/>
      <c r="AY4358" s="12"/>
      <c r="AZ4358" s="12"/>
      <c r="BA4358" s="12"/>
      <c r="BB4358" s="12"/>
      <c r="BC4358" s="12"/>
      <c r="BD4358" s="12"/>
    </row>
    <row r="4359" spans="15:56" x14ac:dyDescent="0.35">
      <c r="O4359" s="12"/>
      <c r="P4359" s="12"/>
      <c r="Q4359" s="12"/>
      <c r="S4359" s="250"/>
      <c r="AA4359" s="12"/>
      <c r="AB4359" s="12"/>
      <c r="AC4359" s="12"/>
      <c r="AD4359" s="12"/>
      <c r="AE4359" s="12"/>
      <c r="AF4359" s="12"/>
      <c r="AG4359" s="12"/>
      <c r="AH4359" s="12"/>
      <c r="AI4359" s="12"/>
      <c r="AJ4359" s="12"/>
      <c r="AK4359" s="12"/>
      <c r="AL4359" s="12"/>
      <c r="AM4359" s="12"/>
      <c r="AN4359" s="12"/>
      <c r="AO4359" s="12"/>
      <c r="AP4359" s="12"/>
      <c r="AQ4359" s="12"/>
      <c r="AR4359" s="12"/>
      <c r="AS4359" s="12"/>
      <c r="AT4359" s="12"/>
      <c r="AU4359" s="12"/>
      <c r="AV4359" s="12"/>
      <c r="AW4359" s="12"/>
      <c r="AX4359" s="12"/>
      <c r="AY4359" s="12"/>
      <c r="AZ4359" s="12"/>
      <c r="BA4359" s="12"/>
      <c r="BB4359" s="12"/>
      <c r="BC4359" s="12"/>
      <c r="BD4359" s="12"/>
    </row>
    <row r="4360" spans="15:56" x14ac:dyDescent="0.35">
      <c r="O4360" s="12"/>
      <c r="P4360" s="12"/>
      <c r="Q4360" s="12"/>
      <c r="S4360" s="250"/>
      <c r="AA4360" s="12"/>
      <c r="AB4360" s="12"/>
      <c r="AC4360" s="12"/>
      <c r="AD4360" s="12"/>
      <c r="AE4360" s="12"/>
      <c r="AF4360" s="12"/>
      <c r="AG4360" s="12"/>
      <c r="AH4360" s="12"/>
      <c r="AI4360" s="12"/>
      <c r="AJ4360" s="12"/>
      <c r="AK4360" s="12"/>
      <c r="AL4360" s="12"/>
      <c r="AM4360" s="12"/>
      <c r="AN4360" s="12"/>
      <c r="AO4360" s="12"/>
      <c r="AP4360" s="12"/>
      <c r="AQ4360" s="12"/>
      <c r="AR4360" s="12"/>
      <c r="AS4360" s="12"/>
      <c r="AT4360" s="12"/>
      <c r="AU4360" s="12"/>
      <c r="AV4360" s="12"/>
      <c r="AW4360" s="12"/>
      <c r="AX4360" s="12"/>
      <c r="AY4360" s="12"/>
      <c r="AZ4360" s="12"/>
      <c r="BA4360" s="12"/>
      <c r="BB4360" s="12"/>
      <c r="BC4360" s="12"/>
      <c r="BD4360" s="12"/>
    </row>
    <row r="4361" spans="15:56" x14ac:dyDescent="0.35">
      <c r="O4361" s="12"/>
      <c r="P4361" s="12"/>
      <c r="Q4361" s="12"/>
      <c r="S4361" s="250"/>
      <c r="AA4361" s="12"/>
      <c r="AB4361" s="12"/>
      <c r="AC4361" s="12"/>
      <c r="AD4361" s="12"/>
      <c r="AE4361" s="12"/>
      <c r="AF4361" s="12"/>
      <c r="AG4361" s="12"/>
      <c r="AH4361" s="12"/>
      <c r="AI4361" s="12"/>
      <c r="AJ4361" s="12"/>
      <c r="AK4361" s="12"/>
      <c r="AL4361" s="12"/>
      <c r="AM4361" s="12"/>
      <c r="AN4361" s="12"/>
      <c r="AO4361" s="12"/>
      <c r="AP4361" s="12"/>
      <c r="AQ4361" s="12"/>
      <c r="AR4361" s="12"/>
      <c r="AS4361" s="12"/>
      <c r="AT4361" s="12"/>
      <c r="AU4361" s="12"/>
      <c r="AV4361" s="12"/>
      <c r="AW4361" s="12"/>
      <c r="AX4361" s="12"/>
      <c r="AY4361" s="12"/>
      <c r="AZ4361" s="12"/>
      <c r="BA4361" s="12"/>
      <c r="BB4361" s="12"/>
      <c r="BC4361" s="12"/>
      <c r="BD4361" s="12"/>
    </row>
    <row r="4362" spans="15:56" x14ac:dyDescent="0.35">
      <c r="O4362" s="12"/>
      <c r="P4362" s="12"/>
      <c r="Q4362" s="12"/>
      <c r="S4362" s="250"/>
      <c r="AA4362" s="12"/>
      <c r="AB4362" s="12"/>
      <c r="AC4362" s="12"/>
      <c r="AD4362" s="12"/>
      <c r="AE4362" s="12"/>
      <c r="AF4362" s="12"/>
      <c r="AG4362" s="12"/>
      <c r="AH4362" s="12"/>
      <c r="AI4362" s="12"/>
      <c r="AJ4362" s="12"/>
      <c r="AK4362" s="12"/>
      <c r="AL4362" s="12"/>
      <c r="AM4362" s="12"/>
      <c r="AN4362" s="12"/>
      <c r="AO4362" s="12"/>
      <c r="AP4362" s="12"/>
      <c r="AQ4362" s="12"/>
      <c r="AR4362" s="12"/>
      <c r="AS4362" s="12"/>
      <c r="AT4362" s="12"/>
      <c r="AU4362" s="12"/>
      <c r="AV4362" s="12"/>
      <c r="AW4362" s="12"/>
      <c r="AX4362" s="12"/>
      <c r="AY4362" s="12"/>
      <c r="AZ4362" s="12"/>
      <c r="BA4362" s="12"/>
      <c r="BB4362" s="12"/>
      <c r="BC4362" s="12"/>
      <c r="BD4362" s="12"/>
    </row>
    <row r="4363" spans="15:56" x14ac:dyDescent="0.35">
      <c r="O4363" s="12"/>
      <c r="P4363" s="12"/>
      <c r="Q4363" s="12"/>
      <c r="S4363" s="250"/>
      <c r="AA4363" s="12"/>
      <c r="AB4363" s="12"/>
      <c r="AC4363" s="12"/>
      <c r="AD4363" s="12"/>
      <c r="AE4363" s="12"/>
      <c r="AF4363" s="12"/>
      <c r="AG4363" s="12"/>
      <c r="AH4363" s="12"/>
      <c r="AI4363" s="12"/>
      <c r="AJ4363" s="12"/>
      <c r="AK4363" s="12"/>
      <c r="AL4363" s="12"/>
      <c r="AM4363" s="12"/>
      <c r="AN4363" s="12"/>
      <c r="AO4363" s="12"/>
      <c r="AP4363" s="12"/>
      <c r="AQ4363" s="12"/>
      <c r="AR4363" s="12"/>
      <c r="AS4363" s="12"/>
      <c r="AT4363" s="12"/>
      <c r="AU4363" s="12"/>
      <c r="AV4363" s="12"/>
      <c r="AW4363" s="12"/>
      <c r="AX4363" s="12"/>
      <c r="AY4363" s="12"/>
      <c r="AZ4363" s="12"/>
      <c r="BA4363" s="12"/>
      <c r="BB4363" s="12"/>
      <c r="BC4363" s="12"/>
      <c r="BD4363" s="12"/>
    </row>
    <row r="4364" spans="15:56" x14ac:dyDescent="0.35">
      <c r="O4364" s="12"/>
      <c r="P4364" s="12"/>
      <c r="Q4364" s="12"/>
      <c r="S4364" s="250"/>
      <c r="AA4364" s="12"/>
      <c r="AB4364" s="12"/>
      <c r="AC4364" s="12"/>
      <c r="AD4364" s="12"/>
      <c r="AE4364" s="12"/>
      <c r="AF4364" s="12"/>
      <c r="AG4364" s="12"/>
      <c r="AH4364" s="12"/>
      <c r="AI4364" s="12"/>
      <c r="AJ4364" s="12"/>
      <c r="AK4364" s="12"/>
      <c r="AL4364" s="12"/>
      <c r="AM4364" s="12"/>
      <c r="AN4364" s="12"/>
      <c r="AO4364" s="12"/>
      <c r="AP4364" s="12"/>
      <c r="AQ4364" s="12"/>
      <c r="AR4364" s="12"/>
      <c r="AS4364" s="12"/>
      <c r="AT4364" s="12"/>
      <c r="AU4364" s="12"/>
      <c r="AV4364" s="12"/>
      <c r="AW4364" s="12"/>
      <c r="AX4364" s="12"/>
      <c r="AY4364" s="12"/>
      <c r="AZ4364" s="12"/>
      <c r="BA4364" s="12"/>
      <c r="BB4364" s="12"/>
      <c r="BC4364" s="12"/>
      <c r="BD4364" s="12"/>
    </row>
    <row r="4365" spans="15:56" x14ac:dyDescent="0.35">
      <c r="O4365" s="12"/>
      <c r="P4365" s="12"/>
      <c r="Q4365" s="12"/>
      <c r="S4365" s="250"/>
      <c r="AA4365" s="12"/>
      <c r="AB4365" s="12"/>
      <c r="AC4365" s="12"/>
      <c r="AD4365" s="12"/>
      <c r="AE4365" s="12"/>
      <c r="AF4365" s="12"/>
      <c r="AG4365" s="12"/>
      <c r="AH4365" s="12"/>
      <c r="AI4365" s="12"/>
      <c r="AJ4365" s="12"/>
      <c r="AK4365" s="12"/>
      <c r="AL4365" s="12"/>
      <c r="AM4365" s="12"/>
      <c r="AN4365" s="12"/>
      <c r="AO4365" s="12"/>
      <c r="AP4365" s="12"/>
      <c r="AQ4365" s="12"/>
      <c r="AR4365" s="12"/>
      <c r="AS4365" s="12"/>
      <c r="AT4365" s="12"/>
      <c r="AU4365" s="12"/>
      <c r="AV4365" s="12"/>
      <c r="AW4365" s="12"/>
      <c r="AX4365" s="12"/>
      <c r="AY4365" s="12"/>
      <c r="AZ4365" s="12"/>
      <c r="BA4365" s="12"/>
      <c r="BB4365" s="12"/>
      <c r="BC4365" s="12"/>
      <c r="BD4365" s="12"/>
    </row>
    <row r="4366" spans="15:56" x14ac:dyDescent="0.35">
      <c r="O4366" s="12"/>
      <c r="P4366" s="12"/>
      <c r="Q4366" s="12"/>
      <c r="S4366" s="250"/>
      <c r="AA4366" s="12"/>
      <c r="AB4366" s="12"/>
      <c r="AC4366" s="12"/>
      <c r="AD4366" s="12"/>
      <c r="AE4366" s="12"/>
      <c r="AF4366" s="12"/>
      <c r="AG4366" s="12"/>
      <c r="AH4366" s="12"/>
      <c r="AI4366" s="12"/>
      <c r="AJ4366" s="12"/>
      <c r="AK4366" s="12"/>
      <c r="AL4366" s="12"/>
      <c r="AM4366" s="12"/>
      <c r="AN4366" s="12"/>
      <c r="AO4366" s="12"/>
      <c r="AP4366" s="12"/>
      <c r="AQ4366" s="12"/>
      <c r="AR4366" s="12"/>
      <c r="AS4366" s="12"/>
      <c r="AT4366" s="12"/>
      <c r="AU4366" s="12"/>
      <c r="AV4366" s="12"/>
      <c r="AW4366" s="12"/>
      <c r="AX4366" s="12"/>
      <c r="AY4366" s="12"/>
      <c r="AZ4366" s="12"/>
      <c r="BA4366" s="12"/>
      <c r="BB4366" s="12"/>
      <c r="BC4366" s="12"/>
      <c r="BD4366" s="12"/>
    </row>
    <row r="4367" spans="15:56" x14ac:dyDescent="0.35">
      <c r="O4367" s="12"/>
      <c r="P4367" s="12"/>
      <c r="Q4367" s="12"/>
      <c r="S4367" s="250"/>
      <c r="AA4367" s="12"/>
      <c r="AB4367" s="12"/>
      <c r="AC4367" s="12"/>
      <c r="AD4367" s="12"/>
      <c r="AE4367" s="12"/>
      <c r="AF4367" s="12"/>
      <c r="AG4367" s="12"/>
      <c r="AH4367" s="12"/>
      <c r="AI4367" s="12"/>
      <c r="AJ4367" s="12"/>
      <c r="AK4367" s="12"/>
      <c r="AL4367" s="12"/>
      <c r="AM4367" s="12"/>
      <c r="AN4367" s="12"/>
      <c r="AO4367" s="12"/>
      <c r="AP4367" s="12"/>
      <c r="AQ4367" s="12"/>
      <c r="AR4367" s="12"/>
      <c r="AS4367" s="12"/>
      <c r="AT4367" s="12"/>
      <c r="AU4367" s="12"/>
      <c r="AV4367" s="12"/>
      <c r="AW4367" s="12"/>
      <c r="AX4367" s="12"/>
      <c r="AY4367" s="12"/>
      <c r="AZ4367" s="12"/>
      <c r="BA4367" s="12"/>
      <c r="BB4367" s="12"/>
      <c r="BC4367" s="12"/>
      <c r="BD4367" s="12"/>
    </row>
    <row r="4368" spans="15:56" x14ac:dyDescent="0.35">
      <c r="O4368" s="12"/>
      <c r="P4368" s="12"/>
      <c r="Q4368" s="12"/>
      <c r="S4368" s="250"/>
      <c r="AA4368" s="12"/>
      <c r="AB4368" s="12"/>
      <c r="AC4368" s="12"/>
      <c r="AD4368" s="12"/>
      <c r="AE4368" s="12"/>
      <c r="AF4368" s="12"/>
      <c r="AG4368" s="12"/>
      <c r="AH4368" s="12"/>
      <c r="AI4368" s="12"/>
      <c r="AJ4368" s="12"/>
      <c r="AK4368" s="12"/>
      <c r="AL4368" s="12"/>
      <c r="AM4368" s="12"/>
      <c r="AN4368" s="12"/>
      <c r="AO4368" s="12"/>
      <c r="AP4368" s="12"/>
      <c r="AQ4368" s="12"/>
      <c r="AR4368" s="12"/>
      <c r="AS4368" s="12"/>
      <c r="AT4368" s="12"/>
      <c r="AU4368" s="12"/>
      <c r="AV4368" s="12"/>
      <c r="AW4368" s="12"/>
      <c r="AX4368" s="12"/>
      <c r="AY4368" s="12"/>
      <c r="AZ4368" s="12"/>
      <c r="BA4368" s="12"/>
      <c r="BB4368" s="12"/>
      <c r="BC4368" s="12"/>
      <c r="BD4368" s="12"/>
    </row>
    <row r="4369" spans="15:56" x14ac:dyDescent="0.35">
      <c r="O4369" s="12"/>
      <c r="P4369" s="12"/>
      <c r="Q4369" s="12"/>
      <c r="S4369" s="250"/>
      <c r="AA4369" s="12"/>
      <c r="AB4369" s="12"/>
      <c r="AC4369" s="12"/>
      <c r="AD4369" s="12"/>
      <c r="AE4369" s="12"/>
      <c r="AF4369" s="12"/>
      <c r="AG4369" s="12"/>
      <c r="AH4369" s="12"/>
      <c r="AI4369" s="12"/>
      <c r="AJ4369" s="12"/>
      <c r="AK4369" s="12"/>
      <c r="AL4369" s="12"/>
      <c r="AM4369" s="12"/>
      <c r="AN4369" s="12"/>
      <c r="AO4369" s="12"/>
      <c r="AP4369" s="12"/>
      <c r="AQ4369" s="12"/>
      <c r="AR4369" s="12"/>
      <c r="AS4369" s="12"/>
      <c r="AT4369" s="12"/>
      <c r="AU4369" s="12"/>
      <c r="AV4369" s="12"/>
      <c r="AW4369" s="12"/>
      <c r="AX4369" s="12"/>
      <c r="AY4369" s="12"/>
      <c r="AZ4369" s="12"/>
      <c r="BA4369" s="12"/>
      <c r="BB4369" s="12"/>
      <c r="BC4369" s="12"/>
      <c r="BD4369" s="12"/>
    </row>
    <row r="4370" spans="15:56" x14ac:dyDescent="0.35">
      <c r="O4370" s="12"/>
      <c r="P4370" s="12"/>
      <c r="Q4370" s="12"/>
      <c r="S4370" s="250"/>
      <c r="AA4370" s="12"/>
      <c r="AB4370" s="12"/>
      <c r="AC4370" s="12"/>
      <c r="AD4370" s="12"/>
      <c r="AE4370" s="12"/>
      <c r="AF4370" s="12"/>
      <c r="AG4370" s="12"/>
      <c r="AH4370" s="12"/>
      <c r="AI4370" s="12"/>
      <c r="AJ4370" s="12"/>
      <c r="AK4370" s="12"/>
      <c r="AL4370" s="12"/>
      <c r="AM4370" s="12"/>
      <c r="AN4370" s="12"/>
      <c r="AO4370" s="12"/>
      <c r="AP4370" s="12"/>
      <c r="AQ4370" s="12"/>
      <c r="AR4370" s="12"/>
      <c r="AS4370" s="12"/>
      <c r="AT4370" s="12"/>
      <c r="AU4370" s="12"/>
      <c r="AV4370" s="12"/>
      <c r="AW4370" s="12"/>
      <c r="AX4370" s="12"/>
      <c r="AY4370" s="12"/>
      <c r="AZ4370" s="12"/>
      <c r="BA4370" s="12"/>
      <c r="BB4370" s="12"/>
      <c r="BC4370" s="12"/>
      <c r="BD4370" s="12"/>
    </row>
    <row r="4371" spans="15:56" x14ac:dyDescent="0.35">
      <c r="O4371" s="12"/>
      <c r="P4371" s="12"/>
      <c r="Q4371" s="12"/>
      <c r="S4371" s="250"/>
      <c r="AA4371" s="12"/>
      <c r="AB4371" s="12"/>
      <c r="AC4371" s="12"/>
      <c r="AD4371" s="12"/>
      <c r="AE4371" s="12"/>
      <c r="AF4371" s="12"/>
      <c r="AG4371" s="12"/>
      <c r="AH4371" s="12"/>
      <c r="AI4371" s="12"/>
      <c r="AJ4371" s="12"/>
      <c r="AK4371" s="12"/>
      <c r="AL4371" s="12"/>
      <c r="AM4371" s="12"/>
      <c r="AN4371" s="12"/>
      <c r="AO4371" s="12"/>
      <c r="AP4371" s="12"/>
      <c r="AQ4371" s="12"/>
      <c r="AR4371" s="12"/>
      <c r="AS4371" s="12"/>
      <c r="AT4371" s="12"/>
      <c r="AU4371" s="12"/>
      <c r="AV4371" s="12"/>
      <c r="AW4371" s="12"/>
      <c r="AX4371" s="12"/>
      <c r="AY4371" s="12"/>
      <c r="AZ4371" s="12"/>
      <c r="BA4371" s="12"/>
      <c r="BB4371" s="12"/>
      <c r="BC4371" s="12"/>
      <c r="BD4371" s="12"/>
    </row>
    <row r="4372" spans="15:56" x14ac:dyDescent="0.35">
      <c r="O4372" s="12"/>
      <c r="P4372" s="12"/>
      <c r="Q4372" s="12"/>
      <c r="S4372" s="250"/>
      <c r="AA4372" s="12"/>
      <c r="AB4372" s="12"/>
      <c r="AC4372" s="12"/>
      <c r="AD4372" s="12"/>
      <c r="AE4372" s="12"/>
      <c r="AF4372" s="12"/>
      <c r="AG4372" s="12"/>
      <c r="AH4372" s="12"/>
      <c r="AI4372" s="12"/>
      <c r="AJ4372" s="12"/>
      <c r="AK4372" s="12"/>
      <c r="AL4372" s="12"/>
      <c r="AM4372" s="12"/>
      <c r="AN4372" s="12"/>
      <c r="AO4372" s="12"/>
      <c r="AP4372" s="12"/>
      <c r="AQ4372" s="12"/>
      <c r="AR4372" s="12"/>
      <c r="AS4372" s="12"/>
      <c r="AT4372" s="12"/>
      <c r="AU4372" s="12"/>
      <c r="AV4372" s="12"/>
      <c r="AW4372" s="12"/>
      <c r="AX4372" s="12"/>
      <c r="AY4372" s="12"/>
      <c r="AZ4372" s="12"/>
      <c r="BA4372" s="12"/>
      <c r="BB4372" s="12"/>
      <c r="BC4372" s="12"/>
      <c r="BD4372" s="12"/>
    </row>
    <row r="4373" spans="15:56" x14ac:dyDescent="0.35">
      <c r="O4373" s="12"/>
      <c r="P4373" s="12"/>
      <c r="Q4373" s="12"/>
      <c r="S4373" s="250"/>
      <c r="AA4373" s="12"/>
      <c r="AB4373" s="12"/>
      <c r="AC4373" s="12"/>
      <c r="AD4373" s="12"/>
      <c r="AE4373" s="12"/>
      <c r="AF4373" s="12"/>
      <c r="AG4373" s="12"/>
      <c r="AH4373" s="12"/>
      <c r="AI4373" s="12"/>
      <c r="AJ4373" s="12"/>
      <c r="AK4373" s="12"/>
      <c r="AL4373" s="12"/>
      <c r="AM4373" s="12"/>
      <c r="AN4373" s="12"/>
      <c r="AO4373" s="12"/>
      <c r="AP4373" s="12"/>
      <c r="AQ4373" s="12"/>
      <c r="AR4373" s="12"/>
      <c r="AS4373" s="12"/>
      <c r="AT4373" s="12"/>
      <c r="AU4373" s="12"/>
      <c r="AV4373" s="12"/>
      <c r="AW4373" s="12"/>
      <c r="AX4373" s="12"/>
      <c r="AY4373" s="12"/>
      <c r="AZ4373" s="12"/>
      <c r="BA4373" s="12"/>
      <c r="BB4373" s="12"/>
      <c r="BC4373" s="12"/>
      <c r="BD4373" s="12"/>
    </row>
    <row r="4374" spans="15:56" x14ac:dyDescent="0.35">
      <c r="O4374" s="12"/>
      <c r="P4374" s="12"/>
      <c r="Q4374" s="12"/>
      <c r="S4374" s="250"/>
      <c r="AA4374" s="12"/>
      <c r="AB4374" s="12"/>
      <c r="AC4374" s="12"/>
      <c r="AD4374" s="12"/>
      <c r="AE4374" s="12"/>
      <c r="AF4374" s="12"/>
      <c r="AG4374" s="12"/>
      <c r="AH4374" s="12"/>
      <c r="AI4374" s="12"/>
      <c r="AJ4374" s="12"/>
      <c r="AK4374" s="12"/>
      <c r="AL4374" s="12"/>
      <c r="AM4374" s="12"/>
      <c r="AN4374" s="12"/>
      <c r="AO4374" s="12"/>
      <c r="AP4374" s="12"/>
      <c r="AQ4374" s="12"/>
      <c r="AR4374" s="12"/>
      <c r="AS4374" s="12"/>
      <c r="AT4374" s="12"/>
      <c r="AU4374" s="12"/>
      <c r="AV4374" s="12"/>
      <c r="AW4374" s="12"/>
      <c r="AX4374" s="12"/>
      <c r="AY4374" s="12"/>
      <c r="AZ4374" s="12"/>
      <c r="BA4374" s="12"/>
      <c r="BB4374" s="12"/>
      <c r="BC4374" s="12"/>
      <c r="BD4374" s="12"/>
    </row>
    <row r="4375" spans="15:56" x14ac:dyDescent="0.35">
      <c r="O4375" s="12"/>
      <c r="P4375" s="12"/>
      <c r="Q4375" s="12"/>
      <c r="S4375" s="250"/>
      <c r="AA4375" s="12"/>
      <c r="AB4375" s="12"/>
      <c r="AC4375" s="12"/>
      <c r="AD4375" s="12"/>
      <c r="AE4375" s="12"/>
      <c r="AF4375" s="12"/>
      <c r="AG4375" s="12"/>
      <c r="AH4375" s="12"/>
      <c r="AI4375" s="12"/>
      <c r="AJ4375" s="12"/>
      <c r="AK4375" s="12"/>
      <c r="AL4375" s="12"/>
      <c r="AM4375" s="12"/>
      <c r="AN4375" s="12"/>
      <c r="AO4375" s="12"/>
      <c r="AP4375" s="12"/>
      <c r="AQ4375" s="12"/>
      <c r="AR4375" s="12"/>
      <c r="AS4375" s="12"/>
      <c r="AT4375" s="12"/>
      <c r="AU4375" s="12"/>
      <c r="AV4375" s="12"/>
      <c r="AW4375" s="12"/>
      <c r="AX4375" s="12"/>
      <c r="AY4375" s="12"/>
      <c r="AZ4375" s="12"/>
      <c r="BA4375" s="12"/>
      <c r="BB4375" s="12"/>
      <c r="BC4375" s="12"/>
      <c r="BD4375" s="12"/>
    </row>
    <row r="4376" spans="15:56" x14ac:dyDescent="0.35">
      <c r="O4376" s="12"/>
      <c r="P4376" s="12"/>
      <c r="Q4376" s="12"/>
      <c r="S4376" s="250"/>
      <c r="AA4376" s="12"/>
      <c r="AB4376" s="12"/>
      <c r="AC4376" s="12"/>
      <c r="AD4376" s="12"/>
      <c r="AE4376" s="12"/>
      <c r="AF4376" s="12"/>
      <c r="AG4376" s="12"/>
      <c r="AH4376" s="12"/>
      <c r="AI4376" s="12"/>
      <c r="AJ4376" s="12"/>
      <c r="AK4376" s="12"/>
      <c r="AL4376" s="12"/>
      <c r="AM4376" s="12"/>
      <c r="AN4376" s="12"/>
      <c r="AO4376" s="12"/>
      <c r="AP4376" s="12"/>
      <c r="AQ4376" s="12"/>
      <c r="AR4376" s="12"/>
      <c r="AS4376" s="12"/>
      <c r="AT4376" s="12"/>
      <c r="AU4376" s="12"/>
      <c r="AV4376" s="12"/>
      <c r="AW4376" s="12"/>
      <c r="AX4376" s="12"/>
      <c r="AY4376" s="12"/>
      <c r="AZ4376" s="12"/>
      <c r="BA4376" s="12"/>
      <c r="BB4376" s="12"/>
      <c r="BC4376" s="12"/>
      <c r="BD4376" s="12"/>
    </row>
    <row r="4377" spans="15:56" x14ac:dyDescent="0.35">
      <c r="O4377" s="12"/>
      <c r="P4377" s="12"/>
      <c r="Q4377" s="12"/>
      <c r="S4377" s="250"/>
      <c r="AA4377" s="12"/>
      <c r="AB4377" s="12"/>
      <c r="AC4377" s="12"/>
      <c r="AD4377" s="12"/>
      <c r="AE4377" s="12"/>
      <c r="AF4377" s="12"/>
      <c r="AG4377" s="12"/>
      <c r="AH4377" s="12"/>
      <c r="AI4377" s="12"/>
      <c r="AJ4377" s="12"/>
      <c r="AK4377" s="12"/>
      <c r="AL4377" s="12"/>
      <c r="AM4377" s="12"/>
      <c r="AN4377" s="12"/>
      <c r="AO4377" s="12"/>
      <c r="AP4377" s="12"/>
      <c r="AQ4377" s="12"/>
      <c r="AR4377" s="12"/>
      <c r="AS4377" s="12"/>
      <c r="AT4377" s="12"/>
      <c r="AU4377" s="12"/>
      <c r="AV4377" s="12"/>
      <c r="AW4377" s="12"/>
      <c r="AX4377" s="12"/>
      <c r="AY4377" s="12"/>
      <c r="AZ4377" s="12"/>
      <c r="BA4377" s="12"/>
      <c r="BB4377" s="12"/>
      <c r="BC4377" s="12"/>
      <c r="BD4377" s="12"/>
    </row>
    <row r="4378" spans="15:56" x14ac:dyDescent="0.35">
      <c r="O4378" s="12"/>
      <c r="P4378" s="12"/>
      <c r="Q4378" s="12"/>
      <c r="S4378" s="250"/>
      <c r="AA4378" s="12"/>
      <c r="AB4378" s="12"/>
      <c r="AC4378" s="12"/>
      <c r="AD4378" s="12"/>
      <c r="AE4378" s="12"/>
      <c r="AF4378" s="12"/>
      <c r="AG4378" s="12"/>
      <c r="AH4378" s="12"/>
      <c r="AI4378" s="12"/>
      <c r="AJ4378" s="12"/>
      <c r="AK4378" s="12"/>
      <c r="AL4378" s="12"/>
      <c r="AM4378" s="12"/>
      <c r="AN4378" s="12"/>
      <c r="AO4378" s="12"/>
      <c r="AP4378" s="12"/>
      <c r="AQ4378" s="12"/>
      <c r="AR4378" s="12"/>
      <c r="AS4378" s="12"/>
      <c r="AT4378" s="12"/>
      <c r="AU4378" s="12"/>
      <c r="AV4378" s="12"/>
      <c r="AW4378" s="12"/>
      <c r="AX4378" s="12"/>
      <c r="AY4378" s="12"/>
      <c r="AZ4378" s="12"/>
      <c r="BA4378" s="12"/>
      <c r="BB4378" s="12"/>
      <c r="BC4378" s="12"/>
      <c r="BD4378" s="12"/>
    </row>
    <row r="4379" spans="15:56" x14ac:dyDescent="0.35">
      <c r="O4379" s="12"/>
      <c r="P4379" s="12"/>
      <c r="Q4379" s="12"/>
      <c r="S4379" s="250"/>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2"/>
      <c r="AY4379" s="12"/>
      <c r="AZ4379" s="12"/>
      <c r="BA4379" s="12"/>
      <c r="BB4379" s="12"/>
      <c r="BC4379" s="12"/>
      <c r="BD4379" s="12"/>
    </row>
    <row r="4380" spans="15:56" x14ac:dyDescent="0.35">
      <c r="O4380" s="12"/>
      <c r="P4380" s="12"/>
      <c r="Q4380" s="12"/>
      <c r="S4380" s="250"/>
      <c r="AA4380" s="12"/>
      <c r="AB4380" s="12"/>
      <c r="AC4380" s="12"/>
      <c r="AD4380" s="12"/>
      <c r="AE4380" s="12"/>
      <c r="AF4380" s="12"/>
      <c r="AG4380" s="12"/>
      <c r="AH4380" s="12"/>
      <c r="AI4380" s="12"/>
      <c r="AJ4380" s="12"/>
      <c r="AK4380" s="12"/>
      <c r="AL4380" s="12"/>
      <c r="AM4380" s="12"/>
      <c r="AN4380" s="12"/>
      <c r="AO4380" s="12"/>
      <c r="AP4380" s="12"/>
      <c r="AQ4380" s="12"/>
      <c r="AR4380" s="12"/>
      <c r="AS4380" s="12"/>
      <c r="AT4380" s="12"/>
      <c r="AU4380" s="12"/>
      <c r="AV4380" s="12"/>
      <c r="AW4380" s="12"/>
      <c r="AX4380" s="12"/>
      <c r="AY4380" s="12"/>
      <c r="AZ4380" s="12"/>
      <c r="BA4380" s="12"/>
      <c r="BB4380" s="12"/>
      <c r="BC4380" s="12"/>
      <c r="BD4380" s="12"/>
    </row>
    <row r="4381" spans="15:56" x14ac:dyDescent="0.35">
      <c r="O4381" s="12"/>
      <c r="P4381" s="12"/>
      <c r="Q4381" s="12"/>
      <c r="S4381" s="250"/>
      <c r="AA4381" s="12"/>
      <c r="AB4381" s="12"/>
      <c r="AC4381" s="12"/>
      <c r="AD4381" s="12"/>
      <c r="AE4381" s="12"/>
      <c r="AF4381" s="12"/>
      <c r="AG4381" s="12"/>
      <c r="AH4381" s="12"/>
      <c r="AI4381" s="12"/>
      <c r="AJ4381" s="12"/>
      <c r="AK4381" s="12"/>
      <c r="AL4381" s="12"/>
      <c r="AM4381" s="12"/>
      <c r="AN4381" s="12"/>
      <c r="AO4381" s="12"/>
      <c r="AP4381" s="12"/>
      <c r="AQ4381" s="12"/>
      <c r="AR4381" s="12"/>
      <c r="AS4381" s="12"/>
      <c r="AT4381" s="12"/>
      <c r="AU4381" s="12"/>
      <c r="AV4381" s="12"/>
      <c r="AW4381" s="12"/>
      <c r="AX4381" s="12"/>
      <c r="AY4381" s="12"/>
      <c r="AZ4381" s="12"/>
      <c r="BA4381" s="12"/>
      <c r="BB4381" s="12"/>
      <c r="BC4381" s="12"/>
      <c r="BD4381" s="12"/>
    </row>
    <row r="4382" spans="15:56" x14ac:dyDescent="0.35">
      <c r="O4382" s="12"/>
      <c r="P4382" s="12"/>
      <c r="Q4382" s="12"/>
      <c r="S4382" s="250"/>
      <c r="AA4382" s="12"/>
      <c r="AB4382" s="12"/>
      <c r="AC4382" s="12"/>
      <c r="AD4382" s="12"/>
      <c r="AE4382" s="12"/>
      <c r="AF4382" s="12"/>
      <c r="AG4382" s="12"/>
      <c r="AH4382" s="12"/>
      <c r="AI4382" s="12"/>
      <c r="AJ4382" s="12"/>
      <c r="AK4382" s="12"/>
      <c r="AL4382" s="12"/>
      <c r="AM4382" s="12"/>
      <c r="AN4382" s="12"/>
      <c r="AO4382" s="12"/>
      <c r="AP4382" s="12"/>
      <c r="AQ4382" s="12"/>
      <c r="AR4382" s="12"/>
      <c r="AS4382" s="12"/>
      <c r="AT4382" s="12"/>
      <c r="AU4382" s="12"/>
      <c r="AV4382" s="12"/>
      <c r="AW4382" s="12"/>
      <c r="AX4382" s="12"/>
      <c r="AY4382" s="12"/>
      <c r="AZ4382" s="12"/>
      <c r="BA4382" s="12"/>
      <c r="BB4382" s="12"/>
      <c r="BC4382" s="12"/>
      <c r="BD4382" s="12"/>
    </row>
    <row r="4383" spans="15:56" x14ac:dyDescent="0.35">
      <c r="O4383" s="12"/>
      <c r="P4383" s="12"/>
      <c r="Q4383" s="12"/>
      <c r="S4383" s="250"/>
      <c r="AA4383" s="12"/>
      <c r="AB4383" s="12"/>
      <c r="AC4383" s="12"/>
      <c r="AD4383" s="12"/>
      <c r="AE4383" s="12"/>
      <c r="AF4383" s="12"/>
      <c r="AG4383" s="12"/>
      <c r="AH4383" s="12"/>
      <c r="AI4383" s="12"/>
      <c r="AJ4383" s="12"/>
      <c r="AK4383" s="12"/>
      <c r="AL4383" s="12"/>
      <c r="AM4383" s="12"/>
      <c r="AN4383" s="12"/>
      <c r="AO4383" s="12"/>
      <c r="AP4383" s="12"/>
      <c r="AQ4383" s="12"/>
      <c r="AR4383" s="12"/>
      <c r="AS4383" s="12"/>
      <c r="AT4383" s="12"/>
      <c r="AU4383" s="12"/>
      <c r="AV4383" s="12"/>
      <c r="AW4383" s="12"/>
      <c r="AX4383" s="12"/>
      <c r="AY4383" s="12"/>
      <c r="AZ4383" s="12"/>
      <c r="BA4383" s="12"/>
      <c r="BB4383" s="12"/>
      <c r="BC4383" s="12"/>
      <c r="BD4383" s="12"/>
    </row>
    <row r="4384" spans="15:56" x14ac:dyDescent="0.35">
      <c r="O4384" s="12"/>
      <c r="P4384" s="12"/>
      <c r="Q4384" s="12"/>
      <c r="S4384" s="250"/>
      <c r="AA4384" s="12"/>
      <c r="AB4384" s="12"/>
      <c r="AC4384" s="12"/>
      <c r="AD4384" s="12"/>
      <c r="AE4384" s="12"/>
      <c r="AF4384" s="12"/>
      <c r="AG4384" s="12"/>
      <c r="AH4384" s="12"/>
      <c r="AI4384" s="12"/>
      <c r="AJ4384" s="12"/>
      <c r="AK4384" s="12"/>
      <c r="AL4384" s="12"/>
      <c r="AM4384" s="12"/>
      <c r="AN4384" s="12"/>
      <c r="AO4384" s="12"/>
      <c r="AP4384" s="12"/>
      <c r="AQ4384" s="12"/>
      <c r="AR4384" s="12"/>
      <c r="AS4384" s="12"/>
      <c r="AT4384" s="12"/>
      <c r="AU4384" s="12"/>
      <c r="AV4384" s="12"/>
      <c r="AW4384" s="12"/>
      <c r="AX4384" s="12"/>
      <c r="AY4384" s="12"/>
      <c r="AZ4384" s="12"/>
      <c r="BA4384" s="12"/>
      <c r="BB4384" s="12"/>
      <c r="BC4384" s="12"/>
      <c r="BD4384" s="12"/>
    </row>
    <row r="4385" spans="15:56" x14ac:dyDescent="0.35">
      <c r="O4385" s="12"/>
      <c r="P4385" s="12"/>
      <c r="Q4385" s="12"/>
      <c r="S4385" s="250"/>
      <c r="AA4385" s="12"/>
      <c r="AB4385" s="12"/>
      <c r="AC4385" s="12"/>
      <c r="AD4385" s="12"/>
      <c r="AE4385" s="12"/>
      <c r="AF4385" s="12"/>
      <c r="AG4385" s="12"/>
      <c r="AH4385" s="12"/>
      <c r="AI4385" s="12"/>
      <c r="AJ4385" s="12"/>
      <c r="AK4385" s="12"/>
      <c r="AL4385" s="12"/>
      <c r="AM4385" s="12"/>
      <c r="AN4385" s="12"/>
      <c r="AO4385" s="12"/>
      <c r="AP4385" s="12"/>
      <c r="AQ4385" s="12"/>
      <c r="AR4385" s="12"/>
      <c r="AS4385" s="12"/>
      <c r="AT4385" s="12"/>
      <c r="AU4385" s="12"/>
      <c r="AV4385" s="12"/>
      <c r="AW4385" s="12"/>
      <c r="AX4385" s="12"/>
      <c r="AY4385" s="12"/>
      <c r="AZ4385" s="12"/>
      <c r="BA4385" s="12"/>
      <c r="BB4385" s="12"/>
      <c r="BC4385" s="12"/>
      <c r="BD4385" s="12"/>
    </row>
    <row r="4386" spans="15:56" x14ac:dyDescent="0.35">
      <c r="O4386" s="12"/>
      <c r="P4386" s="12"/>
      <c r="Q4386" s="12"/>
      <c r="S4386" s="250"/>
      <c r="AA4386" s="12"/>
      <c r="AB4386" s="12"/>
      <c r="AC4386" s="12"/>
      <c r="AD4386" s="12"/>
      <c r="AE4386" s="12"/>
      <c r="AF4386" s="12"/>
      <c r="AG4386" s="12"/>
      <c r="AH4386" s="12"/>
      <c r="AI4386" s="12"/>
      <c r="AJ4386" s="12"/>
      <c r="AK4386" s="12"/>
      <c r="AL4386" s="12"/>
      <c r="AM4386" s="12"/>
      <c r="AN4386" s="12"/>
      <c r="AO4386" s="12"/>
      <c r="AP4386" s="12"/>
      <c r="AQ4386" s="12"/>
      <c r="AR4386" s="12"/>
      <c r="AS4386" s="12"/>
      <c r="AT4386" s="12"/>
      <c r="AU4386" s="12"/>
      <c r="AV4386" s="12"/>
      <c r="AW4386" s="12"/>
      <c r="AX4386" s="12"/>
      <c r="AY4386" s="12"/>
      <c r="AZ4386" s="12"/>
      <c r="BA4386" s="12"/>
      <c r="BB4386" s="12"/>
      <c r="BC4386" s="12"/>
      <c r="BD4386" s="12"/>
    </row>
    <row r="4387" spans="15:56" x14ac:dyDescent="0.35">
      <c r="O4387" s="12"/>
      <c r="P4387" s="12"/>
      <c r="Q4387" s="12"/>
      <c r="S4387" s="250"/>
      <c r="AA4387" s="12"/>
      <c r="AB4387" s="12"/>
      <c r="AC4387" s="12"/>
      <c r="AD4387" s="12"/>
      <c r="AE4387" s="12"/>
      <c r="AF4387" s="12"/>
      <c r="AG4387" s="12"/>
      <c r="AH4387" s="12"/>
      <c r="AI4387" s="12"/>
      <c r="AJ4387" s="12"/>
      <c r="AK4387" s="12"/>
      <c r="AL4387" s="12"/>
      <c r="AM4387" s="12"/>
      <c r="AN4387" s="12"/>
      <c r="AO4387" s="12"/>
      <c r="AP4387" s="12"/>
      <c r="AQ4387" s="12"/>
      <c r="AR4387" s="12"/>
      <c r="AS4387" s="12"/>
      <c r="AT4387" s="12"/>
      <c r="AU4387" s="12"/>
      <c r="AV4387" s="12"/>
      <c r="AW4387" s="12"/>
      <c r="AX4387" s="12"/>
      <c r="AY4387" s="12"/>
      <c r="AZ4387" s="12"/>
      <c r="BA4387" s="12"/>
      <c r="BB4387" s="12"/>
      <c r="BC4387" s="12"/>
      <c r="BD4387" s="12"/>
    </row>
    <row r="4388" spans="15:56" x14ac:dyDescent="0.35">
      <c r="O4388" s="12"/>
      <c r="P4388" s="12"/>
      <c r="Q4388" s="12"/>
      <c r="S4388" s="250"/>
      <c r="AA4388" s="12"/>
      <c r="AB4388" s="12"/>
      <c r="AC4388" s="12"/>
      <c r="AD4388" s="12"/>
      <c r="AE4388" s="12"/>
      <c r="AF4388" s="12"/>
      <c r="AG4388" s="12"/>
      <c r="AH4388" s="12"/>
      <c r="AI4388" s="12"/>
      <c r="AJ4388" s="12"/>
      <c r="AK4388" s="12"/>
      <c r="AL4388" s="12"/>
      <c r="AM4388" s="12"/>
      <c r="AN4388" s="12"/>
      <c r="AO4388" s="12"/>
      <c r="AP4388" s="12"/>
      <c r="AQ4388" s="12"/>
      <c r="AR4388" s="12"/>
      <c r="AS4388" s="12"/>
      <c r="AT4388" s="12"/>
      <c r="AU4388" s="12"/>
      <c r="AV4388" s="12"/>
      <c r="AW4388" s="12"/>
      <c r="AX4388" s="12"/>
      <c r="AY4388" s="12"/>
      <c r="AZ4388" s="12"/>
      <c r="BA4388" s="12"/>
      <c r="BB4388" s="12"/>
      <c r="BC4388" s="12"/>
      <c r="BD4388" s="12"/>
    </row>
    <row r="4389" spans="15:56" x14ac:dyDescent="0.35">
      <c r="O4389" s="12"/>
      <c r="P4389" s="12"/>
      <c r="Q4389" s="12"/>
      <c r="S4389" s="250"/>
      <c r="AA4389" s="12"/>
      <c r="AB4389" s="12"/>
      <c r="AC4389" s="12"/>
      <c r="AD4389" s="12"/>
      <c r="AE4389" s="12"/>
      <c r="AF4389" s="12"/>
      <c r="AG4389" s="12"/>
      <c r="AH4389" s="12"/>
      <c r="AI4389" s="12"/>
      <c r="AJ4389" s="12"/>
      <c r="AK4389" s="12"/>
      <c r="AL4389" s="12"/>
      <c r="AM4389" s="12"/>
      <c r="AN4389" s="12"/>
      <c r="AO4389" s="12"/>
      <c r="AP4389" s="12"/>
      <c r="AQ4389" s="12"/>
      <c r="AR4389" s="12"/>
      <c r="AS4389" s="12"/>
      <c r="AT4389" s="12"/>
      <c r="AU4389" s="12"/>
      <c r="AV4389" s="12"/>
      <c r="AW4389" s="12"/>
      <c r="AX4389" s="12"/>
      <c r="AY4389" s="12"/>
      <c r="AZ4389" s="12"/>
      <c r="BA4389" s="12"/>
      <c r="BB4389" s="12"/>
      <c r="BC4389" s="12"/>
      <c r="BD4389" s="12"/>
    </row>
    <row r="4390" spans="15:56" x14ac:dyDescent="0.35">
      <c r="O4390" s="12"/>
      <c r="P4390" s="12"/>
      <c r="Q4390" s="12"/>
      <c r="S4390" s="250"/>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2"/>
      <c r="AY4390" s="12"/>
      <c r="AZ4390" s="12"/>
      <c r="BA4390" s="12"/>
      <c r="BB4390" s="12"/>
      <c r="BC4390" s="12"/>
      <c r="BD4390" s="12"/>
    </row>
    <row r="4391" spans="15:56" x14ac:dyDescent="0.35">
      <c r="O4391" s="12"/>
      <c r="P4391" s="12"/>
      <c r="Q4391" s="12"/>
      <c r="S4391" s="250"/>
      <c r="AA4391" s="12"/>
      <c r="AB4391" s="12"/>
      <c r="AC4391" s="12"/>
      <c r="AD4391" s="12"/>
      <c r="AE4391" s="12"/>
      <c r="AF4391" s="12"/>
      <c r="AG4391" s="12"/>
      <c r="AH4391" s="12"/>
      <c r="AI4391" s="12"/>
      <c r="AJ4391" s="12"/>
      <c r="AK4391" s="12"/>
      <c r="AL4391" s="12"/>
      <c r="AM4391" s="12"/>
      <c r="AN4391" s="12"/>
      <c r="AO4391" s="12"/>
      <c r="AP4391" s="12"/>
      <c r="AQ4391" s="12"/>
      <c r="AR4391" s="12"/>
      <c r="AS4391" s="12"/>
      <c r="AT4391" s="12"/>
      <c r="AU4391" s="12"/>
      <c r="AV4391" s="12"/>
      <c r="AW4391" s="12"/>
      <c r="AX4391" s="12"/>
      <c r="AY4391" s="12"/>
      <c r="AZ4391" s="12"/>
      <c r="BA4391" s="12"/>
      <c r="BB4391" s="12"/>
      <c r="BC4391" s="12"/>
      <c r="BD4391" s="12"/>
    </row>
    <row r="4392" spans="15:56" x14ac:dyDescent="0.35">
      <c r="O4392" s="12"/>
      <c r="P4392" s="12"/>
      <c r="Q4392" s="12"/>
      <c r="S4392" s="250"/>
      <c r="AA4392" s="12"/>
      <c r="AB4392" s="12"/>
      <c r="AC4392" s="12"/>
      <c r="AD4392" s="12"/>
      <c r="AE4392" s="12"/>
      <c r="AF4392" s="12"/>
      <c r="AG4392" s="12"/>
      <c r="AH4392" s="12"/>
      <c r="AI4392" s="12"/>
      <c r="AJ4392" s="12"/>
      <c r="AK4392" s="12"/>
      <c r="AL4392" s="12"/>
      <c r="AM4392" s="12"/>
      <c r="AN4392" s="12"/>
      <c r="AO4392" s="12"/>
      <c r="AP4392" s="12"/>
      <c r="AQ4392" s="12"/>
      <c r="AR4392" s="12"/>
      <c r="AS4392" s="12"/>
      <c r="AT4392" s="12"/>
      <c r="AU4392" s="12"/>
      <c r="AV4392" s="12"/>
      <c r="AW4392" s="12"/>
      <c r="AX4392" s="12"/>
      <c r="AY4392" s="12"/>
      <c r="AZ4392" s="12"/>
      <c r="BA4392" s="12"/>
      <c r="BB4392" s="12"/>
      <c r="BC4392" s="12"/>
      <c r="BD4392" s="12"/>
    </row>
    <row r="4393" spans="15:56" x14ac:dyDescent="0.35">
      <c r="O4393" s="12"/>
      <c r="P4393" s="12"/>
      <c r="Q4393" s="12"/>
      <c r="S4393" s="250"/>
      <c r="AA4393" s="12"/>
      <c r="AB4393" s="12"/>
      <c r="AC4393" s="12"/>
      <c r="AD4393" s="12"/>
      <c r="AE4393" s="12"/>
      <c r="AF4393" s="12"/>
      <c r="AG4393" s="12"/>
      <c r="AH4393" s="12"/>
      <c r="AI4393" s="12"/>
      <c r="AJ4393" s="12"/>
      <c r="AK4393" s="12"/>
      <c r="AL4393" s="12"/>
      <c r="AM4393" s="12"/>
      <c r="AN4393" s="12"/>
      <c r="AO4393" s="12"/>
      <c r="AP4393" s="12"/>
      <c r="AQ4393" s="12"/>
      <c r="AR4393" s="12"/>
      <c r="AS4393" s="12"/>
      <c r="AT4393" s="12"/>
      <c r="AU4393" s="12"/>
      <c r="AV4393" s="12"/>
      <c r="AW4393" s="12"/>
      <c r="AX4393" s="12"/>
      <c r="AY4393" s="12"/>
      <c r="AZ4393" s="12"/>
      <c r="BA4393" s="12"/>
      <c r="BB4393" s="12"/>
      <c r="BC4393" s="12"/>
      <c r="BD4393" s="12"/>
    </row>
    <row r="4394" spans="15:56" x14ac:dyDescent="0.35">
      <c r="O4394" s="12"/>
      <c r="P4394" s="12"/>
      <c r="Q4394" s="12"/>
      <c r="S4394" s="250"/>
      <c r="AA4394" s="12"/>
      <c r="AB4394" s="12"/>
      <c r="AC4394" s="12"/>
      <c r="AD4394" s="12"/>
      <c r="AE4394" s="12"/>
      <c r="AF4394" s="12"/>
      <c r="AG4394" s="12"/>
      <c r="AH4394" s="12"/>
      <c r="AI4394" s="12"/>
      <c r="AJ4394" s="12"/>
      <c r="AK4394" s="12"/>
      <c r="AL4394" s="12"/>
      <c r="AM4394" s="12"/>
      <c r="AN4394" s="12"/>
      <c r="AO4394" s="12"/>
      <c r="AP4394" s="12"/>
      <c r="AQ4394" s="12"/>
      <c r="AR4394" s="12"/>
      <c r="AS4394" s="12"/>
      <c r="AT4394" s="12"/>
      <c r="AU4394" s="12"/>
      <c r="AV4394" s="12"/>
      <c r="AW4394" s="12"/>
      <c r="AX4394" s="12"/>
      <c r="AY4394" s="12"/>
      <c r="AZ4394" s="12"/>
      <c r="BA4394" s="12"/>
      <c r="BB4394" s="12"/>
      <c r="BC4394" s="12"/>
      <c r="BD4394" s="12"/>
    </row>
    <row r="4395" spans="15:56" x14ac:dyDescent="0.35">
      <c r="O4395" s="12"/>
      <c r="P4395" s="12"/>
      <c r="Q4395" s="12"/>
      <c r="S4395" s="250"/>
      <c r="AA4395" s="12"/>
      <c r="AB4395" s="12"/>
      <c r="AC4395" s="12"/>
      <c r="AD4395" s="12"/>
      <c r="AE4395" s="12"/>
      <c r="AF4395" s="12"/>
      <c r="AG4395" s="12"/>
      <c r="AH4395" s="12"/>
      <c r="AI4395" s="12"/>
      <c r="AJ4395" s="12"/>
      <c r="AK4395" s="12"/>
      <c r="AL4395" s="12"/>
      <c r="AM4395" s="12"/>
      <c r="AN4395" s="12"/>
      <c r="AO4395" s="12"/>
      <c r="AP4395" s="12"/>
      <c r="AQ4395" s="12"/>
      <c r="AR4395" s="12"/>
      <c r="AS4395" s="12"/>
      <c r="AT4395" s="12"/>
      <c r="AU4395" s="12"/>
      <c r="AV4395" s="12"/>
      <c r="AW4395" s="12"/>
      <c r="AX4395" s="12"/>
      <c r="AY4395" s="12"/>
      <c r="AZ4395" s="12"/>
      <c r="BA4395" s="12"/>
      <c r="BB4395" s="12"/>
      <c r="BC4395" s="12"/>
      <c r="BD4395" s="12"/>
    </row>
    <row r="4396" spans="15:56" x14ac:dyDescent="0.35">
      <c r="O4396" s="12"/>
      <c r="P4396" s="12"/>
      <c r="Q4396" s="12"/>
      <c r="S4396" s="250"/>
      <c r="AA4396" s="12"/>
      <c r="AB4396" s="12"/>
      <c r="AC4396" s="12"/>
      <c r="AD4396" s="12"/>
      <c r="AE4396" s="12"/>
      <c r="AF4396" s="12"/>
      <c r="AG4396" s="12"/>
      <c r="AH4396" s="12"/>
      <c r="AI4396" s="12"/>
      <c r="AJ4396" s="12"/>
      <c r="AK4396" s="12"/>
      <c r="AL4396" s="12"/>
      <c r="AM4396" s="12"/>
      <c r="AN4396" s="12"/>
      <c r="AO4396" s="12"/>
      <c r="AP4396" s="12"/>
      <c r="AQ4396" s="12"/>
      <c r="AR4396" s="12"/>
      <c r="AS4396" s="12"/>
      <c r="AT4396" s="12"/>
      <c r="AU4396" s="12"/>
      <c r="AV4396" s="12"/>
      <c r="AW4396" s="12"/>
      <c r="AX4396" s="12"/>
      <c r="AY4396" s="12"/>
      <c r="AZ4396" s="12"/>
      <c r="BA4396" s="12"/>
      <c r="BB4396" s="12"/>
      <c r="BC4396" s="12"/>
      <c r="BD4396" s="12"/>
    </row>
    <row r="4397" spans="15:56" x14ac:dyDescent="0.35">
      <c r="O4397" s="12"/>
      <c r="P4397" s="12"/>
      <c r="Q4397" s="12"/>
      <c r="S4397" s="250"/>
      <c r="AA4397" s="12"/>
      <c r="AB4397" s="12"/>
      <c r="AC4397" s="12"/>
      <c r="AD4397" s="12"/>
      <c r="AE4397" s="12"/>
      <c r="AF4397" s="12"/>
      <c r="AG4397" s="12"/>
      <c r="AH4397" s="12"/>
      <c r="AI4397" s="12"/>
      <c r="AJ4397" s="12"/>
      <c r="AK4397" s="12"/>
      <c r="AL4397" s="12"/>
      <c r="AM4397" s="12"/>
      <c r="AN4397" s="12"/>
      <c r="AO4397" s="12"/>
      <c r="AP4397" s="12"/>
      <c r="AQ4397" s="12"/>
      <c r="AR4397" s="12"/>
      <c r="AS4397" s="12"/>
      <c r="AT4397" s="12"/>
      <c r="AU4397" s="12"/>
      <c r="AV4397" s="12"/>
      <c r="AW4397" s="12"/>
      <c r="AX4397" s="12"/>
      <c r="AY4397" s="12"/>
      <c r="AZ4397" s="12"/>
      <c r="BA4397" s="12"/>
      <c r="BB4397" s="12"/>
      <c r="BC4397" s="12"/>
      <c r="BD4397" s="12"/>
    </row>
    <row r="4398" spans="15:56" x14ac:dyDescent="0.35">
      <c r="O4398" s="12"/>
      <c r="P4398" s="12"/>
      <c r="Q4398" s="12"/>
      <c r="S4398" s="250"/>
      <c r="AA4398" s="12"/>
      <c r="AB4398" s="12"/>
      <c r="AC4398" s="12"/>
      <c r="AD4398" s="12"/>
      <c r="AE4398" s="12"/>
      <c r="AF4398" s="12"/>
      <c r="AG4398" s="12"/>
      <c r="AH4398" s="12"/>
      <c r="AI4398" s="12"/>
      <c r="AJ4398" s="12"/>
      <c r="AK4398" s="12"/>
      <c r="AL4398" s="12"/>
      <c r="AM4398" s="12"/>
      <c r="AN4398" s="12"/>
      <c r="AO4398" s="12"/>
      <c r="AP4398" s="12"/>
      <c r="AQ4398" s="12"/>
      <c r="AR4398" s="12"/>
      <c r="AS4398" s="12"/>
      <c r="AT4398" s="12"/>
      <c r="AU4398" s="12"/>
      <c r="AV4398" s="12"/>
      <c r="AW4398" s="12"/>
      <c r="AX4398" s="12"/>
      <c r="AY4398" s="12"/>
      <c r="AZ4398" s="12"/>
      <c r="BA4398" s="12"/>
      <c r="BB4398" s="12"/>
      <c r="BC4398" s="12"/>
      <c r="BD4398" s="12"/>
    </row>
    <row r="4399" spans="15:56" x14ac:dyDescent="0.35">
      <c r="O4399" s="12"/>
      <c r="P4399" s="12"/>
      <c r="Q4399" s="12"/>
      <c r="S4399" s="250"/>
      <c r="AA4399" s="12"/>
      <c r="AB4399" s="12"/>
      <c r="AC4399" s="12"/>
      <c r="AD4399" s="12"/>
      <c r="AE4399" s="12"/>
      <c r="AF4399" s="12"/>
      <c r="AG4399" s="12"/>
      <c r="AH4399" s="12"/>
      <c r="AI4399" s="12"/>
      <c r="AJ4399" s="12"/>
      <c r="AK4399" s="12"/>
      <c r="AL4399" s="12"/>
      <c r="AM4399" s="12"/>
      <c r="AN4399" s="12"/>
      <c r="AO4399" s="12"/>
      <c r="AP4399" s="12"/>
      <c r="AQ4399" s="12"/>
      <c r="AR4399" s="12"/>
      <c r="AS4399" s="12"/>
      <c r="AT4399" s="12"/>
      <c r="AU4399" s="12"/>
      <c r="AV4399" s="12"/>
      <c r="AW4399" s="12"/>
      <c r="AX4399" s="12"/>
      <c r="AY4399" s="12"/>
      <c r="AZ4399" s="12"/>
      <c r="BA4399" s="12"/>
      <c r="BB4399" s="12"/>
      <c r="BC4399" s="12"/>
      <c r="BD4399" s="12"/>
    </row>
    <row r="4400" spans="15:56" x14ac:dyDescent="0.35">
      <c r="O4400" s="12"/>
      <c r="P4400" s="12"/>
      <c r="Q4400" s="12"/>
      <c r="S4400" s="250"/>
      <c r="AA4400" s="12"/>
      <c r="AB4400" s="12"/>
      <c r="AC4400" s="12"/>
      <c r="AD4400" s="12"/>
      <c r="AE4400" s="12"/>
      <c r="AF4400" s="12"/>
      <c r="AG4400" s="12"/>
      <c r="AH4400" s="12"/>
      <c r="AI4400" s="12"/>
      <c r="AJ4400" s="12"/>
      <c r="AK4400" s="12"/>
      <c r="AL4400" s="12"/>
      <c r="AM4400" s="12"/>
      <c r="AN4400" s="12"/>
      <c r="AO4400" s="12"/>
      <c r="AP4400" s="12"/>
      <c r="AQ4400" s="12"/>
      <c r="AR4400" s="12"/>
      <c r="AS4400" s="12"/>
      <c r="AT4400" s="12"/>
      <c r="AU4400" s="12"/>
      <c r="AV4400" s="12"/>
      <c r="AW4400" s="12"/>
      <c r="AX4400" s="12"/>
      <c r="AY4400" s="12"/>
      <c r="AZ4400" s="12"/>
      <c r="BA4400" s="12"/>
      <c r="BB4400" s="12"/>
      <c r="BC4400" s="12"/>
      <c r="BD4400" s="12"/>
    </row>
    <row r="4401" spans="15:56" x14ac:dyDescent="0.35">
      <c r="O4401" s="12"/>
      <c r="P4401" s="12"/>
      <c r="Q4401" s="12"/>
      <c r="S4401" s="250"/>
      <c r="AA4401" s="12"/>
      <c r="AB4401" s="12"/>
      <c r="AC4401" s="12"/>
      <c r="AD4401" s="12"/>
      <c r="AE4401" s="12"/>
      <c r="AF4401" s="12"/>
      <c r="AG4401" s="12"/>
      <c r="AH4401" s="12"/>
      <c r="AI4401" s="12"/>
      <c r="AJ4401" s="12"/>
      <c r="AK4401" s="12"/>
      <c r="AL4401" s="12"/>
      <c r="AM4401" s="12"/>
      <c r="AN4401" s="12"/>
      <c r="AO4401" s="12"/>
      <c r="AP4401" s="12"/>
      <c r="AQ4401" s="12"/>
      <c r="AR4401" s="12"/>
      <c r="AS4401" s="12"/>
      <c r="AT4401" s="12"/>
      <c r="AU4401" s="12"/>
      <c r="AV4401" s="12"/>
      <c r="AW4401" s="12"/>
      <c r="AX4401" s="12"/>
      <c r="AY4401" s="12"/>
      <c r="AZ4401" s="12"/>
      <c r="BA4401" s="12"/>
      <c r="BB4401" s="12"/>
      <c r="BC4401" s="12"/>
      <c r="BD4401" s="12"/>
    </row>
    <row r="4402" spans="15:56" x14ac:dyDescent="0.35">
      <c r="O4402" s="12"/>
      <c r="P4402" s="12"/>
      <c r="Q4402" s="12"/>
      <c r="S4402" s="250"/>
      <c r="AA4402" s="12"/>
      <c r="AB4402" s="12"/>
      <c r="AC4402" s="12"/>
      <c r="AD4402" s="12"/>
      <c r="AE4402" s="12"/>
      <c r="AF4402" s="12"/>
      <c r="AG4402" s="12"/>
      <c r="AH4402" s="12"/>
      <c r="AI4402" s="12"/>
      <c r="AJ4402" s="12"/>
      <c r="AK4402" s="12"/>
      <c r="AL4402" s="12"/>
      <c r="AM4402" s="12"/>
      <c r="AN4402" s="12"/>
      <c r="AO4402" s="12"/>
      <c r="AP4402" s="12"/>
      <c r="AQ4402" s="12"/>
      <c r="AR4402" s="12"/>
      <c r="AS4402" s="12"/>
      <c r="AT4402" s="12"/>
      <c r="AU4402" s="12"/>
      <c r="AV4402" s="12"/>
      <c r="AW4402" s="12"/>
      <c r="AX4402" s="12"/>
      <c r="AY4402" s="12"/>
      <c r="AZ4402" s="12"/>
      <c r="BA4402" s="12"/>
      <c r="BB4402" s="12"/>
      <c r="BC4402" s="12"/>
      <c r="BD4402" s="12"/>
    </row>
    <row r="4403" spans="15:56" x14ac:dyDescent="0.35">
      <c r="O4403" s="12"/>
      <c r="P4403" s="12"/>
      <c r="Q4403" s="12"/>
      <c r="S4403" s="250"/>
      <c r="AA4403" s="12"/>
      <c r="AB4403" s="12"/>
      <c r="AC4403" s="12"/>
      <c r="AD4403" s="12"/>
      <c r="AE4403" s="12"/>
      <c r="AF4403" s="12"/>
      <c r="AG4403" s="12"/>
      <c r="AH4403" s="12"/>
      <c r="AI4403" s="12"/>
      <c r="AJ4403" s="12"/>
      <c r="AK4403" s="12"/>
      <c r="AL4403" s="12"/>
      <c r="AM4403" s="12"/>
      <c r="AN4403" s="12"/>
      <c r="AO4403" s="12"/>
      <c r="AP4403" s="12"/>
      <c r="AQ4403" s="12"/>
      <c r="AR4403" s="12"/>
      <c r="AS4403" s="12"/>
      <c r="AT4403" s="12"/>
      <c r="AU4403" s="12"/>
      <c r="AV4403" s="12"/>
      <c r="AW4403" s="12"/>
      <c r="AX4403" s="12"/>
      <c r="AY4403" s="12"/>
      <c r="AZ4403" s="12"/>
      <c r="BA4403" s="12"/>
      <c r="BB4403" s="12"/>
      <c r="BC4403" s="12"/>
      <c r="BD4403" s="12"/>
    </row>
    <row r="4404" spans="15:56" x14ac:dyDescent="0.35">
      <c r="O4404" s="12"/>
      <c r="P4404" s="12"/>
      <c r="Q4404" s="12"/>
      <c r="S4404" s="250"/>
      <c r="AA4404" s="12"/>
      <c r="AB4404" s="12"/>
      <c r="AC4404" s="12"/>
      <c r="AD4404" s="12"/>
      <c r="AE4404" s="12"/>
      <c r="AF4404" s="12"/>
      <c r="AG4404" s="12"/>
      <c r="AH4404" s="12"/>
      <c r="AI4404" s="12"/>
      <c r="AJ4404" s="12"/>
      <c r="AK4404" s="12"/>
      <c r="AL4404" s="12"/>
      <c r="AM4404" s="12"/>
      <c r="AN4404" s="12"/>
      <c r="AO4404" s="12"/>
      <c r="AP4404" s="12"/>
      <c r="AQ4404" s="12"/>
      <c r="AR4404" s="12"/>
      <c r="AS4404" s="12"/>
      <c r="AT4404" s="12"/>
      <c r="AU4404" s="12"/>
      <c r="AV4404" s="12"/>
      <c r="AW4404" s="12"/>
      <c r="AX4404" s="12"/>
      <c r="AY4404" s="12"/>
      <c r="AZ4404" s="12"/>
      <c r="BA4404" s="12"/>
      <c r="BB4404" s="12"/>
      <c r="BC4404" s="12"/>
      <c r="BD4404" s="12"/>
    </row>
    <row r="4405" spans="15:56" x14ac:dyDescent="0.35">
      <c r="O4405" s="12"/>
      <c r="P4405" s="12"/>
      <c r="Q4405" s="12"/>
      <c r="S4405" s="250"/>
      <c r="AA4405" s="12"/>
      <c r="AB4405" s="12"/>
      <c r="AC4405" s="12"/>
      <c r="AD4405" s="12"/>
      <c r="AE4405" s="12"/>
      <c r="AF4405" s="12"/>
      <c r="AG4405" s="12"/>
      <c r="AH4405" s="12"/>
      <c r="AI4405" s="12"/>
      <c r="AJ4405" s="12"/>
      <c r="AK4405" s="12"/>
      <c r="AL4405" s="12"/>
      <c r="AM4405" s="12"/>
      <c r="AN4405" s="12"/>
      <c r="AO4405" s="12"/>
      <c r="AP4405" s="12"/>
      <c r="AQ4405" s="12"/>
      <c r="AR4405" s="12"/>
      <c r="AS4405" s="12"/>
      <c r="AT4405" s="12"/>
      <c r="AU4405" s="12"/>
      <c r="AV4405" s="12"/>
      <c r="AW4405" s="12"/>
      <c r="AX4405" s="12"/>
      <c r="AY4405" s="12"/>
      <c r="AZ4405" s="12"/>
      <c r="BA4405" s="12"/>
      <c r="BB4405" s="12"/>
      <c r="BC4405" s="12"/>
      <c r="BD4405" s="12"/>
    </row>
    <row r="4406" spans="15:56" x14ac:dyDescent="0.35">
      <c r="O4406" s="12"/>
      <c r="P4406" s="12"/>
      <c r="Q4406" s="12"/>
      <c r="S4406" s="250"/>
      <c r="AA4406" s="12"/>
      <c r="AB4406" s="12"/>
      <c r="AC4406" s="12"/>
      <c r="AD4406" s="12"/>
      <c r="AE4406" s="12"/>
      <c r="AF4406" s="12"/>
      <c r="AG4406" s="12"/>
      <c r="AH4406" s="12"/>
      <c r="AI4406" s="12"/>
      <c r="AJ4406" s="12"/>
      <c r="AK4406" s="12"/>
      <c r="AL4406" s="12"/>
      <c r="AM4406" s="12"/>
      <c r="AN4406" s="12"/>
      <c r="AO4406" s="12"/>
      <c r="AP4406" s="12"/>
      <c r="AQ4406" s="12"/>
      <c r="AR4406" s="12"/>
      <c r="AS4406" s="12"/>
      <c r="AT4406" s="12"/>
      <c r="AU4406" s="12"/>
      <c r="AV4406" s="12"/>
      <c r="AW4406" s="12"/>
      <c r="AX4406" s="12"/>
      <c r="AY4406" s="12"/>
      <c r="AZ4406" s="12"/>
      <c r="BA4406" s="12"/>
      <c r="BB4406" s="12"/>
      <c r="BC4406" s="12"/>
      <c r="BD4406" s="12"/>
    </row>
    <row r="4407" spans="15:56" x14ac:dyDescent="0.35">
      <c r="O4407" s="12"/>
      <c r="P4407" s="12"/>
      <c r="Q4407" s="12"/>
      <c r="S4407" s="250"/>
      <c r="AA4407" s="12"/>
      <c r="AB4407" s="12"/>
      <c r="AC4407" s="12"/>
      <c r="AD4407" s="12"/>
      <c r="AE4407" s="12"/>
      <c r="AF4407" s="12"/>
      <c r="AG4407" s="12"/>
      <c r="AH4407" s="12"/>
      <c r="AI4407" s="12"/>
      <c r="AJ4407" s="12"/>
      <c r="AK4407" s="12"/>
      <c r="AL4407" s="12"/>
      <c r="AM4407" s="12"/>
      <c r="AN4407" s="12"/>
      <c r="AO4407" s="12"/>
      <c r="AP4407" s="12"/>
      <c r="AQ4407" s="12"/>
      <c r="AR4407" s="12"/>
      <c r="AS4407" s="12"/>
      <c r="AT4407" s="12"/>
      <c r="AU4407" s="12"/>
      <c r="AV4407" s="12"/>
      <c r="AW4407" s="12"/>
      <c r="AX4407" s="12"/>
      <c r="AY4407" s="12"/>
      <c r="AZ4407" s="12"/>
      <c r="BA4407" s="12"/>
      <c r="BB4407" s="12"/>
      <c r="BC4407" s="12"/>
      <c r="BD4407" s="12"/>
    </row>
    <row r="4408" spans="15:56" x14ac:dyDescent="0.35">
      <c r="O4408" s="12"/>
      <c r="P4408" s="12"/>
      <c r="Q4408" s="12"/>
      <c r="S4408" s="250"/>
      <c r="AA4408" s="12"/>
      <c r="AB4408" s="12"/>
      <c r="AC4408" s="12"/>
      <c r="AD4408" s="12"/>
      <c r="AE4408" s="12"/>
      <c r="AF4408" s="12"/>
      <c r="AG4408" s="12"/>
      <c r="AH4408" s="12"/>
      <c r="AI4408" s="12"/>
      <c r="AJ4408" s="12"/>
      <c r="AK4408" s="12"/>
      <c r="AL4408" s="12"/>
      <c r="AM4408" s="12"/>
      <c r="AN4408" s="12"/>
      <c r="AO4408" s="12"/>
      <c r="AP4408" s="12"/>
      <c r="AQ4408" s="12"/>
      <c r="AR4408" s="12"/>
      <c r="AS4408" s="12"/>
      <c r="AT4408" s="12"/>
      <c r="AU4408" s="12"/>
      <c r="AV4408" s="12"/>
      <c r="AW4408" s="12"/>
      <c r="AX4408" s="12"/>
      <c r="AY4408" s="12"/>
      <c r="AZ4408" s="12"/>
      <c r="BA4408" s="12"/>
      <c r="BB4408" s="12"/>
      <c r="BC4408" s="12"/>
      <c r="BD4408" s="12"/>
    </row>
    <row r="4409" spans="15:56" x14ac:dyDescent="0.35">
      <c r="O4409" s="12"/>
      <c r="P4409" s="12"/>
      <c r="Q4409" s="12"/>
      <c r="S4409" s="250"/>
      <c r="AA4409" s="12"/>
      <c r="AB4409" s="12"/>
      <c r="AC4409" s="12"/>
      <c r="AD4409" s="12"/>
      <c r="AE4409" s="12"/>
      <c r="AF4409" s="12"/>
      <c r="AG4409" s="12"/>
      <c r="AH4409" s="12"/>
      <c r="AI4409" s="12"/>
      <c r="AJ4409" s="12"/>
      <c r="AK4409" s="12"/>
      <c r="AL4409" s="12"/>
      <c r="AM4409" s="12"/>
      <c r="AN4409" s="12"/>
      <c r="AO4409" s="12"/>
      <c r="AP4409" s="12"/>
      <c r="AQ4409" s="12"/>
      <c r="AR4409" s="12"/>
      <c r="AS4409" s="12"/>
      <c r="AT4409" s="12"/>
      <c r="AU4409" s="12"/>
      <c r="AV4409" s="12"/>
      <c r="AW4409" s="12"/>
      <c r="AX4409" s="12"/>
      <c r="AY4409" s="12"/>
      <c r="AZ4409" s="12"/>
      <c r="BA4409" s="12"/>
      <c r="BB4409" s="12"/>
      <c r="BC4409" s="12"/>
      <c r="BD4409" s="12"/>
    </row>
    <row r="4410" spans="15:56" x14ac:dyDescent="0.35">
      <c r="O4410" s="12"/>
      <c r="P4410" s="12"/>
      <c r="Q4410" s="12"/>
      <c r="S4410" s="250"/>
      <c r="AA4410" s="12"/>
      <c r="AB4410" s="12"/>
      <c r="AC4410" s="12"/>
      <c r="AD4410" s="12"/>
      <c r="AE4410" s="12"/>
      <c r="AF4410" s="12"/>
      <c r="AG4410" s="12"/>
      <c r="AH4410" s="12"/>
      <c r="AI4410" s="12"/>
      <c r="AJ4410" s="12"/>
      <c r="AK4410" s="12"/>
      <c r="AL4410" s="12"/>
      <c r="AM4410" s="12"/>
      <c r="AN4410" s="12"/>
      <c r="AO4410" s="12"/>
      <c r="AP4410" s="12"/>
      <c r="AQ4410" s="12"/>
      <c r="AR4410" s="12"/>
      <c r="AS4410" s="12"/>
      <c r="AT4410" s="12"/>
      <c r="AU4410" s="12"/>
      <c r="AV4410" s="12"/>
      <c r="AW4410" s="12"/>
      <c r="AX4410" s="12"/>
      <c r="AY4410" s="12"/>
      <c r="AZ4410" s="12"/>
      <c r="BA4410" s="12"/>
      <c r="BB4410" s="12"/>
      <c r="BC4410" s="12"/>
      <c r="BD4410" s="12"/>
    </row>
    <row r="4411" spans="15:56" x14ac:dyDescent="0.35">
      <c r="O4411" s="12"/>
      <c r="P4411" s="12"/>
      <c r="Q4411" s="12"/>
      <c r="S4411" s="250"/>
      <c r="AA4411" s="12"/>
      <c r="AB4411" s="12"/>
      <c r="AC4411" s="12"/>
      <c r="AD4411" s="12"/>
      <c r="AE4411" s="12"/>
      <c r="AF4411" s="12"/>
      <c r="AG4411" s="12"/>
      <c r="AH4411" s="12"/>
      <c r="AI4411" s="12"/>
      <c r="AJ4411" s="12"/>
      <c r="AK4411" s="12"/>
      <c r="AL4411" s="12"/>
      <c r="AM4411" s="12"/>
      <c r="AN4411" s="12"/>
      <c r="AO4411" s="12"/>
      <c r="AP4411" s="12"/>
      <c r="AQ4411" s="12"/>
      <c r="AR4411" s="12"/>
      <c r="AS4411" s="12"/>
      <c r="AT4411" s="12"/>
      <c r="AU4411" s="12"/>
      <c r="AV4411" s="12"/>
      <c r="AW4411" s="12"/>
      <c r="AX4411" s="12"/>
      <c r="AY4411" s="12"/>
      <c r="AZ4411" s="12"/>
      <c r="BA4411" s="12"/>
      <c r="BB4411" s="12"/>
      <c r="BC4411" s="12"/>
      <c r="BD4411" s="12"/>
    </row>
    <row r="4412" spans="15:56" x14ac:dyDescent="0.35">
      <c r="O4412" s="12"/>
      <c r="P4412" s="12"/>
      <c r="Q4412" s="12"/>
      <c r="S4412" s="250"/>
      <c r="AA4412" s="12"/>
      <c r="AB4412" s="12"/>
      <c r="AC4412" s="12"/>
      <c r="AD4412" s="12"/>
      <c r="AE4412" s="12"/>
      <c r="AF4412" s="12"/>
      <c r="AG4412" s="12"/>
      <c r="AH4412" s="12"/>
      <c r="AI4412" s="12"/>
      <c r="AJ4412" s="12"/>
      <c r="AK4412" s="12"/>
      <c r="AL4412" s="12"/>
      <c r="AM4412" s="12"/>
      <c r="AN4412" s="12"/>
      <c r="AO4412" s="12"/>
      <c r="AP4412" s="12"/>
      <c r="AQ4412" s="12"/>
      <c r="AR4412" s="12"/>
      <c r="AS4412" s="12"/>
      <c r="AT4412" s="12"/>
      <c r="AU4412" s="12"/>
      <c r="AV4412" s="12"/>
      <c r="AW4412" s="12"/>
      <c r="AX4412" s="12"/>
      <c r="AY4412" s="12"/>
      <c r="AZ4412" s="12"/>
      <c r="BA4412" s="12"/>
      <c r="BB4412" s="12"/>
      <c r="BC4412" s="12"/>
      <c r="BD4412" s="12"/>
    </row>
    <row r="4413" spans="15:56" x14ac:dyDescent="0.35">
      <c r="O4413" s="12"/>
      <c r="P4413" s="12"/>
      <c r="Q4413" s="12"/>
      <c r="S4413" s="250"/>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2"/>
      <c r="AY4413" s="12"/>
      <c r="AZ4413" s="12"/>
      <c r="BA4413" s="12"/>
      <c r="BB4413" s="12"/>
      <c r="BC4413" s="12"/>
      <c r="BD4413" s="12"/>
    </row>
    <row r="4414" spans="15:56" x14ac:dyDescent="0.35">
      <c r="O4414" s="12"/>
      <c r="P4414" s="12"/>
      <c r="Q4414" s="12"/>
      <c r="S4414" s="250"/>
      <c r="AA4414" s="12"/>
      <c r="AB4414" s="12"/>
      <c r="AC4414" s="12"/>
      <c r="AD4414" s="12"/>
      <c r="AE4414" s="12"/>
      <c r="AF4414" s="12"/>
      <c r="AG4414" s="12"/>
      <c r="AH4414" s="12"/>
      <c r="AI4414" s="12"/>
      <c r="AJ4414" s="12"/>
      <c r="AK4414" s="12"/>
      <c r="AL4414" s="12"/>
      <c r="AM4414" s="12"/>
      <c r="AN4414" s="12"/>
      <c r="AO4414" s="12"/>
      <c r="AP4414" s="12"/>
      <c r="AQ4414" s="12"/>
      <c r="AR4414" s="12"/>
      <c r="AS4414" s="12"/>
      <c r="AT4414" s="12"/>
      <c r="AU4414" s="12"/>
      <c r="AV4414" s="12"/>
      <c r="AW4414" s="12"/>
      <c r="AX4414" s="12"/>
      <c r="AY4414" s="12"/>
      <c r="AZ4414" s="12"/>
      <c r="BA4414" s="12"/>
      <c r="BB4414" s="12"/>
      <c r="BC4414" s="12"/>
      <c r="BD4414" s="12"/>
    </row>
    <row r="4415" spans="15:56" x14ac:dyDescent="0.35">
      <c r="O4415" s="12"/>
      <c r="P4415" s="12"/>
      <c r="Q4415" s="12"/>
      <c r="S4415" s="250"/>
      <c r="AA4415" s="12"/>
      <c r="AB4415" s="12"/>
      <c r="AC4415" s="12"/>
      <c r="AD4415" s="12"/>
      <c r="AE4415" s="12"/>
      <c r="AF4415" s="12"/>
      <c r="AG4415" s="12"/>
      <c r="AH4415" s="12"/>
      <c r="AI4415" s="12"/>
      <c r="AJ4415" s="12"/>
      <c r="AK4415" s="12"/>
      <c r="AL4415" s="12"/>
      <c r="AM4415" s="12"/>
      <c r="AN4415" s="12"/>
      <c r="AO4415" s="12"/>
      <c r="AP4415" s="12"/>
      <c r="AQ4415" s="12"/>
      <c r="AR4415" s="12"/>
      <c r="AS4415" s="12"/>
      <c r="AT4415" s="12"/>
      <c r="AU4415" s="12"/>
      <c r="AV4415" s="12"/>
      <c r="AW4415" s="12"/>
      <c r="AX4415" s="12"/>
      <c r="AY4415" s="12"/>
      <c r="AZ4415" s="12"/>
      <c r="BA4415" s="12"/>
      <c r="BB4415" s="12"/>
      <c r="BC4415" s="12"/>
      <c r="BD4415" s="12"/>
    </row>
    <row r="4416" spans="15:56" x14ac:dyDescent="0.35">
      <c r="O4416" s="12"/>
      <c r="P4416" s="12"/>
      <c r="Q4416" s="12"/>
      <c r="S4416" s="250"/>
      <c r="AA4416" s="12"/>
      <c r="AB4416" s="12"/>
      <c r="AC4416" s="12"/>
      <c r="AD4416" s="12"/>
      <c r="AE4416" s="12"/>
      <c r="AF4416" s="12"/>
      <c r="AG4416" s="12"/>
      <c r="AH4416" s="12"/>
      <c r="AI4416" s="12"/>
      <c r="AJ4416" s="12"/>
      <c r="AK4416" s="12"/>
      <c r="AL4416" s="12"/>
      <c r="AM4416" s="12"/>
      <c r="AN4416" s="12"/>
      <c r="AO4416" s="12"/>
      <c r="AP4416" s="12"/>
      <c r="AQ4416" s="12"/>
      <c r="AR4416" s="12"/>
      <c r="AS4416" s="12"/>
      <c r="AT4416" s="12"/>
      <c r="AU4416" s="12"/>
      <c r="AV4416" s="12"/>
      <c r="AW4416" s="12"/>
      <c r="AX4416" s="12"/>
      <c r="AY4416" s="12"/>
      <c r="AZ4416" s="12"/>
      <c r="BA4416" s="12"/>
      <c r="BB4416" s="12"/>
      <c r="BC4416" s="12"/>
      <c r="BD4416" s="12"/>
    </row>
    <row r="4417" spans="15:56" x14ac:dyDescent="0.35">
      <c r="O4417" s="12"/>
      <c r="P4417" s="12"/>
      <c r="Q4417" s="12"/>
      <c r="S4417" s="250"/>
      <c r="AA4417" s="12"/>
      <c r="AB4417" s="12"/>
      <c r="AC4417" s="12"/>
      <c r="AD4417" s="12"/>
      <c r="AE4417" s="12"/>
      <c r="AF4417" s="12"/>
      <c r="AG4417" s="12"/>
      <c r="AH4417" s="12"/>
      <c r="AI4417" s="12"/>
      <c r="AJ4417" s="12"/>
      <c r="AK4417" s="12"/>
      <c r="AL4417" s="12"/>
      <c r="AM4417" s="12"/>
      <c r="AN4417" s="12"/>
      <c r="AO4417" s="12"/>
      <c r="AP4417" s="12"/>
      <c r="AQ4417" s="12"/>
      <c r="AR4417" s="12"/>
      <c r="AS4417" s="12"/>
      <c r="AT4417" s="12"/>
      <c r="AU4417" s="12"/>
      <c r="AV4417" s="12"/>
      <c r="AW4417" s="12"/>
      <c r="AX4417" s="12"/>
      <c r="AY4417" s="12"/>
      <c r="AZ4417" s="12"/>
      <c r="BA4417" s="12"/>
      <c r="BB4417" s="12"/>
      <c r="BC4417" s="12"/>
      <c r="BD4417" s="12"/>
    </row>
    <row r="4418" spans="15:56" x14ac:dyDescent="0.35">
      <c r="O4418" s="12"/>
      <c r="P4418" s="12"/>
      <c r="Q4418" s="12"/>
      <c r="S4418" s="250"/>
      <c r="AA4418" s="12"/>
      <c r="AB4418" s="12"/>
      <c r="AC4418" s="12"/>
      <c r="AD4418" s="12"/>
      <c r="AE4418" s="12"/>
      <c r="AF4418" s="12"/>
      <c r="AG4418" s="12"/>
      <c r="AH4418" s="12"/>
      <c r="AI4418" s="12"/>
      <c r="AJ4418" s="12"/>
      <c r="AK4418" s="12"/>
      <c r="AL4418" s="12"/>
      <c r="AM4418" s="12"/>
      <c r="AN4418" s="12"/>
      <c r="AO4418" s="12"/>
      <c r="AP4418" s="12"/>
      <c r="AQ4418" s="12"/>
      <c r="AR4418" s="12"/>
      <c r="AS4418" s="12"/>
      <c r="AT4418" s="12"/>
      <c r="AU4418" s="12"/>
      <c r="AV4418" s="12"/>
      <c r="AW4418" s="12"/>
      <c r="AX4418" s="12"/>
      <c r="AY4418" s="12"/>
      <c r="AZ4418" s="12"/>
      <c r="BA4418" s="12"/>
      <c r="BB4418" s="12"/>
      <c r="BC4418" s="12"/>
      <c r="BD4418" s="12"/>
    </row>
    <row r="4419" spans="15:56" x14ac:dyDescent="0.35">
      <c r="O4419" s="12"/>
      <c r="P4419" s="12"/>
      <c r="Q4419" s="12"/>
      <c r="S4419" s="250"/>
      <c r="AA4419" s="12"/>
      <c r="AB4419" s="12"/>
      <c r="AC4419" s="12"/>
      <c r="AD4419" s="12"/>
      <c r="AE4419" s="12"/>
      <c r="AF4419" s="12"/>
      <c r="AG4419" s="12"/>
      <c r="AH4419" s="12"/>
      <c r="AI4419" s="12"/>
      <c r="AJ4419" s="12"/>
      <c r="AK4419" s="12"/>
      <c r="AL4419" s="12"/>
      <c r="AM4419" s="12"/>
      <c r="AN4419" s="12"/>
      <c r="AO4419" s="12"/>
      <c r="AP4419" s="12"/>
      <c r="AQ4419" s="12"/>
      <c r="AR4419" s="12"/>
      <c r="AS4419" s="12"/>
      <c r="AT4419" s="12"/>
      <c r="AU4419" s="12"/>
      <c r="AV4419" s="12"/>
      <c r="AW4419" s="12"/>
      <c r="AX4419" s="12"/>
      <c r="AY4419" s="12"/>
      <c r="AZ4419" s="12"/>
      <c r="BA4419" s="12"/>
      <c r="BB4419" s="12"/>
      <c r="BC4419" s="12"/>
      <c r="BD4419" s="12"/>
    </row>
    <row r="4420" spans="15:56" x14ac:dyDescent="0.35">
      <c r="O4420" s="12"/>
      <c r="P4420" s="12"/>
      <c r="Q4420" s="12"/>
      <c r="S4420" s="250"/>
      <c r="AA4420" s="12"/>
      <c r="AB4420" s="12"/>
      <c r="AC4420" s="12"/>
      <c r="AD4420" s="12"/>
      <c r="AE4420" s="12"/>
      <c r="AF4420" s="12"/>
      <c r="AG4420" s="12"/>
      <c r="AH4420" s="12"/>
      <c r="AI4420" s="12"/>
      <c r="AJ4420" s="12"/>
      <c r="AK4420" s="12"/>
      <c r="AL4420" s="12"/>
      <c r="AM4420" s="12"/>
      <c r="AN4420" s="12"/>
      <c r="AO4420" s="12"/>
      <c r="AP4420" s="12"/>
      <c r="AQ4420" s="12"/>
      <c r="AR4420" s="12"/>
      <c r="AS4420" s="12"/>
      <c r="AT4420" s="12"/>
      <c r="AU4420" s="12"/>
      <c r="AV4420" s="12"/>
      <c r="AW4420" s="12"/>
      <c r="AX4420" s="12"/>
      <c r="AY4420" s="12"/>
      <c r="AZ4420" s="12"/>
      <c r="BA4420" s="12"/>
      <c r="BB4420" s="12"/>
      <c r="BC4420" s="12"/>
      <c r="BD4420" s="12"/>
    </row>
    <row r="4421" spans="15:56" x14ac:dyDescent="0.35">
      <c r="O4421" s="12"/>
      <c r="P4421" s="12"/>
      <c r="Q4421" s="12"/>
      <c r="S4421" s="250"/>
      <c r="AA4421" s="12"/>
      <c r="AB4421" s="12"/>
      <c r="AC4421" s="12"/>
      <c r="AD4421" s="12"/>
      <c r="AE4421" s="12"/>
      <c r="AF4421" s="12"/>
      <c r="AG4421" s="12"/>
      <c r="AH4421" s="12"/>
      <c r="AI4421" s="12"/>
      <c r="AJ4421" s="12"/>
      <c r="AK4421" s="12"/>
      <c r="AL4421" s="12"/>
      <c r="AM4421" s="12"/>
      <c r="AN4421" s="12"/>
      <c r="AO4421" s="12"/>
      <c r="AP4421" s="12"/>
      <c r="AQ4421" s="12"/>
      <c r="AR4421" s="12"/>
      <c r="AS4421" s="12"/>
      <c r="AT4421" s="12"/>
      <c r="AU4421" s="12"/>
      <c r="AV4421" s="12"/>
      <c r="AW4421" s="12"/>
      <c r="AX4421" s="12"/>
      <c r="AY4421" s="12"/>
      <c r="AZ4421" s="12"/>
      <c r="BA4421" s="12"/>
      <c r="BB4421" s="12"/>
      <c r="BC4421" s="12"/>
      <c r="BD4421" s="12"/>
    </row>
    <row r="4422" spans="15:56" x14ac:dyDescent="0.35">
      <c r="O4422" s="12"/>
      <c r="P4422" s="12"/>
      <c r="Q4422" s="12"/>
      <c r="S4422" s="250"/>
      <c r="AA4422" s="12"/>
      <c r="AB4422" s="12"/>
      <c r="AC4422" s="12"/>
      <c r="AD4422" s="12"/>
      <c r="AE4422" s="12"/>
      <c r="AF4422" s="12"/>
      <c r="AG4422" s="12"/>
      <c r="AH4422" s="12"/>
      <c r="AI4422" s="12"/>
      <c r="AJ4422" s="12"/>
      <c r="AK4422" s="12"/>
      <c r="AL4422" s="12"/>
      <c r="AM4422" s="12"/>
      <c r="AN4422" s="12"/>
      <c r="AO4422" s="12"/>
      <c r="AP4422" s="12"/>
      <c r="AQ4422" s="12"/>
      <c r="AR4422" s="12"/>
      <c r="AS4422" s="12"/>
      <c r="AT4422" s="12"/>
      <c r="AU4422" s="12"/>
      <c r="AV4422" s="12"/>
      <c r="AW4422" s="12"/>
      <c r="AX4422" s="12"/>
      <c r="AY4422" s="12"/>
      <c r="AZ4422" s="12"/>
      <c r="BA4422" s="12"/>
      <c r="BB4422" s="12"/>
      <c r="BC4422" s="12"/>
      <c r="BD4422" s="12"/>
    </row>
    <row r="4423" spans="15:56" x14ac:dyDescent="0.35">
      <c r="O4423" s="12"/>
      <c r="P4423" s="12"/>
      <c r="Q4423" s="12"/>
      <c r="S4423" s="250"/>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2"/>
      <c r="AY4423" s="12"/>
      <c r="AZ4423" s="12"/>
      <c r="BA4423" s="12"/>
      <c r="BB4423" s="12"/>
      <c r="BC4423" s="12"/>
      <c r="BD4423" s="12"/>
    </row>
    <row r="4424" spans="15:56" x14ac:dyDescent="0.35">
      <c r="O4424" s="12"/>
      <c r="P4424" s="12"/>
      <c r="Q4424" s="12"/>
      <c r="S4424" s="250"/>
      <c r="AA4424" s="12"/>
      <c r="AB4424" s="12"/>
      <c r="AC4424" s="12"/>
      <c r="AD4424" s="12"/>
      <c r="AE4424" s="12"/>
      <c r="AF4424" s="12"/>
      <c r="AG4424" s="12"/>
      <c r="AH4424" s="12"/>
      <c r="AI4424" s="12"/>
      <c r="AJ4424" s="12"/>
      <c r="AK4424" s="12"/>
      <c r="AL4424" s="12"/>
      <c r="AM4424" s="12"/>
      <c r="AN4424" s="12"/>
      <c r="AO4424" s="12"/>
      <c r="AP4424" s="12"/>
      <c r="AQ4424" s="12"/>
      <c r="AR4424" s="12"/>
      <c r="AS4424" s="12"/>
      <c r="AT4424" s="12"/>
      <c r="AU4424" s="12"/>
      <c r="AV4424" s="12"/>
      <c r="AW4424" s="12"/>
      <c r="AX4424" s="12"/>
      <c r="AY4424" s="12"/>
      <c r="AZ4424" s="12"/>
      <c r="BA4424" s="12"/>
      <c r="BB4424" s="12"/>
      <c r="BC4424" s="12"/>
      <c r="BD4424" s="12"/>
    </row>
    <row r="4425" spans="15:56" x14ac:dyDescent="0.35">
      <c r="O4425" s="12"/>
      <c r="P4425" s="12"/>
      <c r="Q4425" s="12"/>
      <c r="S4425" s="250"/>
      <c r="AA4425" s="12"/>
      <c r="AB4425" s="12"/>
      <c r="AC4425" s="12"/>
      <c r="AD4425" s="12"/>
      <c r="AE4425" s="12"/>
      <c r="AF4425" s="12"/>
      <c r="AG4425" s="12"/>
      <c r="AH4425" s="12"/>
      <c r="AI4425" s="12"/>
      <c r="AJ4425" s="12"/>
      <c r="AK4425" s="12"/>
      <c r="AL4425" s="12"/>
      <c r="AM4425" s="12"/>
      <c r="AN4425" s="12"/>
      <c r="AO4425" s="12"/>
      <c r="AP4425" s="12"/>
      <c r="AQ4425" s="12"/>
      <c r="AR4425" s="12"/>
      <c r="AS4425" s="12"/>
      <c r="AT4425" s="12"/>
      <c r="AU4425" s="12"/>
      <c r="AV4425" s="12"/>
      <c r="AW4425" s="12"/>
      <c r="AX4425" s="12"/>
      <c r="AY4425" s="12"/>
      <c r="AZ4425" s="12"/>
      <c r="BA4425" s="12"/>
      <c r="BB4425" s="12"/>
      <c r="BC4425" s="12"/>
      <c r="BD4425" s="12"/>
    </row>
    <row r="4426" spans="15:56" x14ac:dyDescent="0.35">
      <c r="O4426" s="12"/>
      <c r="P4426" s="12"/>
      <c r="Q4426" s="12"/>
      <c r="S4426" s="250"/>
      <c r="AA4426" s="12"/>
      <c r="AB4426" s="12"/>
      <c r="AC4426" s="12"/>
      <c r="AD4426" s="12"/>
      <c r="AE4426" s="12"/>
      <c r="AF4426" s="12"/>
      <c r="AG4426" s="12"/>
      <c r="AH4426" s="12"/>
      <c r="AI4426" s="12"/>
      <c r="AJ4426" s="12"/>
      <c r="AK4426" s="12"/>
      <c r="AL4426" s="12"/>
      <c r="AM4426" s="12"/>
      <c r="AN4426" s="12"/>
      <c r="AO4426" s="12"/>
      <c r="AP4426" s="12"/>
      <c r="AQ4426" s="12"/>
      <c r="AR4426" s="12"/>
      <c r="AS4426" s="12"/>
      <c r="AT4426" s="12"/>
      <c r="AU4426" s="12"/>
      <c r="AV4426" s="12"/>
      <c r="AW4426" s="12"/>
      <c r="AX4426" s="12"/>
      <c r="AY4426" s="12"/>
      <c r="AZ4426" s="12"/>
      <c r="BA4426" s="12"/>
      <c r="BB4426" s="12"/>
      <c r="BC4426" s="12"/>
      <c r="BD4426" s="12"/>
    </row>
    <row r="4427" spans="15:56" x14ac:dyDescent="0.35">
      <c r="O4427" s="12"/>
      <c r="P4427" s="12"/>
      <c r="Q4427" s="12"/>
      <c r="S4427" s="250"/>
      <c r="AA4427" s="12"/>
      <c r="AB4427" s="12"/>
      <c r="AC4427" s="12"/>
      <c r="AD4427" s="12"/>
      <c r="AE4427" s="12"/>
      <c r="AF4427" s="12"/>
      <c r="AG4427" s="12"/>
      <c r="AH4427" s="12"/>
      <c r="AI4427" s="12"/>
      <c r="AJ4427" s="12"/>
      <c r="AK4427" s="12"/>
      <c r="AL4427" s="12"/>
      <c r="AM4427" s="12"/>
      <c r="AN4427" s="12"/>
      <c r="AO4427" s="12"/>
      <c r="AP4427" s="12"/>
      <c r="AQ4427" s="12"/>
      <c r="AR4427" s="12"/>
      <c r="AS4427" s="12"/>
      <c r="AT4427" s="12"/>
      <c r="AU4427" s="12"/>
      <c r="AV4427" s="12"/>
      <c r="AW4427" s="12"/>
      <c r="AX4427" s="12"/>
      <c r="AY4427" s="12"/>
      <c r="AZ4427" s="12"/>
      <c r="BA4427" s="12"/>
      <c r="BB4427" s="12"/>
      <c r="BC4427" s="12"/>
      <c r="BD4427" s="12"/>
    </row>
    <row r="4428" spans="15:56" x14ac:dyDescent="0.35">
      <c r="O4428" s="12"/>
      <c r="P4428" s="12"/>
      <c r="Q4428" s="12"/>
      <c r="S4428" s="250"/>
      <c r="AA4428" s="12"/>
      <c r="AB4428" s="12"/>
      <c r="AC4428" s="12"/>
      <c r="AD4428" s="12"/>
      <c r="AE4428" s="12"/>
      <c r="AF4428" s="12"/>
      <c r="AG4428" s="12"/>
      <c r="AH4428" s="12"/>
      <c r="AI4428" s="12"/>
      <c r="AJ4428" s="12"/>
      <c r="AK4428" s="12"/>
      <c r="AL4428" s="12"/>
      <c r="AM4428" s="12"/>
      <c r="AN4428" s="12"/>
      <c r="AO4428" s="12"/>
      <c r="AP4428" s="12"/>
      <c r="AQ4428" s="12"/>
      <c r="AR4428" s="12"/>
      <c r="AS4428" s="12"/>
      <c r="AT4428" s="12"/>
      <c r="AU4428" s="12"/>
      <c r="AV4428" s="12"/>
      <c r="AW4428" s="12"/>
      <c r="AX4428" s="12"/>
      <c r="AY4428" s="12"/>
      <c r="AZ4428" s="12"/>
      <c r="BA4428" s="12"/>
      <c r="BB4428" s="12"/>
      <c r="BC4428" s="12"/>
      <c r="BD4428" s="12"/>
    </row>
    <row r="4429" spans="15:56" x14ac:dyDescent="0.35">
      <c r="O4429" s="12"/>
      <c r="P4429" s="12"/>
      <c r="Q4429" s="12"/>
      <c r="S4429" s="250"/>
      <c r="AA4429" s="12"/>
      <c r="AB4429" s="12"/>
      <c r="AC4429" s="12"/>
      <c r="AD4429" s="12"/>
      <c r="AE4429" s="12"/>
      <c r="AF4429" s="12"/>
      <c r="AG4429" s="12"/>
      <c r="AH4429" s="12"/>
      <c r="AI4429" s="12"/>
      <c r="AJ4429" s="12"/>
      <c r="AK4429" s="12"/>
      <c r="AL4429" s="12"/>
      <c r="AM4429" s="12"/>
      <c r="AN4429" s="12"/>
      <c r="AO4429" s="12"/>
      <c r="AP4429" s="12"/>
      <c r="AQ4429" s="12"/>
      <c r="AR4429" s="12"/>
      <c r="AS4429" s="12"/>
      <c r="AT4429" s="12"/>
      <c r="AU4429" s="12"/>
      <c r="AV4429" s="12"/>
      <c r="AW4429" s="12"/>
      <c r="AX4429" s="12"/>
      <c r="AY4429" s="12"/>
      <c r="AZ4429" s="12"/>
      <c r="BA4429" s="12"/>
      <c r="BB4429" s="12"/>
      <c r="BC4429" s="12"/>
      <c r="BD4429" s="12"/>
    </row>
    <row r="4430" spans="15:56" x14ac:dyDescent="0.35">
      <c r="O4430" s="12"/>
      <c r="P4430" s="12"/>
      <c r="Q4430" s="12"/>
      <c r="S4430" s="250"/>
      <c r="AA4430" s="12"/>
      <c r="AB4430" s="12"/>
      <c r="AC4430" s="12"/>
      <c r="AD4430" s="12"/>
      <c r="AE4430" s="12"/>
      <c r="AF4430" s="12"/>
      <c r="AG4430" s="12"/>
      <c r="AH4430" s="12"/>
      <c r="AI4430" s="12"/>
      <c r="AJ4430" s="12"/>
      <c r="AK4430" s="12"/>
      <c r="AL4430" s="12"/>
      <c r="AM4430" s="12"/>
      <c r="AN4430" s="12"/>
      <c r="AO4430" s="12"/>
      <c r="AP4430" s="12"/>
      <c r="AQ4430" s="12"/>
      <c r="AR4430" s="12"/>
      <c r="AS4430" s="12"/>
      <c r="AT4430" s="12"/>
      <c r="AU4430" s="12"/>
      <c r="AV4430" s="12"/>
      <c r="AW4430" s="12"/>
      <c r="AX4430" s="12"/>
      <c r="AY4430" s="12"/>
      <c r="AZ4430" s="12"/>
      <c r="BA4430" s="12"/>
      <c r="BB4430" s="12"/>
      <c r="BC4430" s="12"/>
      <c r="BD4430" s="12"/>
    </row>
    <row r="4431" spans="15:56" x14ac:dyDescent="0.35">
      <c r="O4431" s="12"/>
      <c r="P4431" s="12"/>
      <c r="Q4431" s="12"/>
      <c r="S4431" s="250"/>
      <c r="AA4431" s="12"/>
      <c r="AB4431" s="12"/>
      <c r="AC4431" s="12"/>
      <c r="AD4431" s="12"/>
      <c r="AE4431" s="12"/>
      <c r="AF4431" s="12"/>
      <c r="AG4431" s="12"/>
      <c r="AH4431" s="12"/>
      <c r="AI4431" s="12"/>
      <c r="AJ4431" s="12"/>
      <c r="AK4431" s="12"/>
      <c r="AL4431" s="12"/>
      <c r="AM4431" s="12"/>
      <c r="AN4431" s="12"/>
      <c r="AO4431" s="12"/>
      <c r="AP4431" s="12"/>
      <c r="AQ4431" s="12"/>
      <c r="AR4431" s="12"/>
      <c r="AS4431" s="12"/>
      <c r="AT4431" s="12"/>
      <c r="AU4431" s="12"/>
      <c r="AV4431" s="12"/>
      <c r="AW4431" s="12"/>
      <c r="AX4431" s="12"/>
      <c r="AY4431" s="12"/>
      <c r="AZ4431" s="12"/>
      <c r="BA4431" s="12"/>
      <c r="BB4431" s="12"/>
      <c r="BC4431" s="12"/>
      <c r="BD4431" s="12"/>
    </row>
    <row r="4432" spans="15:56" x14ac:dyDescent="0.35">
      <c r="O4432" s="12"/>
      <c r="P4432" s="12"/>
      <c r="Q4432" s="12"/>
      <c r="S4432" s="250"/>
      <c r="AA4432" s="12"/>
      <c r="AB4432" s="12"/>
      <c r="AC4432" s="12"/>
      <c r="AD4432" s="12"/>
      <c r="AE4432" s="12"/>
      <c r="AF4432" s="12"/>
      <c r="AG4432" s="12"/>
      <c r="AH4432" s="12"/>
      <c r="AI4432" s="12"/>
      <c r="AJ4432" s="12"/>
      <c r="AK4432" s="12"/>
      <c r="AL4432" s="12"/>
      <c r="AM4432" s="12"/>
      <c r="AN4432" s="12"/>
      <c r="AO4432" s="12"/>
      <c r="AP4432" s="12"/>
      <c r="AQ4432" s="12"/>
      <c r="AR4432" s="12"/>
      <c r="AS4432" s="12"/>
      <c r="AT4432" s="12"/>
      <c r="AU4432" s="12"/>
      <c r="AV4432" s="12"/>
      <c r="AW4432" s="12"/>
      <c r="AX4432" s="12"/>
      <c r="AY4432" s="12"/>
      <c r="AZ4432" s="12"/>
      <c r="BA4432" s="12"/>
      <c r="BB4432" s="12"/>
      <c r="BC4432" s="12"/>
      <c r="BD4432" s="12"/>
    </row>
    <row r="4433" spans="15:56" x14ac:dyDescent="0.35">
      <c r="O4433" s="12"/>
      <c r="P4433" s="12"/>
      <c r="Q4433" s="12"/>
      <c r="S4433" s="250"/>
      <c r="AA4433" s="12"/>
      <c r="AB4433" s="12"/>
      <c r="AC4433" s="12"/>
      <c r="AD4433" s="12"/>
      <c r="AE4433" s="12"/>
      <c r="AF4433" s="12"/>
      <c r="AG4433" s="12"/>
      <c r="AH4433" s="12"/>
      <c r="AI4433" s="12"/>
      <c r="AJ4433" s="12"/>
      <c r="AK4433" s="12"/>
      <c r="AL4433" s="12"/>
      <c r="AM4433" s="12"/>
      <c r="AN4433" s="12"/>
      <c r="AO4433" s="12"/>
      <c r="AP4433" s="12"/>
      <c r="AQ4433" s="12"/>
      <c r="AR4433" s="12"/>
      <c r="AS4433" s="12"/>
      <c r="AT4433" s="12"/>
      <c r="AU4433" s="12"/>
      <c r="AV4433" s="12"/>
      <c r="AW4433" s="12"/>
      <c r="AX4433" s="12"/>
      <c r="AY4433" s="12"/>
      <c r="AZ4433" s="12"/>
      <c r="BA4433" s="12"/>
      <c r="BB4433" s="12"/>
      <c r="BC4433" s="12"/>
      <c r="BD4433" s="12"/>
    </row>
    <row r="4434" spans="15:56" x14ac:dyDescent="0.35">
      <c r="O4434" s="12"/>
      <c r="P4434" s="12"/>
      <c r="Q4434" s="12"/>
      <c r="S4434" s="250"/>
      <c r="AA4434" s="12"/>
      <c r="AB4434" s="12"/>
      <c r="AC4434" s="12"/>
      <c r="AD4434" s="12"/>
      <c r="AE4434" s="12"/>
      <c r="AF4434" s="12"/>
      <c r="AG4434" s="12"/>
      <c r="AH4434" s="12"/>
      <c r="AI4434" s="12"/>
      <c r="AJ4434" s="12"/>
      <c r="AK4434" s="12"/>
      <c r="AL4434" s="12"/>
      <c r="AM4434" s="12"/>
      <c r="AN4434" s="12"/>
      <c r="AO4434" s="12"/>
      <c r="AP4434" s="12"/>
      <c r="AQ4434" s="12"/>
      <c r="AR4434" s="12"/>
      <c r="AS4434" s="12"/>
      <c r="AT4434" s="12"/>
      <c r="AU4434" s="12"/>
      <c r="AV4434" s="12"/>
      <c r="AW4434" s="12"/>
      <c r="AX4434" s="12"/>
      <c r="AY4434" s="12"/>
      <c r="AZ4434" s="12"/>
      <c r="BA4434" s="12"/>
      <c r="BB4434" s="12"/>
      <c r="BC4434" s="12"/>
      <c r="BD4434" s="12"/>
    </row>
    <row r="4435" spans="15:56" x14ac:dyDescent="0.35">
      <c r="O4435" s="12"/>
      <c r="P4435" s="12"/>
      <c r="Q4435" s="12"/>
      <c r="S4435" s="250"/>
      <c r="AA4435" s="12"/>
      <c r="AB4435" s="12"/>
      <c r="AC4435" s="12"/>
      <c r="AD4435" s="12"/>
      <c r="AE4435" s="12"/>
      <c r="AF4435" s="12"/>
      <c r="AG4435" s="12"/>
      <c r="AH4435" s="12"/>
      <c r="AI4435" s="12"/>
      <c r="AJ4435" s="12"/>
      <c r="AK4435" s="12"/>
      <c r="AL4435" s="12"/>
      <c r="AM4435" s="12"/>
      <c r="AN4435" s="12"/>
      <c r="AO4435" s="12"/>
      <c r="AP4435" s="12"/>
      <c r="AQ4435" s="12"/>
      <c r="AR4435" s="12"/>
      <c r="AS4435" s="12"/>
      <c r="AT4435" s="12"/>
      <c r="AU4435" s="12"/>
      <c r="AV4435" s="12"/>
      <c r="AW4435" s="12"/>
      <c r="AX4435" s="12"/>
      <c r="AY4435" s="12"/>
      <c r="AZ4435" s="12"/>
      <c r="BA4435" s="12"/>
      <c r="BB4435" s="12"/>
      <c r="BC4435" s="12"/>
      <c r="BD4435" s="12"/>
    </row>
    <row r="4436" spans="15:56" x14ac:dyDescent="0.35">
      <c r="O4436" s="12"/>
      <c r="P4436" s="12"/>
      <c r="Q4436" s="12"/>
      <c r="S4436" s="250"/>
      <c r="AA4436" s="12"/>
      <c r="AB4436" s="12"/>
      <c r="AC4436" s="12"/>
      <c r="AD4436" s="12"/>
      <c r="AE4436" s="12"/>
      <c r="AF4436" s="12"/>
      <c r="AG4436" s="12"/>
      <c r="AH4436" s="12"/>
      <c r="AI4436" s="12"/>
      <c r="AJ4436" s="12"/>
      <c r="AK4436" s="12"/>
      <c r="AL4436" s="12"/>
      <c r="AM4436" s="12"/>
      <c r="AN4436" s="12"/>
      <c r="AO4436" s="12"/>
      <c r="AP4436" s="12"/>
      <c r="AQ4436" s="12"/>
      <c r="AR4436" s="12"/>
      <c r="AS4436" s="12"/>
      <c r="AT4436" s="12"/>
      <c r="AU4436" s="12"/>
      <c r="AV4436" s="12"/>
      <c r="AW4436" s="12"/>
      <c r="AX4436" s="12"/>
      <c r="AY4436" s="12"/>
      <c r="AZ4436" s="12"/>
      <c r="BA4436" s="12"/>
      <c r="BB4436" s="12"/>
      <c r="BC4436" s="12"/>
      <c r="BD4436" s="12"/>
    </row>
    <row r="4437" spans="15:56" x14ac:dyDescent="0.35">
      <c r="O4437" s="12"/>
      <c r="P4437" s="12"/>
      <c r="Q4437" s="12"/>
      <c r="S4437" s="250"/>
      <c r="AA4437" s="12"/>
      <c r="AB4437" s="12"/>
      <c r="AC4437" s="12"/>
      <c r="AD4437" s="12"/>
      <c r="AE4437" s="12"/>
      <c r="AF4437" s="12"/>
      <c r="AG4437" s="12"/>
      <c r="AH4437" s="12"/>
      <c r="AI4437" s="12"/>
      <c r="AJ4437" s="12"/>
      <c r="AK4437" s="12"/>
      <c r="AL4437" s="12"/>
      <c r="AM4437" s="12"/>
      <c r="AN4437" s="12"/>
      <c r="AO4437" s="12"/>
      <c r="AP4437" s="12"/>
      <c r="AQ4437" s="12"/>
      <c r="AR4437" s="12"/>
      <c r="AS4437" s="12"/>
      <c r="AT4437" s="12"/>
      <c r="AU4437" s="12"/>
      <c r="AV4437" s="12"/>
      <c r="AW4437" s="12"/>
      <c r="AX4437" s="12"/>
      <c r="AY4437" s="12"/>
      <c r="AZ4437" s="12"/>
      <c r="BA4437" s="12"/>
      <c r="BB4437" s="12"/>
      <c r="BC4437" s="12"/>
      <c r="BD4437" s="12"/>
    </row>
    <row r="4438" spans="15:56" x14ac:dyDescent="0.35">
      <c r="O4438" s="12"/>
      <c r="P4438" s="12"/>
      <c r="Q4438" s="12"/>
      <c r="S4438" s="250"/>
      <c r="AA4438" s="12"/>
      <c r="AB4438" s="12"/>
      <c r="AC4438" s="12"/>
      <c r="AD4438" s="12"/>
      <c r="AE4438" s="12"/>
      <c r="AF4438" s="12"/>
      <c r="AG4438" s="12"/>
      <c r="AH4438" s="12"/>
      <c r="AI4438" s="12"/>
      <c r="AJ4438" s="12"/>
      <c r="AK4438" s="12"/>
      <c r="AL4438" s="12"/>
      <c r="AM4438" s="12"/>
      <c r="AN4438" s="12"/>
      <c r="AO4438" s="12"/>
      <c r="AP4438" s="12"/>
      <c r="AQ4438" s="12"/>
      <c r="AR4438" s="12"/>
      <c r="AS4438" s="12"/>
      <c r="AT4438" s="12"/>
      <c r="AU4438" s="12"/>
      <c r="AV4438" s="12"/>
      <c r="AW4438" s="12"/>
      <c r="AX4438" s="12"/>
      <c r="AY4438" s="12"/>
      <c r="AZ4438" s="12"/>
      <c r="BA4438" s="12"/>
      <c r="BB4438" s="12"/>
      <c r="BC4438" s="12"/>
      <c r="BD4438" s="12"/>
    </row>
    <row r="4439" spans="15:56" x14ac:dyDescent="0.35">
      <c r="O4439" s="12"/>
      <c r="P4439" s="12"/>
      <c r="Q4439" s="12"/>
      <c r="S4439" s="250"/>
      <c r="AA4439" s="12"/>
      <c r="AB4439" s="12"/>
      <c r="AC4439" s="12"/>
      <c r="AD4439" s="12"/>
      <c r="AE4439" s="12"/>
      <c r="AF4439" s="12"/>
      <c r="AG4439" s="12"/>
      <c r="AH4439" s="12"/>
      <c r="AI4439" s="12"/>
      <c r="AJ4439" s="12"/>
      <c r="AK4439" s="12"/>
      <c r="AL4439" s="12"/>
      <c r="AM4439" s="12"/>
      <c r="AN4439" s="12"/>
      <c r="AO4439" s="12"/>
      <c r="AP4439" s="12"/>
      <c r="AQ4439" s="12"/>
      <c r="AR4439" s="12"/>
      <c r="AS4439" s="12"/>
      <c r="AT4439" s="12"/>
      <c r="AU4439" s="12"/>
      <c r="AV4439" s="12"/>
      <c r="AW4439" s="12"/>
      <c r="AX4439" s="12"/>
      <c r="AY4439" s="12"/>
      <c r="AZ4439" s="12"/>
      <c r="BA4439" s="12"/>
      <c r="BB4439" s="12"/>
      <c r="BC4439" s="12"/>
      <c r="BD4439" s="12"/>
    </row>
    <row r="4440" spans="15:56" x14ac:dyDescent="0.35">
      <c r="O4440" s="12"/>
      <c r="P4440" s="12"/>
      <c r="Q4440" s="12"/>
      <c r="S4440" s="250"/>
      <c r="AA4440" s="12"/>
      <c r="AB4440" s="12"/>
      <c r="AC4440" s="12"/>
      <c r="AD4440" s="12"/>
      <c r="AE4440" s="12"/>
      <c r="AF4440" s="12"/>
      <c r="AG4440" s="12"/>
      <c r="AH4440" s="12"/>
      <c r="AI4440" s="12"/>
      <c r="AJ4440" s="12"/>
      <c r="AK4440" s="12"/>
      <c r="AL4440" s="12"/>
      <c r="AM4440" s="12"/>
      <c r="AN4440" s="12"/>
      <c r="AO4440" s="12"/>
      <c r="AP4440" s="12"/>
      <c r="AQ4440" s="12"/>
      <c r="AR4440" s="12"/>
      <c r="AS4440" s="12"/>
      <c r="AT4440" s="12"/>
      <c r="AU4440" s="12"/>
      <c r="AV4440" s="12"/>
      <c r="AW4440" s="12"/>
      <c r="AX4440" s="12"/>
      <c r="AY4440" s="12"/>
      <c r="AZ4440" s="12"/>
      <c r="BA4440" s="12"/>
      <c r="BB4440" s="12"/>
      <c r="BC4440" s="12"/>
      <c r="BD4440" s="12"/>
    </row>
    <row r="4441" spans="15:56" x14ac:dyDescent="0.35">
      <c r="O4441" s="12"/>
      <c r="P4441" s="12"/>
      <c r="Q4441" s="12"/>
      <c r="S4441" s="250"/>
      <c r="AA4441" s="12"/>
      <c r="AB4441" s="12"/>
      <c r="AC4441" s="12"/>
      <c r="AD4441" s="12"/>
      <c r="AE4441" s="12"/>
      <c r="AF4441" s="12"/>
      <c r="AG4441" s="12"/>
      <c r="AH4441" s="12"/>
      <c r="AI4441" s="12"/>
      <c r="AJ4441" s="12"/>
      <c r="AK4441" s="12"/>
      <c r="AL4441" s="12"/>
      <c r="AM4441" s="12"/>
      <c r="AN4441" s="12"/>
      <c r="AO4441" s="12"/>
      <c r="AP4441" s="12"/>
      <c r="AQ4441" s="12"/>
      <c r="AR4441" s="12"/>
      <c r="AS4441" s="12"/>
      <c r="AT4441" s="12"/>
      <c r="AU4441" s="12"/>
      <c r="AV4441" s="12"/>
      <c r="AW4441" s="12"/>
      <c r="AX4441" s="12"/>
      <c r="AY4441" s="12"/>
      <c r="AZ4441" s="12"/>
      <c r="BA4441" s="12"/>
      <c r="BB4441" s="12"/>
      <c r="BC4441" s="12"/>
      <c r="BD4441" s="12"/>
    </row>
    <row r="4442" spans="15:56" x14ac:dyDescent="0.35">
      <c r="O4442" s="12"/>
      <c r="P4442" s="12"/>
      <c r="Q4442" s="12"/>
      <c r="S4442" s="250"/>
      <c r="AA4442" s="12"/>
      <c r="AB4442" s="12"/>
      <c r="AC4442" s="12"/>
      <c r="AD4442" s="12"/>
      <c r="AE4442" s="12"/>
      <c r="AF4442" s="12"/>
      <c r="AG4442" s="12"/>
      <c r="AH4442" s="12"/>
      <c r="AI4442" s="12"/>
      <c r="AJ4442" s="12"/>
      <c r="AK4442" s="12"/>
      <c r="AL4442" s="12"/>
      <c r="AM4442" s="12"/>
      <c r="AN4442" s="12"/>
      <c r="AO4442" s="12"/>
      <c r="AP4442" s="12"/>
      <c r="AQ4442" s="12"/>
      <c r="AR4442" s="12"/>
      <c r="AS4442" s="12"/>
      <c r="AT4442" s="12"/>
      <c r="AU4442" s="12"/>
      <c r="AV4442" s="12"/>
      <c r="AW4442" s="12"/>
      <c r="AX4442" s="12"/>
      <c r="AY4442" s="12"/>
      <c r="AZ4442" s="12"/>
      <c r="BA4442" s="12"/>
      <c r="BB4442" s="12"/>
      <c r="BC4442" s="12"/>
      <c r="BD4442" s="12"/>
    </row>
    <row r="4443" spans="15:56" x14ac:dyDescent="0.35">
      <c r="O4443" s="12"/>
      <c r="P4443" s="12"/>
      <c r="Q4443" s="12"/>
      <c r="S4443" s="250"/>
      <c r="AA4443" s="12"/>
      <c r="AB4443" s="12"/>
      <c r="AC4443" s="12"/>
      <c r="AD4443" s="12"/>
      <c r="AE4443" s="12"/>
      <c r="AF4443" s="12"/>
      <c r="AG4443" s="12"/>
      <c r="AH4443" s="12"/>
      <c r="AI4443" s="12"/>
      <c r="AJ4443" s="12"/>
      <c r="AK4443" s="12"/>
      <c r="AL4443" s="12"/>
      <c r="AM4443" s="12"/>
      <c r="AN4443" s="12"/>
      <c r="AO4443" s="12"/>
      <c r="AP4443" s="12"/>
      <c r="AQ4443" s="12"/>
      <c r="AR4443" s="12"/>
      <c r="AS4443" s="12"/>
      <c r="AT4443" s="12"/>
      <c r="AU4443" s="12"/>
      <c r="AV4443" s="12"/>
      <c r="AW4443" s="12"/>
      <c r="AX4443" s="12"/>
      <c r="AY4443" s="12"/>
      <c r="AZ4443" s="12"/>
      <c r="BA4443" s="12"/>
      <c r="BB4443" s="12"/>
      <c r="BC4443" s="12"/>
      <c r="BD4443" s="12"/>
    </row>
    <row r="4444" spans="15:56" x14ac:dyDescent="0.35">
      <c r="O4444" s="12"/>
      <c r="P4444" s="12"/>
      <c r="Q4444" s="12"/>
      <c r="S4444" s="250"/>
      <c r="AA4444" s="12"/>
      <c r="AB4444" s="12"/>
      <c r="AC4444" s="12"/>
      <c r="AD4444" s="12"/>
      <c r="AE4444" s="12"/>
      <c r="AF4444" s="12"/>
      <c r="AG4444" s="12"/>
      <c r="AH4444" s="12"/>
      <c r="AI4444" s="12"/>
      <c r="AJ4444" s="12"/>
      <c r="AK4444" s="12"/>
      <c r="AL4444" s="12"/>
      <c r="AM4444" s="12"/>
      <c r="AN4444" s="12"/>
      <c r="AO4444" s="12"/>
      <c r="AP4444" s="12"/>
      <c r="AQ4444" s="12"/>
      <c r="AR4444" s="12"/>
      <c r="AS4444" s="12"/>
      <c r="AT4444" s="12"/>
      <c r="AU4444" s="12"/>
      <c r="AV4444" s="12"/>
      <c r="AW4444" s="12"/>
      <c r="AX4444" s="12"/>
      <c r="AY4444" s="12"/>
      <c r="AZ4444" s="12"/>
      <c r="BA4444" s="12"/>
      <c r="BB4444" s="12"/>
      <c r="BC4444" s="12"/>
      <c r="BD4444" s="12"/>
    </row>
    <row r="4445" spans="15:56" x14ac:dyDescent="0.35">
      <c r="O4445" s="12"/>
      <c r="P4445" s="12"/>
      <c r="Q4445" s="12"/>
      <c r="S4445" s="250"/>
      <c r="AA4445" s="12"/>
      <c r="AB4445" s="12"/>
      <c r="AC4445" s="12"/>
      <c r="AD4445" s="12"/>
      <c r="AE4445" s="12"/>
      <c r="AF4445" s="12"/>
      <c r="AG4445" s="12"/>
      <c r="AH4445" s="12"/>
      <c r="AI4445" s="12"/>
      <c r="AJ4445" s="12"/>
      <c r="AK4445" s="12"/>
      <c r="AL4445" s="12"/>
      <c r="AM4445" s="12"/>
      <c r="AN4445" s="12"/>
      <c r="AO4445" s="12"/>
      <c r="AP4445" s="12"/>
      <c r="AQ4445" s="12"/>
      <c r="AR4445" s="12"/>
      <c r="AS4445" s="12"/>
      <c r="AT4445" s="12"/>
      <c r="AU4445" s="12"/>
      <c r="AV4445" s="12"/>
      <c r="AW4445" s="12"/>
      <c r="AX4445" s="12"/>
      <c r="AY4445" s="12"/>
      <c r="AZ4445" s="12"/>
      <c r="BA4445" s="12"/>
      <c r="BB4445" s="12"/>
      <c r="BC4445" s="12"/>
      <c r="BD4445" s="12"/>
    </row>
    <row r="4446" spans="15:56" x14ac:dyDescent="0.35">
      <c r="O4446" s="12"/>
      <c r="P4446" s="12"/>
      <c r="Q4446" s="12"/>
      <c r="S4446" s="250"/>
      <c r="AA4446" s="12"/>
      <c r="AB4446" s="12"/>
      <c r="AC4446" s="12"/>
      <c r="AD4446" s="12"/>
      <c r="AE4446" s="12"/>
      <c r="AF4446" s="12"/>
      <c r="AG4446" s="12"/>
      <c r="AH4446" s="12"/>
      <c r="AI4446" s="12"/>
      <c r="AJ4446" s="12"/>
      <c r="AK4446" s="12"/>
      <c r="AL4446" s="12"/>
      <c r="AM4446" s="12"/>
      <c r="AN4446" s="12"/>
      <c r="AO4446" s="12"/>
      <c r="AP4446" s="12"/>
      <c r="AQ4446" s="12"/>
      <c r="AR4446" s="12"/>
      <c r="AS4446" s="12"/>
      <c r="AT4446" s="12"/>
      <c r="AU4446" s="12"/>
      <c r="AV4446" s="12"/>
      <c r="AW4446" s="12"/>
      <c r="AX4446" s="12"/>
      <c r="AY4446" s="12"/>
      <c r="AZ4446" s="12"/>
      <c r="BA4446" s="12"/>
      <c r="BB4446" s="12"/>
      <c r="BC4446" s="12"/>
      <c r="BD4446" s="12"/>
    </row>
    <row r="4447" spans="15:56" x14ac:dyDescent="0.35">
      <c r="O4447" s="12"/>
      <c r="P4447" s="12"/>
      <c r="Q4447" s="12"/>
      <c r="S4447" s="250"/>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2"/>
      <c r="AY4447" s="12"/>
      <c r="AZ4447" s="12"/>
      <c r="BA4447" s="12"/>
      <c r="BB4447" s="12"/>
      <c r="BC4447" s="12"/>
      <c r="BD4447" s="12"/>
    </row>
    <row r="4448" spans="15:56" x14ac:dyDescent="0.35">
      <c r="O4448" s="12"/>
      <c r="P4448" s="12"/>
      <c r="Q4448" s="12"/>
      <c r="S4448" s="250"/>
      <c r="AA4448" s="12"/>
      <c r="AB4448" s="12"/>
      <c r="AC4448" s="12"/>
      <c r="AD4448" s="12"/>
      <c r="AE4448" s="12"/>
      <c r="AF4448" s="12"/>
      <c r="AG4448" s="12"/>
      <c r="AH4448" s="12"/>
      <c r="AI4448" s="12"/>
      <c r="AJ4448" s="12"/>
      <c r="AK4448" s="12"/>
      <c r="AL4448" s="12"/>
      <c r="AM4448" s="12"/>
      <c r="AN4448" s="12"/>
      <c r="AO4448" s="12"/>
      <c r="AP4448" s="12"/>
      <c r="AQ4448" s="12"/>
      <c r="AR4448" s="12"/>
      <c r="AS4448" s="12"/>
      <c r="AT4448" s="12"/>
      <c r="AU4448" s="12"/>
      <c r="AV4448" s="12"/>
      <c r="AW4448" s="12"/>
      <c r="AX4448" s="12"/>
      <c r="AY4448" s="12"/>
      <c r="AZ4448" s="12"/>
      <c r="BA4448" s="12"/>
      <c r="BB4448" s="12"/>
      <c r="BC4448" s="12"/>
      <c r="BD4448" s="12"/>
    </row>
    <row r="4449" spans="15:56" x14ac:dyDescent="0.35">
      <c r="O4449" s="12"/>
      <c r="P4449" s="12"/>
      <c r="Q4449" s="12"/>
      <c r="S4449" s="250"/>
      <c r="AA4449" s="12"/>
      <c r="AB4449" s="12"/>
      <c r="AC4449" s="12"/>
      <c r="AD4449" s="12"/>
      <c r="AE4449" s="12"/>
      <c r="AF4449" s="12"/>
      <c r="AG4449" s="12"/>
      <c r="AH4449" s="12"/>
      <c r="AI4449" s="12"/>
      <c r="AJ4449" s="12"/>
      <c r="AK4449" s="12"/>
      <c r="AL4449" s="12"/>
      <c r="AM4449" s="12"/>
      <c r="AN4449" s="12"/>
      <c r="AO4449" s="12"/>
      <c r="AP4449" s="12"/>
      <c r="AQ4449" s="12"/>
      <c r="AR4449" s="12"/>
      <c r="AS4449" s="12"/>
      <c r="AT4449" s="12"/>
      <c r="AU4449" s="12"/>
      <c r="AV4449" s="12"/>
      <c r="AW4449" s="12"/>
      <c r="AX4449" s="12"/>
      <c r="AY4449" s="12"/>
      <c r="AZ4449" s="12"/>
      <c r="BA4449" s="12"/>
      <c r="BB4449" s="12"/>
      <c r="BC4449" s="12"/>
      <c r="BD4449" s="12"/>
    </row>
    <row r="4450" spans="15:56" x14ac:dyDescent="0.35">
      <c r="O4450" s="12"/>
      <c r="P4450" s="12"/>
      <c r="Q4450" s="12"/>
      <c r="S4450" s="250"/>
      <c r="AA4450" s="12"/>
      <c r="AB4450" s="12"/>
      <c r="AC4450" s="12"/>
      <c r="AD4450" s="12"/>
      <c r="AE4450" s="12"/>
      <c r="AF4450" s="12"/>
      <c r="AG4450" s="12"/>
      <c r="AH4450" s="12"/>
      <c r="AI4450" s="12"/>
      <c r="AJ4450" s="12"/>
      <c r="AK4450" s="12"/>
      <c r="AL4450" s="12"/>
      <c r="AM4450" s="12"/>
      <c r="AN4450" s="12"/>
      <c r="AO4450" s="12"/>
      <c r="AP4450" s="12"/>
      <c r="AQ4450" s="12"/>
      <c r="AR4450" s="12"/>
      <c r="AS4450" s="12"/>
      <c r="AT4450" s="12"/>
      <c r="AU4450" s="12"/>
      <c r="AV4450" s="12"/>
      <c r="AW4450" s="12"/>
      <c r="AX4450" s="12"/>
      <c r="AY4450" s="12"/>
      <c r="AZ4450" s="12"/>
      <c r="BA4450" s="12"/>
      <c r="BB4450" s="12"/>
      <c r="BC4450" s="12"/>
      <c r="BD4450" s="12"/>
    </row>
    <row r="4451" spans="15:56" x14ac:dyDescent="0.35">
      <c r="O4451" s="12"/>
      <c r="P4451" s="12"/>
      <c r="Q4451" s="12"/>
      <c r="S4451" s="250"/>
      <c r="AA4451" s="12"/>
      <c r="AB4451" s="12"/>
      <c r="AC4451" s="12"/>
      <c r="AD4451" s="12"/>
      <c r="AE4451" s="12"/>
      <c r="AF4451" s="12"/>
      <c r="AG4451" s="12"/>
      <c r="AH4451" s="12"/>
      <c r="AI4451" s="12"/>
      <c r="AJ4451" s="12"/>
      <c r="AK4451" s="12"/>
      <c r="AL4451" s="12"/>
      <c r="AM4451" s="12"/>
      <c r="AN4451" s="12"/>
      <c r="AO4451" s="12"/>
      <c r="AP4451" s="12"/>
      <c r="AQ4451" s="12"/>
      <c r="AR4451" s="12"/>
      <c r="AS4451" s="12"/>
      <c r="AT4451" s="12"/>
      <c r="AU4451" s="12"/>
      <c r="AV4451" s="12"/>
      <c r="AW4451" s="12"/>
      <c r="AX4451" s="12"/>
      <c r="AY4451" s="12"/>
      <c r="AZ4451" s="12"/>
      <c r="BA4451" s="12"/>
      <c r="BB4451" s="12"/>
      <c r="BC4451" s="12"/>
      <c r="BD4451" s="12"/>
    </row>
    <row r="4452" spans="15:56" x14ac:dyDescent="0.35">
      <c r="O4452" s="12"/>
      <c r="P4452" s="12"/>
      <c r="Q4452" s="12"/>
      <c r="S4452" s="250"/>
      <c r="AA4452" s="12"/>
      <c r="AB4452" s="12"/>
      <c r="AC4452" s="12"/>
      <c r="AD4452" s="12"/>
      <c r="AE4452" s="12"/>
      <c r="AF4452" s="12"/>
      <c r="AG4452" s="12"/>
      <c r="AH4452" s="12"/>
      <c r="AI4452" s="12"/>
      <c r="AJ4452" s="12"/>
      <c r="AK4452" s="12"/>
      <c r="AL4452" s="12"/>
      <c r="AM4452" s="12"/>
      <c r="AN4452" s="12"/>
      <c r="AO4452" s="12"/>
      <c r="AP4452" s="12"/>
      <c r="AQ4452" s="12"/>
      <c r="AR4452" s="12"/>
      <c r="AS4452" s="12"/>
      <c r="AT4452" s="12"/>
      <c r="AU4452" s="12"/>
      <c r="AV4452" s="12"/>
      <c r="AW4452" s="12"/>
      <c r="AX4452" s="12"/>
      <c r="AY4452" s="12"/>
      <c r="AZ4452" s="12"/>
      <c r="BA4452" s="12"/>
      <c r="BB4452" s="12"/>
      <c r="BC4452" s="12"/>
      <c r="BD4452" s="12"/>
    </row>
    <row r="4453" spans="15:56" x14ac:dyDescent="0.35">
      <c r="O4453" s="12"/>
      <c r="P4453" s="12"/>
      <c r="Q4453" s="12"/>
      <c r="S4453" s="250"/>
      <c r="AA4453" s="12"/>
      <c r="AB4453" s="12"/>
      <c r="AC4453" s="12"/>
      <c r="AD4453" s="12"/>
      <c r="AE4453" s="12"/>
      <c r="AF4453" s="12"/>
      <c r="AG4453" s="12"/>
      <c r="AH4453" s="12"/>
      <c r="AI4453" s="12"/>
      <c r="AJ4453" s="12"/>
      <c r="AK4453" s="12"/>
      <c r="AL4453" s="12"/>
      <c r="AM4453" s="12"/>
      <c r="AN4453" s="12"/>
      <c r="AO4453" s="12"/>
      <c r="AP4453" s="12"/>
      <c r="AQ4453" s="12"/>
      <c r="AR4453" s="12"/>
      <c r="AS4453" s="12"/>
      <c r="AT4453" s="12"/>
      <c r="AU4453" s="12"/>
      <c r="AV4453" s="12"/>
      <c r="AW4453" s="12"/>
      <c r="AX4453" s="12"/>
      <c r="AY4453" s="12"/>
      <c r="AZ4453" s="12"/>
      <c r="BA4453" s="12"/>
      <c r="BB4453" s="12"/>
      <c r="BC4453" s="12"/>
      <c r="BD4453" s="12"/>
    </row>
    <row r="4454" spans="15:56" x14ac:dyDescent="0.35">
      <c r="O4454" s="12"/>
      <c r="P4454" s="12"/>
      <c r="Q4454" s="12"/>
      <c r="S4454" s="250"/>
      <c r="AA4454" s="12"/>
      <c r="AB4454" s="12"/>
      <c r="AC4454" s="12"/>
      <c r="AD4454" s="12"/>
      <c r="AE4454" s="12"/>
      <c r="AF4454" s="12"/>
      <c r="AG4454" s="12"/>
      <c r="AH4454" s="12"/>
      <c r="AI4454" s="12"/>
      <c r="AJ4454" s="12"/>
      <c r="AK4454" s="12"/>
      <c r="AL4454" s="12"/>
      <c r="AM4454" s="12"/>
      <c r="AN4454" s="12"/>
      <c r="AO4454" s="12"/>
      <c r="AP4454" s="12"/>
      <c r="AQ4454" s="12"/>
      <c r="AR4454" s="12"/>
      <c r="AS4454" s="12"/>
      <c r="AT4454" s="12"/>
      <c r="AU4454" s="12"/>
      <c r="AV4454" s="12"/>
      <c r="AW4454" s="12"/>
      <c r="AX4454" s="12"/>
      <c r="AY4454" s="12"/>
      <c r="AZ4454" s="12"/>
      <c r="BA4454" s="12"/>
      <c r="BB4454" s="12"/>
      <c r="BC4454" s="12"/>
      <c r="BD4454" s="12"/>
    </row>
    <row r="4455" spans="15:56" x14ac:dyDescent="0.35">
      <c r="O4455" s="12"/>
      <c r="P4455" s="12"/>
      <c r="Q4455" s="12"/>
      <c r="S4455" s="250"/>
      <c r="AA4455" s="12"/>
      <c r="AB4455" s="12"/>
      <c r="AC4455" s="12"/>
      <c r="AD4455" s="12"/>
      <c r="AE4455" s="12"/>
      <c r="AF4455" s="12"/>
      <c r="AG4455" s="12"/>
      <c r="AH4455" s="12"/>
      <c r="AI4455" s="12"/>
      <c r="AJ4455" s="12"/>
      <c r="AK4455" s="12"/>
      <c r="AL4455" s="12"/>
      <c r="AM4455" s="12"/>
      <c r="AN4455" s="12"/>
      <c r="AO4455" s="12"/>
      <c r="AP4455" s="12"/>
      <c r="AQ4455" s="12"/>
      <c r="AR4455" s="12"/>
      <c r="AS4455" s="12"/>
      <c r="AT4455" s="12"/>
      <c r="AU4455" s="12"/>
      <c r="AV4455" s="12"/>
      <c r="AW4455" s="12"/>
      <c r="AX4455" s="12"/>
      <c r="AY4455" s="12"/>
      <c r="AZ4455" s="12"/>
      <c r="BA4455" s="12"/>
      <c r="BB4455" s="12"/>
      <c r="BC4455" s="12"/>
      <c r="BD4455" s="12"/>
    </row>
    <row r="4456" spans="15:56" x14ac:dyDescent="0.35">
      <c r="O4456" s="12"/>
      <c r="P4456" s="12"/>
      <c r="Q4456" s="12"/>
      <c r="S4456" s="250"/>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2"/>
      <c r="AY4456" s="12"/>
      <c r="AZ4456" s="12"/>
      <c r="BA4456" s="12"/>
      <c r="BB4456" s="12"/>
      <c r="BC4456" s="12"/>
      <c r="BD4456" s="12"/>
    </row>
    <row r="4457" spans="15:56" x14ac:dyDescent="0.35">
      <c r="O4457" s="12"/>
      <c r="P4457" s="12"/>
      <c r="Q4457" s="12"/>
      <c r="S4457" s="250"/>
      <c r="AA4457" s="12"/>
      <c r="AB4457" s="12"/>
      <c r="AC4457" s="12"/>
      <c r="AD4457" s="12"/>
      <c r="AE4457" s="12"/>
      <c r="AF4457" s="12"/>
      <c r="AG4457" s="12"/>
      <c r="AH4457" s="12"/>
      <c r="AI4457" s="12"/>
      <c r="AJ4457" s="12"/>
      <c r="AK4457" s="12"/>
      <c r="AL4457" s="12"/>
      <c r="AM4457" s="12"/>
      <c r="AN4457" s="12"/>
      <c r="AO4457" s="12"/>
      <c r="AP4457" s="12"/>
      <c r="AQ4457" s="12"/>
      <c r="AR4457" s="12"/>
      <c r="AS4457" s="12"/>
      <c r="AT4457" s="12"/>
      <c r="AU4457" s="12"/>
      <c r="AV4457" s="12"/>
      <c r="AW4457" s="12"/>
      <c r="AX4457" s="12"/>
      <c r="AY4457" s="12"/>
      <c r="AZ4457" s="12"/>
      <c r="BA4457" s="12"/>
      <c r="BB4457" s="12"/>
      <c r="BC4457" s="12"/>
      <c r="BD4457" s="12"/>
    </row>
    <row r="4458" spans="15:56" x14ac:dyDescent="0.35">
      <c r="O4458" s="12"/>
      <c r="P4458" s="12"/>
      <c r="Q4458" s="12"/>
      <c r="S4458" s="250"/>
      <c r="AA4458" s="12"/>
      <c r="AB4458" s="12"/>
      <c r="AC4458" s="12"/>
      <c r="AD4458" s="12"/>
      <c r="AE4458" s="12"/>
      <c r="AF4458" s="12"/>
      <c r="AG4458" s="12"/>
      <c r="AH4458" s="12"/>
      <c r="AI4458" s="12"/>
      <c r="AJ4458" s="12"/>
      <c r="AK4458" s="12"/>
      <c r="AL4458" s="12"/>
      <c r="AM4458" s="12"/>
      <c r="AN4458" s="12"/>
      <c r="AO4458" s="12"/>
      <c r="AP4458" s="12"/>
      <c r="AQ4458" s="12"/>
      <c r="AR4458" s="12"/>
      <c r="AS4458" s="12"/>
      <c r="AT4458" s="12"/>
      <c r="AU4458" s="12"/>
      <c r="AV4458" s="12"/>
      <c r="AW4458" s="12"/>
      <c r="AX4458" s="12"/>
      <c r="AY4458" s="12"/>
      <c r="AZ4458" s="12"/>
      <c r="BA4458" s="12"/>
      <c r="BB4458" s="12"/>
      <c r="BC4458" s="12"/>
      <c r="BD4458" s="12"/>
    </row>
    <row r="4459" spans="15:56" x14ac:dyDescent="0.35">
      <c r="O4459" s="12"/>
      <c r="P4459" s="12"/>
      <c r="Q4459" s="12"/>
      <c r="S4459" s="250"/>
      <c r="AA4459" s="12"/>
      <c r="AB4459" s="12"/>
      <c r="AC4459" s="12"/>
      <c r="AD4459" s="12"/>
      <c r="AE4459" s="12"/>
      <c r="AF4459" s="12"/>
      <c r="AG4459" s="12"/>
      <c r="AH4459" s="12"/>
      <c r="AI4459" s="12"/>
      <c r="AJ4459" s="12"/>
      <c r="AK4459" s="12"/>
      <c r="AL4459" s="12"/>
      <c r="AM4459" s="12"/>
      <c r="AN4459" s="12"/>
      <c r="AO4459" s="12"/>
      <c r="AP4459" s="12"/>
      <c r="AQ4459" s="12"/>
      <c r="AR4459" s="12"/>
      <c r="AS4459" s="12"/>
      <c r="AT4459" s="12"/>
      <c r="AU4459" s="12"/>
      <c r="AV4459" s="12"/>
      <c r="AW4459" s="12"/>
      <c r="AX4459" s="12"/>
      <c r="AY4459" s="12"/>
      <c r="AZ4459" s="12"/>
      <c r="BA4459" s="12"/>
      <c r="BB4459" s="12"/>
      <c r="BC4459" s="12"/>
      <c r="BD4459" s="12"/>
    </row>
    <row r="4460" spans="15:56" x14ac:dyDescent="0.35">
      <c r="O4460" s="12"/>
      <c r="P4460" s="12"/>
      <c r="Q4460" s="12"/>
      <c r="S4460" s="250"/>
      <c r="AA4460" s="12"/>
      <c r="AB4460" s="12"/>
      <c r="AC4460" s="12"/>
      <c r="AD4460" s="12"/>
      <c r="AE4460" s="12"/>
      <c r="AF4460" s="12"/>
      <c r="AG4460" s="12"/>
      <c r="AH4460" s="12"/>
      <c r="AI4460" s="12"/>
      <c r="AJ4460" s="12"/>
      <c r="AK4460" s="12"/>
      <c r="AL4460" s="12"/>
      <c r="AM4460" s="12"/>
      <c r="AN4460" s="12"/>
      <c r="AO4460" s="12"/>
      <c r="AP4460" s="12"/>
      <c r="AQ4460" s="12"/>
      <c r="AR4460" s="12"/>
      <c r="AS4460" s="12"/>
      <c r="AT4460" s="12"/>
      <c r="AU4460" s="12"/>
      <c r="AV4460" s="12"/>
      <c r="AW4460" s="12"/>
      <c r="AX4460" s="12"/>
      <c r="AY4460" s="12"/>
      <c r="AZ4460" s="12"/>
      <c r="BA4460" s="12"/>
      <c r="BB4460" s="12"/>
      <c r="BC4460" s="12"/>
      <c r="BD4460" s="12"/>
    </row>
    <row r="4461" spans="15:56" x14ac:dyDescent="0.35">
      <c r="O4461" s="12"/>
      <c r="P4461" s="12"/>
      <c r="Q4461" s="12"/>
      <c r="S4461" s="250"/>
      <c r="AA4461" s="12"/>
      <c r="AB4461" s="12"/>
      <c r="AC4461" s="12"/>
      <c r="AD4461" s="12"/>
      <c r="AE4461" s="12"/>
      <c r="AF4461" s="12"/>
      <c r="AG4461" s="12"/>
      <c r="AH4461" s="12"/>
      <c r="AI4461" s="12"/>
      <c r="AJ4461" s="12"/>
      <c r="AK4461" s="12"/>
      <c r="AL4461" s="12"/>
      <c r="AM4461" s="12"/>
      <c r="AN4461" s="12"/>
      <c r="AO4461" s="12"/>
      <c r="AP4461" s="12"/>
      <c r="AQ4461" s="12"/>
      <c r="AR4461" s="12"/>
      <c r="AS4461" s="12"/>
      <c r="AT4461" s="12"/>
      <c r="AU4461" s="12"/>
      <c r="AV4461" s="12"/>
      <c r="AW4461" s="12"/>
      <c r="AX4461" s="12"/>
      <c r="AY4461" s="12"/>
      <c r="AZ4461" s="12"/>
      <c r="BA4461" s="12"/>
      <c r="BB4461" s="12"/>
      <c r="BC4461" s="12"/>
      <c r="BD4461" s="12"/>
    </row>
    <row r="4462" spans="15:56" x14ac:dyDescent="0.35">
      <c r="O4462" s="12"/>
      <c r="P4462" s="12"/>
      <c r="Q4462" s="12"/>
      <c r="S4462" s="250"/>
      <c r="AA4462" s="12"/>
      <c r="AB4462" s="12"/>
      <c r="AC4462" s="12"/>
      <c r="AD4462" s="12"/>
      <c r="AE4462" s="12"/>
      <c r="AF4462" s="12"/>
      <c r="AG4462" s="12"/>
      <c r="AH4462" s="12"/>
      <c r="AI4462" s="12"/>
      <c r="AJ4462" s="12"/>
      <c r="AK4462" s="12"/>
      <c r="AL4462" s="12"/>
      <c r="AM4462" s="12"/>
      <c r="AN4462" s="12"/>
      <c r="AO4462" s="12"/>
      <c r="AP4462" s="12"/>
      <c r="AQ4462" s="12"/>
      <c r="AR4462" s="12"/>
      <c r="AS4462" s="12"/>
      <c r="AT4462" s="12"/>
      <c r="AU4462" s="12"/>
      <c r="AV4462" s="12"/>
      <c r="AW4462" s="12"/>
      <c r="AX4462" s="12"/>
      <c r="AY4462" s="12"/>
      <c r="AZ4462" s="12"/>
      <c r="BA4462" s="12"/>
      <c r="BB4462" s="12"/>
      <c r="BC4462" s="12"/>
      <c r="BD4462" s="12"/>
    </row>
    <row r="4463" spans="15:56" x14ac:dyDescent="0.35">
      <c r="O4463" s="12"/>
      <c r="P4463" s="12"/>
      <c r="Q4463" s="12"/>
      <c r="S4463" s="250"/>
      <c r="AA4463" s="12"/>
      <c r="AB4463" s="12"/>
      <c r="AC4463" s="12"/>
      <c r="AD4463" s="12"/>
      <c r="AE4463" s="12"/>
      <c r="AF4463" s="12"/>
      <c r="AG4463" s="12"/>
      <c r="AH4463" s="12"/>
      <c r="AI4463" s="12"/>
      <c r="AJ4463" s="12"/>
      <c r="AK4463" s="12"/>
      <c r="AL4463" s="12"/>
      <c r="AM4463" s="12"/>
      <c r="AN4463" s="12"/>
      <c r="AO4463" s="12"/>
      <c r="AP4463" s="12"/>
      <c r="AQ4463" s="12"/>
      <c r="AR4463" s="12"/>
      <c r="AS4463" s="12"/>
      <c r="AT4463" s="12"/>
      <c r="AU4463" s="12"/>
      <c r="AV4463" s="12"/>
      <c r="AW4463" s="12"/>
      <c r="AX4463" s="12"/>
      <c r="AY4463" s="12"/>
      <c r="AZ4463" s="12"/>
      <c r="BA4463" s="12"/>
      <c r="BB4463" s="12"/>
      <c r="BC4463" s="12"/>
      <c r="BD4463" s="12"/>
    </row>
    <row r="4464" spans="15:56" x14ac:dyDescent="0.35">
      <c r="O4464" s="12"/>
      <c r="P4464" s="12"/>
      <c r="Q4464" s="12"/>
      <c r="S4464" s="250"/>
      <c r="AA4464" s="12"/>
      <c r="AB4464" s="12"/>
      <c r="AC4464" s="12"/>
      <c r="AD4464" s="12"/>
      <c r="AE4464" s="12"/>
      <c r="AF4464" s="12"/>
      <c r="AG4464" s="12"/>
      <c r="AH4464" s="12"/>
      <c r="AI4464" s="12"/>
      <c r="AJ4464" s="12"/>
      <c r="AK4464" s="12"/>
      <c r="AL4464" s="12"/>
      <c r="AM4464" s="12"/>
      <c r="AN4464" s="12"/>
      <c r="AO4464" s="12"/>
      <c r="AP4464" s="12"/>
      <c r="AQ4464" s="12"/>
      <c r="AR4464" s="12"/>
      <c r="AS4464" s="12"/>
      <c r="AT4464" s="12"/>
      <c r="AU4464" s="12"/>
      <c r="AV4464" s="12"/>
      <c r="AW4464" s="12"/>
      <c r="AX4464" s="12"/>
      <c r="AY4464" s="12"/>
      <c r="AZ4464" s="12"/>
      <c r="BA4464" s="12"/>
      <c r="BB4464" s="12"/>
      <c r="BC4464" s="12"/>
      <c r="BD4464" s="12"/>
    </row>
    <row r="4465" spans="15:56" x14ac:dyDescent="0.35">
      <c r="O4465" s="12"/>
      <c r="P4465" s="12"/>
      <c r="Q4465" s="12"/>
      <c r="S4465" s="250"/>
      <c r="AA4465" s="12"/>
      <c r="AB4465" s="12"/>
      <c r="AC4465" s="12"/>
      <c r="AD4465" s="12"/>
      <c r="AE4465" s="12"/>
      <c r="AF4465" s="12"/>
      <c r="AG4465" s="12"/>
      <c r="AH4465" s="12"/>
      <c r="AI4465" s="12"/>
      <c r="AJ4465" s="12"/>
      <c r="AK4465" s="12"/>
      <c r="AL4465" s="12"/>
      <c r="AM4465" s="12"/>
      <c r="AN4465" s="12"/>
      <c r="AO4465" s="12"/>
      <c r="AP4465" s="12"/>
      <c r="AQ4465" s="12"/>
      <c r="AR4465" s="12"/>
      <c r="AS4465" s="12"/>
      <c r="AT4465" s="12"/>
      <c r="AU4465" s="12"/>
      <c r="AV4465" s="12"/>
      <c r="AW4465" s="12"/>
      <c r="AX4465" s="12"/>
      <c r="AY4465" s="12"/>
      <c r="AZ4465" s="12"/>
      <c r="BA4465" s="12"/>
      <c r="BB4465" s="12"/>
      <c r="BC4465" s="12"/>
      <c r="BD4465" s="12"/>
    </row>
    <row r="4466" spans="15:56" x14ac:dyDescent="0.35">
      <c r="O4466" s="12"/>
      <c r="P4466" s="12"/>
      <c r="Q4466" s="12"/>
      <c r="S4466" s="250"/>
      <c r="AA4466" s="12"/>
      <c r="AB4466" s="12"/>
      <c r="AC4466" s="12"/>
      <c r="AD4466" s="12"/>
      <c r="AE4466" s="12"/>
      <c r="AF4466" s="12"/>
      <c r="AG4466" s="12"/>
      <c r="AH4466" s="12"/>
      <c r="AI4466" s="12"/>
      <c r="AJ4466" s="12"/>
      <c r="AK4466" s="12"/>
      <c r="AL4466" s="12"/>
      <c r="AM4466" s="12"/>
      <c r="AN4466" s="12"/>
      <c r="AO4466" s="12"/>
      <c r="AP4466" s="12"/>
      <c r="AQ4466" s="12"/>
      <c r="AR4466" s="12"/>
      <c r="AS4466" s="12"/>
      <c r="AT4466" s="12"/>
      <c r="AU4466" s="12"/>
      <c r="AV4466" s="12"/>
      <c r="AW4466" s="12"/>
      <c r="AX4466" s="12"/>
      <c r="AY4466" s="12"/>
      <c r="AZ4466" s="12"/>
      <c r="BA4466" s="12"/>
      <c r="BB4466" s="12"/>
      <c r="BC4466" s="12"/>
      <c r="BD4466" s="12"/>
    </row>
    <row r="4467" spans="15:56" x14ac:dyDescent="0.35">
      <c r="O4467" s="12"/>
      <c r="P4467" s="12"/>
      <c r="Q4467" s="12"/>
      <c r="S4467" s="250"/>
      <c r="AA4467" s="12"/>
      <c r="AB4467" s="12"/>
      <c r="AC4467" s="12"/>
      <c r="AD4467" s="12"/>
      <c r="AE4467" s="12"/>
      <c r="AF4467" s="12"/>
      <c r="AG4467" s="12"/>
      <c r="AH4467" s="12"/>
      <c r="AI4467" s="12"/>
      <c r="AJ4467" s="12"/>
      <c r="AK4467" s="12"/>
      <c r="AL4467" s="12"/>
      <c r="AM4467" s="12"/>
      <c r="AN4467" s="12"/>
      <c r="AO4467" s="12"/>
      <c r="AP4467" s="12"/>
      <c r="AQ4467" s="12"/>
      <c r="AR4467" s="12"/>
      <c r="AS4467" s="12"/>
      <c r="AT4467" s="12"/>
      <c r="AU4467" s="12"/>
      <c r="AV4467" s="12"/>
      <c r="AW4467" s="12"/>
      <c r="AX4467" s="12"/>
      <c r="AY4467" s="12"/>
      <c r="AZ4467" s="12"/>
      <c r="BA4467" s="12"/>
      <c r="BB4467" s="12"/>
      <c r="BC4467" s="12"/>
      <c r="BD4467" s="12"/>
    </row>
    <row r="4468" spans="15:56" x14ac:dyDescent="0.35">
      <c r="O4468" s="12"/>
      <c r="P4468" s="12"/>
      <c r="Q4468" s="12"/>
      <c r="S4468" s="250"/>
      <c r="AA4468" s="12"/>
      <c r="AB4468" s="12"/>
      <c r="AC4468" s="12"/>
      <c r="AD4468" s="12"/>
      <c r="AE4468" s="12"/>
      <c r="AF4468" s="12"/>
      <c r="AG4468" s="12"/>
      <c r="AH4468" s="12"/>
      <c r="AI4468" s="12"/>
      <c r="AJ4468" s="12"/>
      <c r="AK4468" s="12"/>
      <c r="AL4468" s="12"/>
      <c r="AM4468" s="12"/>
      <c r="AN4468" s="12"/>
      <c r="AO4468" s="12"/>
      <c r="AP4468" s="12"/>
      <c r="AQ4468" s="12"/>
      <c r="AR4468" s="12"/>
      <c r="AS4468" s="12"/>
      <c r="AT4468" s="12"/>
      <c r="AU4468" s="12"/>
      <c r="AV4468" s="12"/>
      <c r="AW4468" s="12"/>
      <c r="AX4468" s="12"/>
      <c r="AY4468" s="12"/>
      <c r="AZ4468" s="12"/>
      <c r="BA4468" s="12"/>
      <c r="BB4468" s="12"/>
      <c r="BC4468" s="12"/>
      <c r="BD4468" s="12"/>
    </row>
    <row r="4469" spans="15:56" x14ac:dyDescent="0.35">
      <c r="O4469" s="12"/>
      <c r="P4469" s="12"/>
      <c r="Q4469" s="12"/>
      <c r="S4469" s="250"/>
      <c r="AA4469" s="12"/>
      <c r="AB4469" s="12"/>
      <c r="AC4469" s="12"/>
      <c r="AD4469" s="12"/>
      <c r="AE4469" s="12"/>
      <c r="AF4469" s="12"/>
      <c r="AG4469" s="12"/>
      <c r="AH4469" s="12"/>
      <c r="AI4469" s="12"/>
      <c r="AJ4469" s="12"/>
      <c r="AK4469" s="12"/>
      <c r="AL4469" s="12"/>
      <c r="AM4469" s="12"/>
      <c r="AN4469" s="12"/>
      <c r="AO4469" s="12"/>
      <c r="AP4469" s="12"/>
      <c r="AQ4469" s="12"/>
      <c r="AR4469" s="12"/>
      <c r="AS4469" s="12"/>
      <c r="AT4469" s="12"/>
      <c r="AU4469" s="12"/>
      <c r="AV4469" s="12"/>
      <c r="AW4469" s="12"/>
      <c r="AX4469" s="12"/>
      <c r="AY4469" s="12"/>
      <c r="AZ4469" s="12"/>
      <c r="BA4469" s="12"/>
      <c r="BB4469" s="12"/>
      <c r="BC4469" s="12"/>
      <c r="BD4469" s="12"/>
    </row>
    <row r="4470" spans="15:56" x14ac:dyDescent="0.35">
      <c r="O4470" s="12"/>
      <c r="P4470" s="12"/>
      <c r="Q4470" s="12"/>
      <c r="S4470" s="250"/>
      <c r="AA4470" s="12"/>
      <c r="AB4470" s="12"/>
      <c r="AC4470" s="12"/>
      <c r="AD4470" s="12"/>
      <c r="AE4470" s="12"/>
      <c r="AF4470" s="12"/>
      <c r="AG4470" s="12"/>
      <c r="AH4470" s="12"/>
      <c r="AI4470" s="12"/>
      <c r="AJ4470" s="12"/>
      <c r="AK4470" s="12"/>
      <c r="AL4470" s="12"/>
      <c r="AM4470" s="12"/>
      <c r="AN4470" s="12"/>
      <c r="AO4470" s="12"/>
      <c r="AP4470" s="12"/>
      <c r="AQ4470" s="12"/>
      <c r="AR4470" s="12"/>
      <c r="AS4470" s="12"/>
      <c r="AT4470" s="12"/>
      <c r="AU4470" s="12"/>
      <c r="AV4470" s="12"/>
      <c r="AW4470" s="12"/>
      <c r="AX4470" s="12"/>
      <c r="AY4470" s="12"/>
      <c r="AZ4470" s="12"/>
      <c r="BA4470" s="12"/>
      <c r="BB4470" s="12"/>
      <c r="BC4470" s="12"/>
      <c r="BD4470" s="12"/>
    </row>
    <row r="4471" spans="15:56" x14ac:dyDescent="0.35">
      <c r="O4471" s="12"/>
      <c r="P4471" s="12"/>
      <c r="Q4471" s="12"/>
      <c r="S4471" s="250"/>
      <c r="AA4471" s="12"/>
      <c r="AB4471" s="12"/>
      <c r="AC4471" s="12"/>
      <c r="AD4471" s="12"/>
      <c r="AE4471" s="12"/>
      <c r="AF4471" s="12"/>
      <c r="AG4471" s="12"/>
      <c r="AH4471" s="12"/>
      <c r="AI4471" s="12"/>
      <c r="AJ4471" s="12"/>
      <c r="AK4471" s="12"/>
      <c r="AL4471" s="12"/>
      <c r="AM4471" s="12"/>
      <c r="AN4471" s="12"/>
      <c r="AO4471" s="12"/>
      <c r="AP4471" s="12"/>
      <c r="AQ4471" s="12"/>
      <c r="AR4471" s="12"/>
      <c r="AS4471" s="12"/>
      <c r="AT4471" s="12"/>
      <c r="AU4471" s="12"/>
      <c r="AV4471" s="12"/>
      <c r="AW4471" s="12"/>
      <c r="AX4471" s="12"/>
      <c r="AY4471" s="12"/>
      <c r="AZ4471" s="12"/>
      <c r="BA4471" s="12"/>
      <c r="BB4471" s="12"/>
      <c r="BC4471" s="12"/>
      <c r="BD4471" s="12"/>
    </row>
    <row r="4472" spans="15:56" x14ac:dyDescent="0.35">
      <c r="O4472" s="12"/>
      <c r="P4472" s="12"/>
      <c r="Q4472" s="12"/>
      <c r="S4472" s="250"/>
      <c r="AA4472" s="12"/>
      <c r="AB4472" s="12"/>
      <c r="AC4472" s="12"/>
      <c r="AD4472" s="12"/>
      <c r="AE4472" s="12"/>
      <c r="AF4472" s="12"/>
      <c r="AG4472" s="12"/>
      <c r="AH4472" s="12"/>
      <c r="AI4472" s="12"/>
      <c r="AJ4472" s="12"/>
      <c r="AK4472" s="12"/>
      <c r="AL4472" s="12"/>
      <c r="AM4472" s="12"/>
      <c r="AN4472" s="12"/>
      <c r="AO4472" s="12"/>
      <c r="AP4472" s="12"/>
      <c r="AQ4472" s="12"/>
      <c r="AR4472" s="12"/>
      <c r="AS4472" s="12"/>
      <c r="AT4472" s="12"/>
      <c r="AU4472" s="12"/>
      <c r="AV4472" s="12"/>
      <c r="AW4472" s="12"/>
      <c r="AX4472" s="12"/>
      <c r="AY4472" s="12"/>
      <c r="AZ4472" s="12"/>
      <c r="BA4472" s="12"/>
      <c r="BB4472" s="12"/>
      <c r="BC4472" s="12"/>
      <c r="BD4472" s="12"/>
    </row>
    <row r="4473" spans="15:56" x14ac:dyDescent="0.35">
      <c r="O4473" s="12"/>
      <c r="P4473" s="12"/>
      <c r="Q4473" s="12"/>
      <c r="S4473" s="250"/>
      <c r="AA4473" s="12"/>
      <c r="AB4473" s="12"/>
      <c r="AC4473" s="12"/>
      <c r="AD4473" s="12"/>
      <c r="AE4473" s="12"/>
      <c r="AF4473" s="12"/>
      <c r="AG4473" s="12"/>
      <c r="AH4473" s="12"/>
      <c r="AI4473" s="12"/>
      <c r="AJ4473" s="12"/>
      <c r="AK4473" s="12"/>
      <c r="AL4473" s="12"/>
      <c r="AM4473" s="12"/>
      <c r="AN4473" s="12"/>
      <c r="AO4473" s="12"/>
      <c r="AP4473" s="12"/>
      <c r="AQ4473" s="12"/>
      <c r="AR4473" s="12"/>
      <c r="AS4473" s="12"/>
      <c r="AT4473" s="12"/>
      <c r="AU4473" s="12"/>
      <c r="AV4473" s="12"/>
      <c r="AW4473" s="12"/>
      <c r="AX4473" s="12"/>
      <c r="AY4473" s="12"/>
      <c r="AZ4473" s="12"/>
      <c r="BA4473" s="12"/>
      <c r="BB4473" s="12"/>
      <c r="BC4473" s="12"/>
      <c r="BD4473" s="12"/>
    </row>
    <row r="4474" spans="15:56" x14ac:dyDescent="0.35">
      <c r="O4474" s="12"/>
      <c r="P4474" s="12"/>
      <c r="Q4474" s="12"/>
      <c r="S4474" s="250"/>
      <c r="AA4474" s="12"/>
      <c r="AB4474" s="12"/>
      <c r="AC4474" s="12"/>
      <c r="AD4474" s="12"/>
      <c r="AE4474" s="12"/>
      <c r="AF4474" s="12"/>
      <c r="AG4474" s="12"/>
      <c r="AH4474" s="12"/>
      <c r="AI4474" s="12"/>
      <c r="AJ4474" s="12"/>
      <c r="AK4474" s="12"/>
      <c r="AL4474" s="12"/>
      <c r="AM4474" s="12"/>
      <c r="AN4474" s="12"/>
      <c r="AO4474" s="12"/>
      <c r="AP4474" s="12"/>
      <c r="AQ4474" s="12"/>
      <c r="AR4474" s="12"/>
      <c r="AS4474" s="12"/>
      <c r="AT4474" s="12"/>
      <c r="AU4474" s="12"/>
      <c r="AV4474" s="12"/>
      <c r="AW4474" s="12"/>
      <c r="AX4474" s="12"/>
      <c r="AY4474" s="12"/>
      <c r="AZ4474" s="12"/>
      <c r="BA4474" s="12"/>
      <c r="BB4474" s="12"/>
      <c r="BC4474" s="12"/>
      <c r="BD4474" s="12"/>
    </row>
    <row r="4475" spans="15:56" x14ac:dyDescent="0.35">
      <c r="O4475" s="12"/>
      <c r="P4475" s="12"/>
      <c r="Q4475" s="12"/>
      <c r="S4475" s="250"/>
      <c r="AA4475" s="12"/>
      <c r="AB4475" s="12"/>
      <c r="AC4475" s="12"/>
      <c r="AD4475" s="12"/>
      <c r="AE4475" s="12"/>
      <c r="AF4475" s="12"/>
      <c r="AG4475" s="12"/>
      <c r="AH4475" s="12"/>
      <c r="AI4475" s="12"/>
      <c r="AJ4475" s="12"/>
      <c r="AK4475" s="12"/>
      <c r="AL4475" s="12"/>
      <c r="AM4475" s="12"/>
      <c r="AN4475" s="12"/>
      <c r="AO4475" s="12"/>
      <c r="AP4475" s="12"/>
      <c r="AQ4475" s="12"/>
      <c r="AR4475" s="12"/>
      <c r="AS4475" s="12"/>
      <c r="AT4475" s="12"/>
      <c r="AU4475" s="12"/>
      <c r="AV4475" s="12"/>
      <c r="AW4475" s="12"/>
      <c r="AX4475" s="12"/>
      <c r="AY4475" s="12"/>
      <c r="AZ4475" s="12"/>
      <c r="BA4475" s="12"/>
      <c r="BB4475" s="12"/>
      <c r="BC4475" s="12"/>
      <c r="BD4475" s="12"/>
    </row>
    <row r="4476" spans="15:56" x14ac:dyDescent="0.35">
      <c r="O4476" s="12"/>
      <c r="P4476" s="12"/>
      <c r="Q4476" s="12"/>
      <c r="S4476" s="250"/>
      <c r="AA4476" s="12"/>
      <c r="AB4476" s="12"/>
      <c r="AC4476" s="12"/>
      <c r="AD4476" s="12"/>
      <c r="AE4476" s="12"/>
      <c r="AF4476" s="12"/>
      <c r="AG4476" s="12"/>
      <c r="AH4476" s="12"/>
      <c r="AI4476" s="12"/>
      <c r="AJ4476" s="12"/>
      <c r="AK4476" s="12"/>
      <c r="AL4476" s="12"/>
      <c r="AM4476" s="12"/>
      <c r="AN4476" s="12"/>
      <c r="AO4476" s="12"/>
      <c r="AP4476" s="12"/>
      <c r="AQ4476" s="12"/>
      <c r="AR4476" s="12"/>
      <c r="AS4476" s="12"/>
      <c r="AT4476" s="12"/>
      <c r="AU4476" s="12"/>
      <c r="AV4476" s="12"/>
      <c r="AW4476" s="12"/>
      <c r="AX4476" s="12"/>
      <c r="AY4476" s="12"/>
      <c r="AZ4476" s="12"/>
      <c r="BA4476" s="12"/>
      <c r="BB4476" s="12"/>
      <c r="BC4476" s="12"/>
      <c r="BD4476" s="12"/>
    </row>
    <row r="4477" spans="15:56" x14ac:dyDescent="0.35">
      <c r="O4477" s="12"/>
      <c r="P4477" s="12"/>
      <c r="Q4477" s="12"/>
      <c r="S4477" s="250"/>
      <c r="AA4477" s="12"/>
      <c r="AB4477" s="12"/>
      <c r="AC4477" s="12"/>
      <c r="AD4477" s="12"/>
      <c r="AE4477" s="12"/>
      <c r="AF4477" s="12"/>
      <c r="AG4477" s="12"/>
      <c r="AH4477" s="12"/>
      <c r="AI4477" s="12"/>
      <c r="AJ4477" s="12"/>
      <c r="AK4477" s="12"/>
      <c r="AL4477" s="12"/>
      <c r="AM4477" s="12"/>
      <c r="AN4477" s="12"/>
      <c r="AO4477" s="12"/>
      <c r="AP4477" s="12"/>
      <c r="AQ4477" s="12"/>
      <c r="AR4477" s="12"/>
      <c r="AS4477" s="12"/>
      <c r="AT4477" s="12"/>
      <c r="AU4477" s="12"/>
      <c r="AV4477" s="12"/>
      <c r="AW4477" s="12"/>
      <c r="AX4477" s="12"/>
      <c r="AY4477" s="12"/>
      <c r="AZ4477" s="12"/>
      <c r="BA4477" s="12"/>
      <c r="BB4477" s="12"/>
      <c r="BC4477" s="12"/>
      <c r="BD4477" s="12"/>
    </row>
    <row r="4478" spans="15:56" x14ac:dyDescent="0.35">
      <c r="O4478" s="12"/>
      <c r="P4478" s="12"/>
      <c r="Q4478" s="12"/>
      <c r="S4478" s="250"/>
      <c r="AA4478" s="12"/>
      <c r="AB4478" s="12"/>
      <c r="AC4478" s="12"/>
      <c r="AD4478" s="12"/>
      <c r="AE4478" s="12"/>
      <c r="AF4478" s="12"/>
      <c r="AG4478" s="12"/>
      <c r="AH4478" s="12"/>
      <c r="AI4478" s="12"/>
      <c r="AJ4478" s="12"/>
      <c r="AK4478" s="12"/>
      <c r="AL4478" s="12"/>
      <c r="AM4478" s="12"/>
      <c r="AN4478" s="12"/>
      <c r="AO4478" s="12"/>
      <c r="AP4478" s="12"/>
      <c r="AQ4478" s="12"/>
      <c r="AR4478" s="12"/>
      <c r="AS4478" s="12"/>
      <c r="AT4478" s="12"/>
      <c r="AU4478" s="12"/>
      <c r="AV4478" s="12"/>
      <c r="AW4478" s="12"/>
      <c r="AX4478" s="12"/>
      <c r="AY4478" s="12"/>
      <c r="AZ4478" s="12"/>
      <c r="BA4478" s="12"/>
      <c r="BB4478" s="12"/>
      <c r="BC4478" s="12"/>
      <c r="BD4478" s="12"/>
    </row>
    <row r="4479" spans="15:56" x14ac:dyDescent="0.35">
      <c r="O4479" s="12"/>
      <c r="P4479" s="12"/>
      <c r="Q4479" s="12"/>
      <c r="S4479" s="250"/>
      <c r="AA4479" s="12"/>
      <c r="AB4479" s="12"/>
      <c r="AC4479" s="12"/>
      <c r="AD4479" s="12"/>
      <c r="AE4479" s="12"/>
      <c r="AF4479" s="12"/>
      <c r="AG4479" s="12"/>
      <c r="AH4479" s="12"/>
      <c r="AI4479" s="12"/>
      <c r="AJ4479" s="12"/>
      <c r="AK4479" s="12"/>
      <c r="AL4479" s="12"/>
      <c r="AM4479" s="12"/>
      <c r="AN4479" s="12"/>
      <c r="AO4479" s="12"/>
      <c r="AP4479" s="12"/>
      <c r="AQ4479" s="12"/>
      <c r="AR4479" s="12"/>
      <c r="AS4479" s="12"/>
      <c r="AT4479" s="12"/>
      <c r="AU4479" s="12"/>
      <c r="AV4479" s="12"/>
      <c r="AW4479" s="12"/>
      <c r="AX4479" s="12"/>
      <c r="AY4479" s="12"/>
      <c r="AZ4479" s="12"/>
      <c r="BA4479" s="12"/>
      <c r="BB4479" s="12"/>
      <c r="BC4479" s="12"/>
      <c r="BD4479" s="12"/>
    </row>
    <row r="4480" spans="15:56" x14ac:dyDescent="0.35">
      <c r="O4480" s="12"/>
      <c r="P4480" s="12"/>
      <c r="Q4480" s="12"/>
      <c r="S4480" s="250"/>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2"/>
      <c r="AY4480" s="12"/>
      <c r="AZ4480" s="12"/>
      <c r="BA4480" s="12"/>
      <c r="BB4480" s="12"/>
      <c r="BC4480" s="12"/>
      <c r="BD4480" s="12"/>
    </row>
    <row r="4481" spans="15:56" x14ac:dyDescent="0.35">
      <c r="O4481" s="12"/>
      <c r="P4481" s="12"/>
      <c r="Q4481" s="12"/>
      <c r="S4481" s="250"/>
      <c r="AA4481" s="12"/>
      <c r="AB4481" s="12"/>
      <c r="AC4481" s="12"/>
      <c r="AD4481" s="12"/>
      <c r="AE4481" s="12"/>
      <c r="AF4481" s="12"/>
      <c r="AG4481" s="12"/>
      <c r="AH4481" s="12"/>
      <c r="AI4481" s="12"/>
      <c r="AJ4481" s="12"/>
      <c r="AK4481" s="12"/>
      <c r="AL4481" s="12"/>
      <c r="AM4481" s="12"/>
      <c r="AN4481" s="12"/>
      <c r="AO4481" s="12"/>
      <c r="AP4481" s="12"/>
      <c r="AQ4481" s="12"/>
      <c r="AR4481" s="12"/>
      <c r="AS4481" s="12"/>
      <c r="AT4481" s="12"/>
      <c r="AU4481" s="12"/>
      <c r="AV4481" s="12"/>
      <c r="AW4481" s="12"/>
      <c r="AX4481" s="12"/>
      <c r="AY4481" s="12"/>
      <c r="AZ4481" s="12"/>
      <c r="BA4481" s="12"/>
      <c r="BB4481" s="12"/>
      <c r="BC4481" s="12"/>
      <c r="BD4481" s="12"/>
    </row>
    <row r="4482" spans="15:56" x14ac:dyDescent="0.35">
      <c r="O4482" s="12"/>
      <c r="P4482" s="12"/>
      <c r="Q4482" s="12"/>
      <c r="S4482" s="250"/>
      <c r="AA4482" s="12"/>
      <c r="AB4482" s="12"/>
      <c r="AC4482" s="12"/>
      <c r="AD4482" s="12"/>
      <c r="AE4482" s="12"/>
      <c r="AF4482" s="12"/>
      <c r="AG4482" s="12"/>
      <c r="AH4482" s="12"/>
      <c r="AI4482" s="12"/>
      <c r="AJ4482" s="12"/>
      <c r="AK4482" s="12"/>
      <c r="AL4482" s="12"/>
      <c r="AM4482" s="12"/>
      <c r="AN4482" s="12"/>
      <c r="AO4482" s="12"/>
      <c r="AP4482" s="12"/>
      <c r="AQ4482" s="12"/>
      <c r="AR4482" s="12"/>
      <c r="AS4482" s="12"/>
      <c r="AT4482" s="12"/>
      <c r="AU4482" s="12"/>
      <c r="AV4482" s="12"/>
      <c r="AW4482" s="12"/>
      <c r="AX4482" s="12"/>
      <c r="AY4482" s="12"/>
      <c r="AZ4482" s="12"/>
      <c r="BA4482" s="12"/>
      <c r="BB4482" s="12"/>
      <c r="BC4482" s="12"/>
      <c r="BD4482" s="12"/>
    </row>
    <row r="4483" spans="15:56" x14ac:dyDescent="0.35">
      <c r="O4483" s="12"/>
      <c r="P4483" s="12"/>
      <c r="Q4483" s="12"/>
      <c r="S4483" s="250"/>
      <c r="AA4483" s="12"/>
      <c r="AB4483" s="12"/>
      <c r="AC4483" s="12"/>
      <c r="AD4483" s="12"/>
      <c r="AE4483" s="12"/>
      <c r="AF4483" s="12"/>
      <c r="AG4483" s="12"/>
      <c r="AH4483" s="12"/>
      <c r="AI4483" s="12"/>
      <c r="AJ4483" s="12"/>
      <c r="AK4483" s="12"/>
      <c r="AL4483" s="12"/>
      <c r="AM4483" s="12"/>
      <c r="AN4483" s="12"/>
      <c r="AO4483" s="12"/>
      <c r="AP4483" s="12"/>
      <c r="AQ4483" s="12"/>
      <c r="AR4483" s="12"/>
      <c r="AS4483" s="12"/>
      <c r="AT4483" s="12"/>
      <c r="AU4483" s="12"/>
      <c r="AV4483" s="12"/>
      <c r="AW4483" s="12"/>
      <c r="AX4483" s="12"/>
      <c r="AY4483" s="12"/>
      <c r="AZ4483" s="12"/>
      <c r="BA4483" s="12"/>
      <c r="BB4483" s="12"/>
      <c r="BC4483" s="12"/>
      <c r="BD4483" s="12"/>
    </row>
    <row r="4484" spans="15:56" x14ac:dyDescent="0.35">
      <c r="O4484" s="12"/>
      <c r="P4484" s="12"/>
      <c r="Q4484" s="12"/>
      <c r="S4484" s="250"/>
      <c r="AA4484" s="12"/>
      <c r="AB4484" s="12"/>
      <c r="AC4484" s="12"/>
      <c r="AD4484" s="12"/>
      <c r="AE4484" s="12"/>
      <c r="AF4484" s="12"/>
      <c r="AG4484" s="12"/>
      <c r="AH4484" s="12"/>
      <c r="AI4484" s="12"/>
      <c r="AJ4484" s="12"/>
      <c r="AK4484" s="12"/>
      <c r="AL4484" s="12"/>
      <c r="AM4484" s="12"/>
      <c r="AN4484" s="12"/>
      <c r="AO4484" s="12"/>
      <c r="AP4484" s="12"/>
      <c r="AQ4484" s="12"/>
      <c r="AR4484" s="12"/>
      <c r="AS4484" s="12"/>
      <c r="AT4484" s="12"/>
      <c r="AU4484" s="12"/>
      <c r="AV4484" s="12"/>
      <c r="AW4484" s="12"/>
      <c r="AX4484" s="12"/>
      <c r="AY4484" s="12"/>
      <c r="AZ4484" s="12"/>
      <c r="BA4484" s="12"/>
      <c r="BB4484" s="12"/>
      <c r="BC4484" s="12"/>
      <c r="BD4484" s="12"/>
    </row>
    <row r="4485" spans="15:56" x14ac:dyDescent="0.35">
      <c r="O4485" s="12"/>
      <c r="P4485" s="12"/>
      <c r="Q4485" s="12"/>
      <c r="S4485" s="250"/>
      <c r="AA4485" s="12"/>
      <c r="AB4485" s="12"/>
      <c r="AC4485" s="12"/>
      <c r="AD4485" s="12"/>
      <c r="AE4485" s="12"/>
      <c r="AF4485" s="12"/>
      <c r="AG4485" s="12"/>
      <c r="AH4485" s="12"/>
      <c r="AI4485" s="12"/>
      <c r="AJ4485" s="12"/>
      <c r="AK4485" s="12"/>
      <c r="AL4485" s="12"/>
      <c r="AM4485" s="12"/>
      <c r="AN4485" s="12"/>
      <c r="AO4485" s="12"/>
      <c r="AP4485" s="12"/>
      <c r="AQ4485" s="12"/>
      <c r="AR4485" s="12"/>
      <c r="AS4485" s="12"/>
      <c r="AT4485" s="12"/>
      <c r="AU4485" s="12"/>
      <c r="AV4485" s="12"/>
      <c r="AW4485" s="12"/>
      <c r="AX4485" s="12"/>
      <c r="AY4485" s="12"/>
      <c r="AZ4485" s="12"/>
      <c r="BA4485" s="12"/>
      <c r="BB4485" s="12"/>
      <c r="BC4485" s="12"/>
      <c r="BD4485" s="12"/>
    </row>
    <row r="4486" spans="15:56" x14ac:dyDescent="0.35">
      <c r="O4486" s="12"/>
      <c r="P4486" s="12"/>
      <c r="Q4486" s="12"/>
      <c r="S4486" s="250"/>
      <c r="AA4486" s="12"/>
      <c r="AB4486" s="12"/>
      <c r="AC4486" s="12"/>
      <c r="AD4486" s="12"/>
      <c r="AE4486" s="12"/>
      <c r="AF4486" s="12"/>
      <c r="AG4486" s="12"/>
      <c r="AH4486" s="12"/>
      <c r="AI4486" s="12"/>
      <c r="AJ4486" s="12"/>
      <c r="AK4486" s="12"/>
      <c r="AL4486" s="12"/>
      <c r="AM4486" s="12"/>
      <c r="AN4486" s="12"/>
      <c r="AO4486" s="12"/>
      <c r="AP4486" s="12"/>
      <c r="AQ4486" s="12"/>
      <c r="AR4486" s="12"/>
      <c r="AS4486" s="12"/>
      <c r="AT4486" s="12"/>
      <c r="AU4486" s="12"/>
      <c r="AV4486" s="12"/>
      <c r="AW4486" s="12"/>
      <c r="AX4486" s="12"/>
      <c r="AY4486" s="12"/>
      <c r="AZ4486" s="12"/>
      <c r="BA4486" s="12"/>
      <c r="BB4486" s="12"/>
      <c r="BC4486" s="12"/>
      <c r="BD4486" s="12"/>
    </row>
    <row r="4487" spans="15:56" x14ac:dyDescent="0.35">
      <c r="O4487" s="12"/>
      <c r="P4487" s="12"/>
      <c r="Q4487" s="12"/>
      <c r="S4487" s="250"/>
      <c r="AA4487" s="12"/>
      <c r="AB4487" s="12"/>
      <c r="AC4487" s="12"/>
      <c r="AD4487" s="12"/>
      <c r="AE4487" s="12"/>
      <c r="AF4487" s="12"/>
      <c r="AG4487" s="12"/>
      <c r="AH4487" s="12"/>
      <c r="AI4487" s="12"/>
      <c r="AJ4487" s="12"/>
      <c r="AK4487" s="12"/>
      <c r="AL4487" s="12"/>
      <c r="AM4487" s="12"/>
      <c r="AN4487" s="12"/>
      <c r="AO4487" s="12"/>
      <c r="AP4487" s="12"/>
      <c r="AQ4487" s="12"/>
      <c r="AR4487" s="12"/>
      <c r="AS4487" s="12"/>
      <c r="AT4487" s="12"/>
      <c r="AU4487" s="12"/>
      <c r="AV4487" s="12"/>
      <c r="AW4487" s="12"/>
      <c r="AX4487" s="12"/>
      <c r="AY4487" s="12"/>
      <c r="AZ4487" s="12"/>
      <c r="BA4487" s="12"/>
      <c r="BB4487" s="12"/>
      <c r="BC4487" s="12"/>
      <c r="BD4487" s="12"/>
    </row>
    <row r="4488" spans="15:56" x14ac:dyDescent="0.35">
      <c r="O4488" s="12"/>
      <c r="P4488" s="12"/>
      <c r="Q4488" s="12"/>
      <c r="S4488" s="250"/>
      <c r="AA4488" s="12"/>
      <c r="AB4488" s="12"/>
      <c r="AC4488" s="12"/>
      <c r="AD4488" s="12"/>
      <c r="AE4488" s="12"/>
      <c r="AF4488" s="12"/>
      <c r="AG4488" s="12"/>
      <c r="AH4488" s="12"/>
      <c r="AI4488" s="12"/>
      <c r="AJ4488" s="12"/>
      <c r="AK4488" s="12"/>
      <c r="AL4488" s="12"/>
      <c r="AM4488" s="12"/>
      <c r="AN4488" s="12"/>
      <c r="AO4488" s="12"/>
      <c r="AP4488" s="12"/>
      <c r="AQ4488" s="12"/>
      <c r="AR4488" s="12"/>
      <c r="AS4488" s="12"/>
      <c r="AT4488" s="12"/>
      <c r="AU4488" s="12"/>
      <c r="AV4488" s="12"/>
      <c r="AW4488" s="12"/>
      <c r="AX4488" s="12"/>
      <c r="AY4488" s="12"/>
      <c r="AZ4488" s="12"/>
      <c r="BA4488" s="12"/>
      <c r="BB4488" s="12"/>
      <c r="BC4488" s="12"/>
      <c r="BD4488" s="12"/>
    </row>
    <row r="4489" spans="15:56" x14ac:dyDescent="0.35">
      <c r="O4489" s="12"/>
      <c r="P4489" s="12"/>
      <c r="Q4489" s="12"/>
      <c r="S4489" s="250"/>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2"/>
      <c r="AY4489" s="12"/>
      <c r="AZ4489" s="12"/>
      <c r="BA4489" s="12"/>
      <c r="BB4489" s="12"/>
      <c r="BC4489" s="12"/>
      <c r="BD4489" s="12"/>
    </row>
    <row r="4490" spans="15:56" x14ac:dyDescent="0.35">
      <c r="O4490" s="12"/>
      <c r="P4490" s="12"/>
      <c r="Q4490" s="12"/>
      <c r="S4490" s="250"/>
      <c r="AA4490" s="12"/>
      <c r="AB4490" s="12"/>
      <c r="AC4490" s="12"/>
      <c r="AD4490" s="12"/>
      <c r="AE4490" s="12"/>
      <c r="AF4490" s="12"/>
      <c r="AG4490" s="12"/>
      <c r="AH4490" s="12"/>
      <c r="AI4490" s="12"/>
      <c r="AJ4490" s="12"/>
      <c r="AK4490" s="12"/>
      <c r="AL4490" s="12"/>
      <c r="AM4490" s="12"/>
      <c r="AN4490" s="12"/>
      <c r="AO4490" s="12"/>
      <c r="AP4490" s="12"/>
      <c r="AQ4490" s="12"/>
      <c r="AR4490" s="12"/>
      <c r="AS4490" s="12"/>
      <c r="AT4490" s="12"/>
      <c r="AU4490" s="12"/>
      <c r="AV4490" s="12"/>
      <c r="AW4490" s="12"/>
      <c r="AX4490" s="12"/>
      <c r="AY4490" s="12"/>
      <c r="AZ4490" s="12"/>
      <c r="BA4490" s="12"/>
      <c r="BB4490" s="12"/>
      <c r="BC4490" s="12"/>
      <c r="BD4490" s="12"/>
    </row>
    <row r="4491" spans="15:56" x14ac:dyDescent="0.35">
      <c r="O4491" s="12"/>
      <c r="P4491" s="12"/>
      <c r="Q4491" s="12"/>
      <c r="S4491" s="250"/>
      <c r="AA4491" s="12"/>
      <c r="AB4491" s="12"/>
      <c r="AC4491" s="12"/>
      <c r="AD4491" s="12"/>
      <c r="AE4491" s="12"/>
      <c r="AF4491" s="12"/>
      <c r="AG4491" s="12"/>
      <c r="AH4491" s="12"/>
      <c r="AI4491" s="12"/>
      <c r="AJ4491" s="12"/>
      <c r="AK4491" s="12"/>
      <c r="AL4491" s="12"/>
      <c r="AM4491" s="12"/>
      <c r="AN4491" s="12"/>
      <c r="AO4491" s="12"/>
      <c r="AP4491" s="12"/>
      <c r="AQ4491" s="12"/>
      <c r="AR4491" s="12"/>
      <c r="AS4491" s="12"/>
      <c r="AT4491" s="12"/>
      <c r="AU4491" s="12"/>
      <c r="AV4491" s="12"/>
      <c r="AW4491" s="12"/>
      <c r="AX4491" s="12"/>
      <c r="AY4491" s="12"/>
      <c r="AZ4491" s="12"/>
      <c r="BA4491" s="12"/>
      <c r="BB4491" s="12"/>
      <c r="BC4491" s="12"/>
      <c r="BD4491" s="12"/>
    </row>
    <row r="4492" spans="15:56" x14ac:dyDescent="0.35">
      <c r="O4492" s="12"/>
      <c r="P4492" s="12"/>
      <c r="Q4492" s="12"/>
      <c r="S4492" s="250"/>
      <c r="AA4492" s="12"/>
      <c r="AB4492" s="12"/>
      <c r="AC4492" s="12"/>
      <c r="AD4492" s="12"/>
      <c r="AE4492" s="12"/>
      <c r="AF4492" s="12"/>
      <c r="AG4492" s="12"/>
      <c r="AH4492" s="12"/>
      <c r="AI4492" s="12"/>
      <c r="AJ4492" s="12"/>
      <c r="AK4492" s="12"/>
      <c r="AL4492" s="12"/>
      <c r="AM4492" s="12"/>
      <c r="AN4492" s="12"/>
      <c r="AO4492" s="12"/>
      <c r="AP4492" s="12"/>
      <c r="AQ4492" s="12"/>
      <c r="AR4492" s="12"/>
      <c r="AS4492" s="12"/>
      <c r="AT4492" s="12"/>
      <c r="AU4492" s="12"/>
      <c r="AV4492" s="12"/>
      <c r="AW4492" s="12"/>
      <c r="AX4492" s="12"/>
      <c r="AY4492" s="12"/>
      <c r="AZ4492" s="12"/>
      <c r="BA4492" s="12"/>
      <c r="BB4492" s="12"/>
      <c r="BC4492" s="12"/>
      <c r="BD4492" s="12"/>
    </row>
    <row r="4493" spans="15:56" x14ac:dyDescent="0.35">
      <c r="O4493" s="12"/>
      <c r="P4493" s="12"/>
      <c r="Q4493" s="12"/>
      <c r="S4493" s="250"/>
      <c r="AA4493" s="12"/>
      <c r="AB4493" s="12"/>
      <c r="AC4493" s="12"/>
      <c r="AD4493" s="12"/>
      <c r="AE4493" s="12"/>
      <c r="AF4493" s="12"/>
      <c r="AG4493" s="12"/>
      <c r="AH4493" s="12"/>
      <c r="AI4493" s="12"/>
      <c r="AJ4493" s="12"/>
      <c r="AK4493" s="12"/>
      <c r="AL4493" s="12"/>
      <c r="AM4493" s="12"/>
      <c r="AN4493" s="12"/>
      <c r="AO4493" s="12"/>
      <c r="AP4493" s="12"/>
      <c r="AQ4493" s="12"/>
      <c r="AR4493" s="12"/>
      <c r="AS4493" s="12"/>
      <c r="AT4493" s="12"/>
      <c r="AU4493" s="12"/>
      <c r="AV4493" s="12"/>
      <c r="AW4493" s="12"/>
      <c r="AX4493" s="12"/>
      <c r="AY4493" s="12"/>
      <c r="AZ4493" s="12"/>
      <c r="BA4493" s="12"/>
      <c r="BB4493" s="12"/>
      <c r="BC4493" s="12"/>
      <c r="BD4493" s="12"/>
    </row>
    <row r="4494" spans="15:56" x14ac:dyDescent="0.35">
      <c r="O4494" s="12"/>
      <c r="P4494" s="12"/>
      <c r="Q4494" s="12"/>
      <c r="S4494" s="250"/>
      <c r="AA4494" s="12"/>
      <c r="AB4494" s="12"/>
      <c r="AC4494" s="12"/>
      <c r="AD4494" s="12"/>
      <c r="AE4494" s="12"/>
      <c r="AF4494" s="12"/>
      <c r="AG4494" s="12"/>
      <c r="AH4494" s="12"/>
      <c r="AI4494" s="12"/>
      <c r="AJ4494" s="12"/>
      <c r="AK4494" s="12"/>
      <c r="AL4494" s="12"/>
      <c r="AM4494" s="12"/>
      <c r="AN4494" s="12"/>
      <c r="AO4494" s="12"/>
      <c r="AP4494" s="12"/>
      <c r="AQ4494" s="12"/>
      <c r="AR4494" s="12"/>
      <c r="AS4494" s="12"/>
      <c r="AT4494" s="12"/>
      <c r="AU4494" s="12"/>
      <c r="AV4494" s="12"/>
      <c r="AW4494" s="12"/>
      <c r="AX4494" s="12"/>
      <c r="AY4494" s="12"/>
      <c r="AZ4494" s="12"/>
      <c r="BA4494" s="12"/>
      <c r="BB4494" s="12"/>
      <c r="BC4494" s="12"/>
      <c r="BD4494" s="12"/>
    </row>
    <row r="4495" spans="15:56" x14ac:dyDescent="0.35">
      <c r="O4495" s="12"/>
      <c r="P4495" s="12"/>
      <c r="Q4495" s="12"/>
      <c r="S4495" s="250"/>
      <c r="AA4495" s="12"/>
      <c r="AB4495" s="12"/>
      <c r="AC4495" s="12"/>
      <c r="AD4495" s="12"/>
      <c r="AE4495" s="12"/>
      <c r="AF4495" s="12"/>
      <c r="AG4495" s="12"/>
      <c r="AH4495" s="12"/>
      <c r="AI4495" s="12"/>
      <c r="AJ4495" s="12"/>
      <c r="AK4495" s="12"/>
      <c r="AL4495" s="12"/>
      <c r="AM4495" s="12"/>
      <c r="AN4495" s="12"/>
      <c r="AO4495" s="12"/>
      <c r="AP4495" s="12"/>
      <c r="AQ4495" s="12"/>
      <c r="AR4495" s="12"/>
      <c r="AS4495" s="12"/>
      <c r="AT4495" s="12"/>
      <c r="AU4495" s="12"/>
      <c r="AV4495" s="12"/>
      <c r="AW4495" s="12"/>
      <c r="AX4495" s="12"/>
      <c r="AY4495" s="12"/>
      <c r="AZ4495" s="12"/>
      <c r="BA4495" s="12"/>
      <c r="BB4495" s="12"/>
      <c r="BC4495" s="12"/>
      <c r="BD4495" s="12"/>
    </row>
    <row r="4496" spans="15:56" x14ac:dyDescent="0.35">
      <c r="O4496" s="12"/>
      <c r="P4496" s="12"/>
      <c r="Q4496" s="12"/>
      <c r="S4496" s="250"/>
      <c r="AA4496" s="12"/>
      <c r="AB4496" s="12"/>
      <c r="AC4496" s="12"/>
      <c r="AD4496" s="12"/>
      <c r="AE4496" s="12"/>
      <c r="AF4496" s="12"/>
      <c r="AG4496" s="12"/>
      <c r="AH4496" s="12"/>
      <c r="AI4496" s="12"/>
      <c r="AJ4496" s="12"/>
      <c r="AK4496" s="12"/>
      <c r="AL4496" s="12"/>
      <c r="AM4496" s="12"/>
      <c r="AN4496" s="12"/>
      <c r="AO4496" s="12"/>
      <c r="AP4496" s="12"/>
      <c r="AQ4496" s="12"/>
      <c r="AR4496" s="12"/>
      <c r="AS4496" s="12"/>
      <c r="AT4496" s="12"/>
      <c r="AU4496" s="12"/>
      <c r="AV4496" s="12"/>
      <c r="AW4496" s="12"/>
      <c r="AX4496" s="12"/>
      <c r="AY4496" s="12"/>
      <c r="AZ4496" s="12"/>
      <c r="BA4496" s="12"/>
      <c r="BB4496" s="12"/>
      <c r="BC4496" s="12"/>
      <c r="BD4496" s="12"/>
    </row>
    <row r="4497" spans="15:56" x14ac:dyDescent="0.35">
      <c r="O4497" s="12"/>
      <c r="P4497" s="12"/>
      <c r="Q4497" s="12"/>
      <c r="S4497" s="250"/>
      <c r="AA4497" s="12"/>
      <c r="AB4497" s="12"/>
      <c r="AC4497" s="12"/>
      <c r="AD4497" s="12"/>
      <c r="AE4497" s="12"/>
      <c r="AF4497" s="12"/>
      <c r="AG4497" s="12"/>
      <c r="AH4497" s="12"/>
      <c r="AI4497" s="12"/>
      <c r="AJ4497" s="12"/>
      <c r="AK4497" s="12"/>
      <c r="AL4497" s="12"/>
      <c r="AM4497" s="12"/>
      <c r="AN4497" s="12"/>
      <c r="AO4497" s="12"/>
      <c r="AP4497" s="12"/>
      <c r="AQ4497" s="12"/>
      <c r="AR4497" s="12"/>
      <c r="AS4497" s="12"/>
      <c r="AT4497" s="12"/>
      <c r="AU4497" s="12"/>
      <c r="AV4497" s="12"/>
      <c r="AW4497" s="12"/>
      <c r="AX4497" s="12"/>
      <c r="AY4497" s="12"/>
      <c r="AZ4497" s="12"/>
      <c r="BA4497" s="12"/>
      <c r="BB4497" s="12"/>
      <c r="BC4497" s="12"/>
      <c r="BD4497" s="12"/>
    </row>
    <row r="4498" spans="15:56" x14ac:dyDescent="0.35">
      <c r="O4498" s="12"/>
      <c r="P4498" s="12"/>
      <c r="Q4498" s="12"/>
      <c r="S4498" s="250"/>
      <c r="AA4498" s="12"/>
      <c r="AB4498" s="12"/>
      <c r="AC4498" s="12"/>
      <c r="AD4498" s="12"/>
      <c r="AE4498" s="12"/>
      <c r="AF4498" s="12"/>
      <c r="AG4498" s="12"/>
      <c r="AH4498" s="12"/>
      <c r="AI4498" s="12"/>
      <c r="AJ4498" s="12"/>
      <c r="AK4498" s="12"/>
      <c r="AL4498" s="12"/>
      <c r="AM4498" s="12"/>
      <c r="AN4498" s="12"/>
      <c r="AO4498" s="12"/>
      <c r="AP4498" s="12"/>
      <c r="AQ4498" s="12"/>
      <c r="AR4498" s="12"/>
      <c r="AS4498" s="12"/>
      <c r="AT4498" s="12"/>
      <c r="AU4498" s="12"/>
      <c r="AV4498" s="12"/>
      <c r="AW4498" s="12"/>
      <c r="AX4498" s="12"/>
      <c r="AY4498" s="12"/>
      <c r="AZ4498" s="12"/>
      <c r="BA4498" s="12"/>
      <c r="BB4498" s="12"/>
      <c r="BC4498" s="12"/>
      <c r="BD4498" s="12"/>
    </row>
    <row r="4499" spans="15:56" x14ac:dyDescent="0.35">
      <c r="O4499" s="12"/>
      <c r="P4499" s="12"/>
      <c r="Q4499" s="12"/>
      <c r="S4499" s="250"/>
      <c r="AA4499" s="12"/>
      <c r="AB4499" s="12"/>
      <c r="AC4499" s="12"/>
      <c r="AD4499" s="12"/>
      <c r="AE4499" s="12"/>
      <c r="AF4499" s="12"/>
      <c r="AG4499" s="12"/>
      <c r="AH4499" s="12"/>
      <c r="AI4499" s="12"/>
      <c r="AJ4499" s="12"/>
      <c r="AK4499" s="12"/>
      <c r="AL4499" s="12"/>
      <c r="AM4499" s="12"/>
      <c r="AN4499" s="12"/>
      <c r="AO4499" s="12"/>
      <c r="AP4499" s="12"/>
      <c r="AQ4499" s="12"/>
      <c r="AR4499" s="12"/>
      <c r="AS4499" s="12"/>
      <c r="AT4499" s="12"/>
      <c r="AU4499" s="12"/>
      <c r="AV4499" s="12"/>
      <c r="AW4499" s="12"/>
      <c r="AX4499" s="12"/>
      <c r="AY4499" s="12"/>
      <c r="AZ4499" s="12"/>
      <c r="BA4499" s="12"/>
      <c r="BB4499" s="12"/>
      <c r="BC4499" s="12"/>
      <c r="BD4499" s="12"/>
    </row>
    <row r="4500" spans="15:56" x14ac:dyDescent="0.35">
      <c r="O4500" s="12"/>
      <c r="P4500" s="12"/>
      <c r="Q4500" s="12"/>
      <c r="S4500" s="250"/>
      <c r="AA4500" s="12"/>
      <c r="AB4500" s="12"/>
      <c r="AC4500" s="12"/>
      <c r="AD4500" s="12"/>
      <c r="AE4500" s="12"/>
      <c r="AF4500" s="12"/>
      <c r="AG4500" s="12"/>
      <c r="AH4500" s="12"/>
      <c r="AI4500" s="12"/>
      <c r="AJ4500" s="12"/>
      <c r="AK4500" s="12"/>
      <c r="AL4500" s="12"/>
      <c r="AM4500" s="12"/>
      <c r="AN4500" s="12"/>
      <c r="AO4500" s="12"/>
      <c r="AP4500" s="12"/>
      <c r="AQ4500" s="12"/>
      <c r="AR4500" s="12"/>
      <c r="AS4500" s="12"/>
      <c r="AT4500" s="12"/>
      <c r="AU4500" s="12"/>
      <c r="AV4500" s="12"/>
      <c r="AW4500" s="12"/>
      <c r="AX4500" s="12"/>
      <c r="AY4500" s="12"/>
      <c r="AZ4500" s="12"/>
      <c r="BA4500" s="12"/>
      <c r="BB4500" s="12"/>
      <c r="BC4500" s="12"/>
      <c r="BD4500" s="12"/>
    </row>
    <row r="4501" spans="15:56" x14ac:dyDescent="0.35">
      <c r="O4501" s="12"/>
      <c r="P4501" s="12"/>
      <c r="Q4501" s="12"/>
      <c r="S4501" s="250"/>
      <c r="AA4501" s="12"/>
      <c r="AB4501" s="12"/>
      <c r="AC4501" s="12"/>
      <c r="AD4501" s="12"/>
      <c r="AE4501" s="12"/>
      <c r="AF4501" s="12"/>
      <c r="AG4501" s="12"/>
      <c r="AH4501" s="12"/>
      <c r="AI4501" s="12"/>
      <c r="AJ4501" s="12"/>
      <c r="AK4501" s="12"/>
      <c r="AL4501" s="12"/>
      <c r="AM4501" s="12"/>
      <c r="AN4501" s="12"/>
      <c r="AO4501" s="12"/>
      <c r="AP4501" s="12"/>
      <c r="AQ4501" s="12"/>
      <c r="AR4501" s="12"/>
      <c r="AS4501" s="12"/>
      <c r="AT4501" s="12"/>
      <c r="AU4501" s="12"/>
      <c r="AV4501" s="12"/>
      <c r="AW4501" s="12"/>
      <c r="AX4501" s="12"/>
      <c r="AY4501" s="12"/>
      <c r="AZ4501" s="12"/>
      <c r="BA4501" s="12"/>
      <c r="BB4501" s="12"/>
      <c r="BC4501" s="12"/>
      <c r="BD4501" s="12"/>
    </row>
    <row r="4502" spans="15:56" x14ac:dyDescent="0.35">
      <c r="O4502" s="12"/>
      <c r="P4502" s="12"/>
      <c r="Q4502" s="12"/>
      <c r="S4502" s="250"/>
      <c r="AA4502" s="12"/>
      <c r="AB4502" s="12"/>
      <c r="AC4502" s="12"/>
      <c r="AD4502" s="12"/>
      <c r="AE4502" s="12"/>
      <c r="AF4502" s="12"/>
      <c r="AG4502" s="12"/>
      <c r="AH4502" s="12"/>
      <c r="AI4502" s="12"/>
      <c r="AJ4502" s="12"/>
      <c r="AK4502" s="12"/>
      <c r="AL4502" s="12"/>
      <c r="AM4502" s="12"/>
      <c r="AN4502" s="12"/>
      <c r="AO4502" s="12"/>
      <c r="AP4502" s="12"/>
      <c r="AQ4502" s="12"/>
      <c r="AR4502" s="12"/>
      <c r="AS4502" s="12"/>
      <c r="AT4502" s="12"/>
      <c r="AU4502" s="12"/>
      <c r="AV4502" s="12"/>
      <c r="AW4502" s="12"/>
      <c r="AX4502" s="12"/>
      <c r="AY4502" s="12"/>
      <c r="AZ4502" s="12"/>
      <c r="BA4502" s="12"/>
      <c r="BB4502" s="12"/>
      <c r="BC4502" s="12"/>
      <c r="BD4502" s="12"/>
    </row>
    <row r="4503" spans="15:56" x14ac:dyDescent="0.35">
      <c r="O4503" s="12"/>
      <c r="P4503" s="12"/>
      <c r="Q4503" s="12"/>
      <c r="S4503" s="250"/>
      <c r="AA4503" s="12"/>
      <c r="AB4503" s="12"/>
      <c r="AC4503" s="12"/>
      <c r="AD4503" s="12"/>
      <c r="AE4503" s="12"/>
      <c r="AF4503" s="12"/>
      <c r="AG4503" s="12"/>
      <c r="AH4503" s="12"/>
      <c r="AI4503" s="12"/>
      <c r="AJ4503" s="12"/>
      <c r="AK4503" s="12"/>
      <c r="AL4503" s="12"/>
      <c r="AM4503" s="12"/>
      <c r="AN4503" s="12"/>
      <c r="AO4503" s="12"/>
      <c r="AP4503" s="12"/>
      <c r="AQ4503" s="12"/>
      <c r="AR4503" s="12"/>
      <c r="AS4503" s="12"/>
      <c r="AT4503" s="12"/>
      <c r="AU4503" s="12"/>
      <c r="AV4503" s="12"/>
      <c r="AW4503" s="12"/>
      <c r="AX4503" s="12"/>
      <c r="AY4503" s="12"/>
      <c r="AZ4503" s="12"/>
      <c r="BA4503" s="12"/>
      <c r="BB4503" s="12"/>
      <c r="BC4503" s="12"/>
      <c r="BD4503" s="12"/>
    </row>
    <row r="4504" spans="15:56" x14ac:dyDescent="0.35">
      <c r="O4504" s="12"/>
      <c r="P4504" s="12"/>
      <c r="Q4504" s="12"/>
      <c r="S4504" s="250"/>
      <c r="AA4504" s="12"/>
      <c r="AB4504" s="12"/>
      <c r="AC4504" s="12"/>
      <c r="AD4504" s="12"/>
      <c r="AE4504" s="12"/>
      <c r="AF4504" s="12"/>
      <c r="AG4504" s="12"/>
      <c r="AH4504" s="12"/>
      <c r="AI4504" s="12"/>
      <c r="AJ4504" s="12"/>
      <c r="AK4504" s="12"/>
      <c r="AL4504" s="12"/>
      <c r="AM4504" s="12"/>
      <c r="AN4504" s="12"/>
      <c r="AO4504" s="12"/>
      <c r="AP4504" s="12"/>
      <c r="AQ4504" s="12"/>
      <c r="AR4504" s="12"/>
      <c r="AS4504" s="12"/>
      <c r="AT4504" s="12"/>
      <c r="AU4504" s="12"/>
      <c r="AV4504" s="12"/>
      <c r="AW4504" s="12"/>
      <c r="AX4504" s="12"/>
      <c r="AY4504" s="12"/>
      <c r="AZ4504" s="12"/>
      <c r="BA4504" s="12"/>
      <c r="BB4504" s="12"/>
      <c r="BC4504" s="12"/>
      <c r="BD4504" s="12"/>
    </row>
    <row r="4505" spans="15:56" x14ac:dyDescent="0.35">
      <c r="O4505" s="12"/>
      <c r="P4505" s="12"/>
      <c r="Q4505" s="12"/>
      <c r="S4505" s="250"/>
      <c r="AA4505" s="12"/>
      <c r="AB4505" s="12"/>
      <c r="AC4505" s="12"/>
      <c r="AD4505" s="12"/>
      <c r="AE4505" s="12"/>
      <c r="AF4505" s="12"/>
      <c r="AG4505" s="12"/>
      <c r="AH4505" s="12"/>
      <c r="AI4505" s="12"/>
      <c r="AJ4505" s="12"/>
      <c r="AK4505" s="12"/>
      <c r="AL4505" s="12"/>
      <c r="AM4505" s="12"/>
      <c r="AN4505" s="12"/>
      <c r="AO4505" s="12"/>
      <c r="AP4505" s="12"/>
      <c r="AQ4505" s="12"/>
      <c r="AR4505" s="12"/>
      <c r="AS4505" s="12"/>
      <c r="AT4505" s="12"/>
      <c r="AU4505" s="12"/>
      <c r="AV4505" s="12"/>
      <c r="AW4505" s="12"/>
      <c r="AX4505" s="12"/>
      <c r="AY4505" s="12"/>
      <c r="AZ4505" s="12"/>
      <c r="BA4505" s="12"/>
      <c r="BB4505" s="12"/>
      <c r="BC4505" s="12"/>
      <c r="BD4505" s="12"/>
    </row>
    <row r="4506" spans="15:56" x14ac:dyDescent="0.35">
      <c r="O4506" s="12"/>
      <c r="P4506" s="12"/>
      <c r="Q4506" s="12"/>
      <c r="S4506" s="250"/>
      <c r="AA4506" s="12"/>
      <c r="AB4506" s="12"/>
      <c r="AC4506" s="12"/>
      <c r="AD4506" s="12"/>
      <c r="AE4506" s="12"/>
      <c r="AF4506" s="12"/>
      <c r="AG4506" s="12"/>
      <c r="AH4506" s="12"/>
      <c r="AI4506" s="12"/>
      <c r="AJ4506" s="12"/>
      <c r="AK4506" s="12"/>
      <c r="AL4506" s="12"/>
      <c r="AM4506" s="12"/>
      <c r="AN4506" s="12"/>
      <c r="AO4506" s="12"/>
      <c r="AP4506" s="12"/>
      <c r="AQ4506" s="12"/>
      <c r="AR4506" s="12"/>
      <c r="AS4506" s="12"/>
      <c r="AT4506" s="12"/>
      <c r="AU4506" s="12"/>
      <c r="AV4506" s="12"/>
      <c r="AW4506" s="12"/>
      <c r="AX4506" s="12"/>
      <c r="AY4506" s="12"/>
      <c r="AZ4506" s="12"/>
      <c r="BA4506" s="12"/>
      <c r="BB4506" s="12"/>
      <c r="BC4506" s="12"/>
      <c r="BD4506" s="12"/>
    </row>
    <row r="4507" spans="15:56" x14ac:dyDescent="0.35">
      <c r="O4507" s="12"/>
      <c r="P4507" s="12"/>
      <c r="Q4507" s="12"/>
      <c r="S4507" s="250"/>
      <c r="AA4507" s="12"/>
      <c r="AB4507" s="12"/>
      <c r="AC4507" s="12"/>
      <c r="AD4507" s="12"/>
      <c r="AE4507" s="12"/>
      <c r="AF4507" s="12"/>
      <c r="AG4507" s="12"/>
      <c r="AH4507" s="12"/>
      <c r="AI4507" s="12"/>
      <c r="AJ4507" s="12"/>
      <c r="AK4507" s="12"/>
      <c r="AL4507" s="12"/>
      <c r="AM4507" s="12"/>
      <c r="AN4507" s="12"/>
      <c r="AO4507" s="12"/>
      <c r="AP4507" s="12"/>
      <c r="AQ4507" s="12"/>
      <c r="AR4507" s="12"/>
      <c r="AS4507" s="12"/>
      <c r="AT4507" s="12"/>
      <c r="AU4507" s="12"/>
      <c r="AV4507" s="12"/>
      <c r="AW4507" s="12"/>
      <c r="AX4507" s="12"/>
      <c r="AY4507" s="12"/>
      <c r="AZ4507" s="12"/>
      <c r="BA4507" s="12"/>
      <c r="BB4507" s="12"/>
      <c r="BC4507" s="12"/>
      <c r="BD4507" s="12"/>
    </row>
    <row r="4508" spans="15:56" x14ac:dyDescent="0.35">
      <c r="O4508" s="12"/>
      <c r="P4508" s="12"/>
      <c r="Q4508" s="12"/>
      <c r="S4508" s="250"/>
      <c r="AA4508" s="12"/>
      <c r="AB4508" s="12"/>
      <c r="AC4508" s="12"/>
      <c r="AD4508" s="12"/>
      <c r="AE4508" s="12"/>
      <c r="AF4508" s="12"/>
      <c r="AG4508" s="12"/>
      <c r="AH4508" s="12"/>
      <c r="AI4508" s="12"/>
      <c r="AJ4508" s="12"/>
      <c r="AK4508" s="12"/>
      <c r="AL4508" s="12"/>
      <c r="AM4508" s="12"/>
      <c r="AN4508" s="12"/>
      <c r="AO4508" s="12"/>
      <c r="AP4508" s="12"/>
      <c r="AQ4508" s="12"/>
      <c r="AR4508" s="12"/>
      <c r="AS4508" s="12"/>
      <c r="AT4508" s="12"/>
      <c r="AU4508" s="12"/>
      <c r="AV4508" s="12"/>
      <c r="AW4508" s="12"/>
      <c r="AX4508" s="12"/>
      <c r="AY4508" s="12"/>
      <c r="AZ4508" s="12"/>
      <c r="BA4508" s="12"/>
      <c r="BB4508" s="12"/>
      <c r="BC4508" s="12"/>
      <c r="BD4508" s="12"/>
    </row>
    <row r="4509" spans="15:56" x14ac:dyDescent="0.35">
      <c r="O4509" s="12"/>
      <c r="P4509" s="12"/>
      <c r="Q4509" s="12"/>
      <c r="S4509" s="250"/>
      <c r="AA4509" s="12"/>
      <c r="AB4509" s="12"/>
      <c r="AC4509" s="12"/>
      <c r="AD4509" s="12"/>
      <c r="AE4509" s="12"/>
      <c r="AF4509" s="12"/>
      <c r="AG4509" s="12"/>
      <c r="AH4509" s="12"/>
      <c r="AI4509" s="12"/>
      <c r="AJ4509" s="12"/>
      <c r="AK4509" s="12"/>
      <c r="AL4509" s="12"/>
      <c r="AM4509" s="12"/>
      <c r="AN4509" s="12"/>
      <c r="AO4509" s="12"/>
      <c r="AP4509" s="12"/>
      <c r="AQ4509" s="12"/>
      <c r="AR4509" s="12"/>
      <c r="AS4509" s="12"/>
      <c r="AT4509" s="12"/>
      <c r="AU4509" s="12"/>
      <c r="AV4509" s="12"/>
      <c r="AW4509" s="12"/>
      <c r="AX4509" s="12"/>
      <c r="AY4509" s="12"/>
      <c r="AZ4509" s="12"/>
      <c r="BA4509" s="12"/>
      <c r="BB4509" s="12"/>
      <c r="BC4509" s="12"/>
      <c r="BD4509" s="12"/>
    </row>
    <row r="4510" spans="15:56" x14ac:dyDescent="0.35">
      <c r="O4510" s="12"/>
      <c r="P4510" s="12"/>
      <c r="Q4510" s="12"/>
      <c r="S4510" s="250"/>
      <c r="AA4510" s="12"/>
      <c r="AB4510" s="12"/>
      <c r="AC4510" s="12"/>
      <c r="AD4510" s="12"/>
      <c r="AE4510" s="12"/>
      <c r="AF4510" s="12"/>
      <c r="AG4510" s="12"/>
      <c r="AH4510" s="12"/>
      <c r="AI4510" s="12"/>
      <c r="AJ4510" s="12"/>
      <c r="AK4510" s="12"/>
      <c r="AL4510" s="12"/>
      <c r="AM4510" s="12"/>
      <c r="AN4510" s="12"/>
      <c r="AO4510" s="12"/>
      <c r="AP4510" s="12"/>
      <c r="AQ4510" s="12"/>
      <c r="AR4510" s="12"/>
      <c r="AS4510" s="12"/>
      <c r="AT4510" s="12"/>
      <c r="AU4510" s="12"/>
      <c r="AV4510" s="12"/>
      <c r="AW4510" s="12"/>
      <c r="AX4510" s="12"/>
      <c r="AY4510" s="12"/>
      <c r="AZ4510" s="12"/>
      <c r="BA4510" s="12"/>
      <c r="BB4510" s="12"/>
      <c r="BC4510" s="12"/>
      <c r="BD4510" s="12"/>
    </row>
    <row r="4511" spans="15:56" x14ac:dyDescent="0.35">
      <c r="O4511" s="12"/>
      <c r="P4511" s="12"/>
      <c r="Q4511" s="12"/>
      <c r="S4511" s="250"/>
      <c r="AA4511" s="12"/>
      <c r="AB4511" s="12"/>
      <c r="AC4511" s="12"/>
      <c r="AD4511" s="12"/>
      <c r="AE4511" s="12"/>
      <c r="AF4511" s="12"/>
      <c r="AG4511" s="12"/>
      <c r="AH4511" s="12"/>
      <c r="AI4511" s="12"/>
      <c r="AJ4511" s="12"/>
      <c r="AK4511" s="12"/>
      <c r="AL4511" s="12"/>
      <c r="AM4511" s="12"/>
      <c r="AN4511" s="12"/>
      <c r="AO4511" s="12"/>
      <c r="AP4511" s="12"/>
      <c r="AQ4511" s="12"/>
      <c r="AR4511" s="12"/>
      <c r="AS4511" s="12"/>
      <c r="AT4511" s="12"/>
      <c r="AU4511" s="12"/>
      <c r="AV4511" s="12"/>
      <c r="AW4511" s="12"/>
      <c r="AX4511" s="12"/>
      <c r="AY4511" s="12"/>
      <c r="AZ4511" s="12"/>
      <c r="BA4511" s="12"/>
      <c r="BB4511" s="12"/>
      <c r="BC4511" s="12"/>
      <c r="BD4511" s="12"/>
    </row>
    <row r="4512" spans="15:56" x14ac:dyDescent="0.35">
      <c r="O4512" s="12"/>
      <c r="P4512" s="12"/>
      <c r="Q4512" s="12"/>
      <c r="S4512" s="250"/>
      <c r="AA4512" s="12"/>
      <c r="AB4512" s="12"/>
      <c r="AC4512" s="12"/>
      <c r="AD4512" s="12"/>
      <c r="AE4512" s="12"/>
      <c r="AF4512" s="12"/>
      <c r="AG4512" s="12"/>
      <c r="AH4512" s="12"/>
      <c r="AI4512" s="12"/>
      <c r="AJ4512" s="12"/>
      <c r="AK4512" s="12"/>
      <c r="AL4512" s="12"/>
      <c r="AM4512" s="12"/>
      <c r="AN4512" s="12"/>
      <c r="AO4512" s="12"/>
      <c r="AP4512" s="12"/>
      <c r="AQ4512" s="12"/>
      <c r="AR4512" s="12"/>
      <c r="AS4512" s="12"/>
      <c r="AT4512" s="12"/>
      <c r="AU4512" s="12"/>
      <c r="AV4512" s="12"/>
      <c r="AW4512" s="12"/>
      <c r="AX4512" s="12"/>
      <c r="AY4512" s="12"/>
      <c r="AZ4512" s="12"/>
      <c r="BA4512" s="12"/>
      <c r="BB4512" s="12"/>
      <c r="BC4512" s="12"/>
      <c r="BD4512" s="12"/>
    </row>
    <row r="4513" spans="15:56" x14ac:dyDescent="0.35">
      <c r="O4513" s="12"/>
      <c r="P4513" s="12"/>
      <c r="Q4513" s="12"/>
      <c r="S4513" s="250"/>
      <c r="AA4513" s="12"/>
      <c r="AB4513" s="12"/>
      <c r="AC4513" s="12"/>
      <c r="AD4513" s="12"/>
      <c r="AE4513" s="12"/>
      <c r="AF4513" s="12"/>
      <c r="AG4513" s="12"/>
      <c r="AH4513" s="12"/>
      <c r="AI4513" s="12"/>
      <c r="AJ4513" s="12"/>
      <c r="AK4513" s="12"/>
      <c r="AL4513" s="12"/>
      <c r="AM4513" s="12"/>
      <c r="AN4513" s="12"/>
      <c r="AO4513" s="12"/>
      <c r="AP4513" s="12"/>
      <c r="AQ4513" s="12"/>
      <c r="AR4513" s="12"/>
      <c r="AS4513" s="12"/>
      <c r="AT4513" s="12"/>
      <c r="AU4513" s="12"/>
      <c r="AV4513" s="12"/>
      <c r="AW4513" s="12"/>
      <c r="AX4513" s="12"/>
      <c r="AY4513" s="12"/>
      <c r="AZ4513" s="12"/>
      <c r="BA4513" s="12"/>
      <c r="BB4513" s="12"/>
      <c r="BC4513" s="12"/>
      <c r="BD4513" s="12"/>
    </row>
    <row r="4514" spans="15:56" x14ac:dyDescent="0.35">
      <c r="O4514" s="12"/>
      <c r="P4514" s="12"/>
      <c r="Q4514" s="12"/>
      <c r="S4514" s="250"/>
      <c r="AA4514" s="12"/>
      <c r="AB4514" s="12"/>
      <c r="AC4514" s="12"/>
      <c r="AD4514" s="12"/>
      <c r="AE4514" s="12"/>
      <c r="AF4514" s="12"/>
      <c r="AG4514" s="12"/>
      <c r="AH4514" s="12"/>
      <c r="AI4514" s="12"/>
      <c r="AJ4514" s="12"/>
      <c r="AK4514" s="12"/>
      <c r="AL4514" s="12"/>
      <c r="AM4514" s="12"/>
      <c r="AN4514" s="12"/>
      <c r="AO4514" s="12"/>
      <c r="AP4514" s="12"/>
      <c r="AQ4514" s="12"/>
      <c r="AR4514" s="12"/>
      <c r="AS4514" s="12"/>
      <c r="AT4514" s="12"/>
      <c r="AU4514" s="12"/>
      <c r="AV4514" s="12"/>
      <c r="AW4514" s="12"/>
      <c r="AX4514" s="12"/>
      <c r="AY4514" s="12"/>
      <c r="AZ4514" s="12"/>
      <c r="BA4514" s="12"/>
      <c r="BB4514" s="12"/>
      <c r="BC4514" s="12"/>
      <c r="BD4514" s="12"/>
    </row>
    <row r="4515" spans="15:56" x14ac:dyDescent="0.35">
      <c r="O4515" s="12"/>
      <c r="P4515" s="12"/>
      <c r="Q4515" s="12"/>
      <c r="S4515" s="250"/>
      <c r="AA4515" s="12"/>
      <c r="AB4515" s="12"/>
      <c r="AC4515" s="12"/>
      <c r="AD4515" s="12"/>
      <c r="AE4515" s="12"/>
      <c r="AF4515" s="12"/>
      <c r="AG4515" s="12"/>
      <c r="AH4515" s="12"/>
      <c r="AI4515" s="12"/>
      <c r="AJ4515" s="12"/>
      <c r="AK4515" s="12"/>
      <c r="AL4515" s="12"/>
      <c r="AM4515" s="12"/>
      <c r="AN4515" s="12"/>
      <c r="AO4515" s="12"/>
      <c r="AP4515" s="12"/>
      <c r="AQ4515" s="12"/>
      <c r="AR4515" s="12"/>
      <c r="AS4515" s="12"/>
      <c r="AT4515" s="12"/>
      <c r="AU4515" s="12"/>
      <c r="AV4515" s="12"/>
      <c r="AW4515" s="12"/>
      <c r="AX4515" s="12"/>
      <c r="AY4515" s="12"/>
      <c r="AZ4515" s="12"/>
      <c r="BA4515" s="12"/>
      <c r="BB4515" s="12"/>
      <c r="BC4515" s="12"/>
      <c r="BD4515" s="12"/>
    </row>
    <row r="4516" spans="15:56" x14ac:dyDescent="0.35">
      <c r="O4516" s="12"/>
      <c r="P4516" s="12"/>
      <c r="Q4516" s="12"/>
      <c r="S4516" s="250"/>
      <c r="AA4516" s="12"/>
      <c r="AB4516" s="12"/>
      <c r="AC4516" s="12"/>
      <c r="AD4516" s="12"/>
      <c r="AE4516" s="12"/>
      <c r="AF4516" s="12"/>
      <c r="AG4516" s="12"/>
      <c r="AH4516" s="12"/>
      <c r="AI4516" s="12"/>
      <c r="AJ4516" s="12"/>
      <c r="AK4516" s="12"/>
      <c r="AL4516" s="12"/>
      <c r="AM4516" s="12"/>
      <c r="AN4516" s="12"/>
      <c r="AO4516" s="12"/>
      <c r="AP4516" s="12"/>
      <c r="AQ4516" s="12"/>
      <c r="AR4516" s="12"/>
      <c r="AS4516" s="12"/>
      <c r="AT4516" s="12"/>
      <c r="AU4516" s="12"/>
      <c r="AV4516" s="12"/>
      <c r="AW4516" s="12"/>
      <c r="AX4516" s="12"/>
      <c r="AY4516" s="12"/>
      <c r="AZ4516" s="12"/>
      <c r="BA4516" s="12"/>
      <c r="BB4516" s="12"/>
      <c r="BC4516" s="12"/>
      <c r="BD4516" s="12"/>
    </row>
    <row r="4517" spans="15:56" x14ac:dyDescent="0.35">
      <c r="O4517" s="12"/>
      <c r="P4517" s="12"/>
      <c r="Q4517" s="12"/>
      <c r="S4517" s="250"/>
      <c r="AA4517" s="12"/>
      <c r="AB4517" s="12"/>
      <c r="AC4517" s="12"/>
      <c r="AD4517" s="12"/>
      <c r="AE4517" s="12"/>
      <c r="AF4517" s="12"/>
      <c r="AG4517" s="12"/>
      <c r="AH4517" s="12"/>
      <c r="AI4517" s="12"/>
      <c r="AJ4517" s="12"/>
      <c r="AK4517" s="12"/>
      <c r="AL4517" s="12"/>
      <c r="AM4517" s="12"/>
      <c r="AN4517" s="12"/>
      <c r="AO4517" s="12"/>
      <c r="AP4517" s="12"/>
      <c r="AQ4517" s="12"/>
      <c r="AR4517" s="12"/>
      <c r="AS4517" s="12"/>
      <c r="AT4517" s="12"/>
      <c r="AU4517" s="12"/>
      <c r="AV4517" s="12"/>
      <c r="AW4517" s="12"/>
      <c r="AX4517" s="12"/>
      <c r="AY4517" s="12"/>
      <c r="AZ4517" s="12"/>
      <c r="BA4517" s="12"/>
      <c r="BB4517" s="12"/>
      <c r="BC4517" s="12"/>
      <c r="BD4517" s="12"/>
    </row>
    <row r="4518" spans="15:56" x14ac:dyDescent="0.35">
      <c r="O4518" s="12"/>
      <c r="P4518" s="12"/>
      <c r="Q4518" s="12"/>
      <c r="S4518" s="250"/>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2"/>
      <c r="AY4518" s="12"/>
      <c r="AZ4518" s="12"/>
      <c r="BA4518" s="12"/>
      <c r="BB4518" s="12"/>
      <c r="BC4518" s="12"/>
      <c r="BD4518" s="12"/>
    </row>
    <row r="4519" spans="15:56" x14ac:dyDescent="0.35">
      <c r="O4519" s="12"/>
      <c r="P4519" s="12"/>
      <c r="Q4519" s="12"/>
      <c r="S4519" s="250"/>
      <c r="AA4519" s="12"/>
      <c r="AB4519" s="12"/>
      <c r="AC4519" s="12"/>
      <c r="AD4519" s="12"/>
      <c r="AE4519" s="12"/>
      <c r="AF4519" s="12"/>
      <c r="AG4519" s="12"/>
      <c r="AH4519" s="12"/>
      <c r="AI4519" s="12"/>
      <c r="AJ4519" s="12"/>
      <c r="AK4519" s="12"/>
      <c r="AL4519" s="12"/>
      <c r="AM4519" s="12"/>
      <c r="AN4519" s="12"/>
      <c r="AO4519" s="12"/>
      <c r="AP4519" s="12"/>
      <c r="AQ4519" s="12"/>
      <c r="AR4519" s="12"/>
      <c r="AS4519" s="12"/>
      <c r="AT4519" s="12"/>
      <c r="AU4519" s="12"/>
      <c r="AV4519" s="12"/>
      <c r="AW4519" s="12"/>
      <c r="AX4519" s="12"/>
      <c r="AY4519" s="12"/>
      <c r="AZ4519" s="12"/>
      <c r="BA4519" s="12"/>
      <c r="BB4519" s="12"/>
      <c r="BC4519" s="12"/>
      <c r="BD4519" s="12"/>
    </row>
    <row r="4520" spans="15:56" x14ac:dyDescent="0.35">
      <c r="O4520" s="12"/>
      <c r="P4520" s="12"/>
      <c r="Q4520" s="12"/>
      <c r="S4520" s="250"/>
      <c r="AA4520" s="12"/>
      <c r="AB4520" s="12"/>
      <c r="AC4520" s="12"/>
      <c r="AD4520" s="12"/>
      <c r="AE4520" s="12"/>
      <c r="AF4520" s="12"/>
      <c r="AG4520" s="12"/>
      <c r="AH4520" s="12"/>
      <c r="AI4520" s="12"/>
      <c r="AJ4520" s="12"/>
      <c r="AK4520" s="12"/>
      <c r="AL4520" s="12"/>
      <c r="AM4520" s="12"/>
      <c r="AN4520" s="12"/>
      <c r="AO4520" s="12"/>
      <c r="AP4520" s="12"/>
      <c r="AQ4520" s="12"/>
      <c r="AR4520" s="12"/>
      <c r="AS4520" s="12"/>
      <c r="AT4520" s="12"/>
      <c r="AU4520" s="12"/>
      <c r="AV4520" s="12"/>
      <c r="AW4520" s="12"/>
      <c r="AX4520" s="12"/>
      <c r="AY4520" s="12"/>
      <c r="AZ4520" s="12"/>
      <c r="BA4520" s="12"/>
      <c r="BB4520" s="12"/>
      <c r="BC4520" s="12"/>
      <c r="BD4520" s="12"/>
    </row>
    <row r="4521" spans="15:56" x14ac:dyDescent="0.35">
      <c r="O4521" s="12"/>
      <c r="P4521" s="12"/>
      <c r="Q4521" s="12"/>
      <c r="S4521" s="250"/>
      <c r="AA4521" s="12"/>
      <c r="AB4521" s="12"/>
      <c r="AC4521" s="12"/>
      <c r="AD4521" s="12"/>
      <c r="AE4521" s="12"/>
      <c r="AF4521" s="12"/>
      <c r="AG4521" s="12"/>
      <c r="AH4521" s="12"/>
      <c r="AI4521" s="12"/>
      <c r="AJ4521" s="12"/>
      <c r="AK4521" s="12"/>
      <c r="AL4521" s="12"/>
      <c r="AM4521" s="12"/>
      <c r="AN4521" s="12"/>
      <c r="AO4521" s="12"/>
      <c r="AP4521" s="12"/>
      <c r="AQ4521" s="12"/>
      <c r="AR4521" s="12"/>
      <c r="AS4521" s="12"/>
      <c r="AT4521" s="12"/>
      <c r="AU4521" s="12"/>
      <c r="AV4521" s="12"/>
      <c r="AW4521" s="12"/>
      <c r="AX4521" s="12"/>
      <c r="AY4521" s="12"/>
      <c r="AZ4521" s="12"/>
      <c r="BA4521" s="12"/>
      <c r="BB4521" s="12"/>
      <c r="BC4521" s="12"/>
      <c r="BD4521" s="12"/>
    </row>
    <row r="4522" spans="15:56" x14ac:dyDescent="0.35">
      <c r="O4522" s="12"/>
      <c r="P4522" s="12"/>
      <c r="Q4522" s="12"/>
      <c r="S4522" s="250"/>
      <c r="AA4522" s="12"/>
      <c r="AB4522" s="12"/>
      <c r="AC4522" s="12"/>
      <c r="AD4522" s="12"/>
      <c r="AE4522" s="12"/>
      <c r="AF4522" s="12"/>
      <c r="AG4522" s="12"/>
      <c r="AH4522" s="12"/>
      <c r="AI4522" s="12"/>
      <c r="AJ4522" s="12"/>
      <c r="AK4522" s="12"/>
      <c r="AL4522" s="12"/>
      <c r="AM4522" s="12"/>
      <c r="AN4522" s="12"/>
      <c r="AO4522" s="12"/>
      <c r="AP4522" s="12"/>
      <c r="AQ4522" s="12"/>
      <c r="AR4522" s="12"/>
      <c r="AS4522" s="12"/>
      <c r="AT4522" s="12"/>
      <c r="AU4522" s="12"/>
      <c r="AV4522" s="12"/>
      <c r="AW4522" s="12"/>
      <c r="AX4522" s="12"/>
      <c r="AY4522" s="12"/>
      <c r="AZ4522" s="12"/>
      <c r="BA4522" s="12"/>
      <c r="BB4522" s="12"/>
      <c r="BC4522" s="12"/>
      <c r="BD4522" s="12"/>
    </row>
    <row r="4523" spans="15:56" x14ac:dyDescent="0.35">
      <c r="O4523" s="12"/>
      <c r="P4523" s="12"/>
      <c r="Q4523" s="12"/>
      <c r="S4523" s="250"/>
      <c r="AA4523" s="12"/>
      <c r="AB4523" s="12"/>
      <c r="AC4523" s="12"/>
      <c r="AD4523" s="12"/>
      <c r="AE4523" s="12"/>
      <c r="AF4523" s="12"/>
      <c r="AG4523" s="12"/>
      <c r="AH4523" s="12"/>
      <c r="AI4523" s="12"/>
      <c r="AJ4523" s="12"/>
      <c r="AK4523" s="12"/>
      <c r="AL4523" s="12"/>
      <c r="AM4523" s="12"/>
      <c r="AN4523" s="12"/>
      <c r="AO4523" s="12"/>
      <c r="AP4523" s="12"/>
      <c r="AQ4523" s="12"/>
      <c r="AR4523" s="12"/>
      <c r="AS4523" s="12"/>
      <c r="AT4523" s="12"/>
      <c r="AU4523" s="12"/>
      <c r="AV4523" s="12"/>
      <c r="AW4523" s="12"/>
      <c r="AX4523" s="12"/>
      <c r="AY4523" s="12"/>
      <c r="AZ4523" s="12"/>
      <c r="BA4523" s="12"/>
      <c r="BB4523" s="12"/>
      <c r="BC4523" s="12"/>
      <c r="BD4523" s="12"/>
    </row>
    <row r="4524" spans="15:56" x14ac:dyDescent="0.35">
      <c r="O4524" s="12"/>
      <c r="P4524" s="12"/>
      <c r="Q4524" s="12"/>
      <c r="S4524" s="250"/>
      <c r="AA4524" s="12"/>
      <c r="AB4524" s="12"/>
      <c r="AC4524" s="12"/>
      <c r="AD4524" s="12"/>
      <c r="AE4524" s="12"/>
      <c r="AF4524" s="12"/>
      <c r="AG4524" s="12"/>
      <c r="AH4524" s="12"/>
      <c r="AI4524" s="12"/>
      <c r="AJ4524" s="12"/>
      <c r="AK4524" s="12"/>
      <c r="AL4524" s="12"/>
      <c r="AM4524" s="12"/>
      <c r="AN4524" s="12"/>
      <c r="AO4524" s="12"/>
      <c r="AP4524" s="12"/>
      <c r="AQ4524" s="12"/>
      <c r="AR4524" s="12"/>
      <c r="AS4524" s="12"/>
      <c r="AT4524" s="12"/>
      <c r="AU4524" s="12"/>
      <c r="AV4524" s="12"/>
      <c r="AW4524" s="12"/>
      <c r="AX4524" s="12"/>
      <c r="AY4524" s="12"/>
      <c r="AZ4524" s="12"/>
      <c r="BA4524" s="12"/>
      <c r="BB4524" s="12"/>
      <c r="BC4524" s="12"/>
      <c r="BD4524" s="12"/>
    </row>
    <row r="4525" spans="15:56" x14ac:dyDescent="0.35">
      <c r="O4525" s="12"/>
      <c r="P4525" s="12"/>
      <c r="Q4525" s="12"/>
      <c r="S4525" s="250"/>
      <c r="AA4525" s="12"/>
      <c r="AB4525" s="12"/>
      <c r="AC4525" s="12"/>
      <c r="AD4525" s="12"/>
      <c r="AE4525" s="12"/>
      <c r="AF4525" s="12"/>
      <c r="AG4525" s="12"/>
      <c r="AH4525" s="12"/>
      <c r="AI4525" s="12"/>
      <c r="AJ4525" s="12"/>
      <c r="AK4525" s="12"/>
      <c r="AL4525" s="12"/>
      <c r="AM4525" s="12"/>
      <c r="AN4525" s="12"/>
      <c r="AO4525" s="12"/>
      <c r="AP4525" s="12"/>
      <c r="AQ4525" s="12"/>
      <c r="AR4525" s="12"/>
      <c r="AS4525" s="12"/>
      <c r="AT4525" s="12"/>
      <c r="AU4525" s="12"/>
      <c r="AV4525" s="12"/>
      <c r="AW4525" s="12"/>
      <c r="AX4525" s="12"/>
      <c r="AY4525" s="12"/>
      <c r="AZ4525" s="12"/>
      <c r="BA4525" s="12"/>
      <c r="BB4525" s="12"/>
      <c r="BC4525" s="12"/>
      <c r="BD4525" s="12"/>
    </row>
    <row r="4526" spans="15:56" x14ac:dyDescent="0.35">
      <c r="O4526" s="12"/>
      <c r="P4526" s="12"/>
      <c r="Q4526" s="12"/>
      <c r="S4526" s="250"/>
      <c r="AA4526" s="12"/>
      <c r="AB4526" s="12"/>
      <c r="AC4526" s="12"/>
      <c r="AD4526" s="12"/>
      <c r="AE4526" s="12"/>
      <c r="AF4526" s="12"/>
      <c r="AG4526" s="12"/>
      <c r="AH4526" s="12"/>
      <c r="AI4526" s="12"/>
      <c r="AJ4526" s="12"/>
      <c r="AK4526" s="12"/>
      <c r="AL4526" s="12"/>
      <c r="AM4526" s="12"/>
      <c r="AN4526" s="12"/>
      <c r="AO4526" s="12"/>
      <c r="AP4526" s="12"/>
      <c r="AQ4526" s="12"/>
      <c r="AR4526" s="12"/>
      <c r="AS4526" s="12"/>
      <c r="AT4526" s="12"/>
      <c r="AU4526" s="12"/>
      <c r="AV4526" s="12"/>
      <c r="AW4526" s="12"/>
      <c r="AX4526" s="12"/>
      <c r="AY4526" s="12"/>
      <c r="AZ4526" s="12"/>
      <c r="BA4526" s="12"/>
      <c r="BB4526" s="12"/>
      <c r="BC4526" s="12"/>
      <c r="BD4526" s="12"/>
    </row>
    <row r="4527" spans="15:56" x14ac:dyDescent="0.35">
      <c r="O4527" s="12"/>
      <c r="P4527" s="12"/>
      <c r="Q4527" s="12"/>
      <c r="S4527" s="250"/>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2"/>
      <c r="AY4527" s="12"/>
      <c r="AZ4527" s="12"/>
      <c r="BA4527" s="12"/>
      <c r="BB4527" s="12"/>
      <c r="BC4527" s="12"/>
      <c r="BD4527" s="12"/>
    </row>
    <row r="4528" spans="15:56" x14ac:dyDescent="0.35">
      <c r="O4528" s="12"/>
      <c r="P4528" s="12"/>
      <c r="Q4528" s="12"/>
      <c r="S4528" s="250"/>
      <c r="AA4528" s="12"/>
      <c r="AB4528" s="12"/>
      <c r="AC4528" s="12"/>
      <c r="AD4528" s="12"/>
      <c r="AE4528" s="12"/>
      <c r="AF4528" s="12"/>
      <c r="AG4528" s="12"/>
      <c r="AH4528" s="12"/>
      <c r="AI4528" s="12"/>
      <c r="AJ4528" s="12"/>
      <c r="AK4528" s="12"/>
      <c r="AL4528" s="12"/>
      <c r="AM4528" s="12"/>
      <c r="AN4528" s="12"/>
      <c r="AO4528" s="12"/>
      <c r="AP4528" s="12"/>
      <c r="AQ4528" s="12"/>
      <c r="AR4528" s="12"/>
      <c r="AS4528" s="12"/>
      <c r="AT4528" s="12"/>
      <c r="AU4528" s="12"/>
      <c r="AV4528" s="12"/>
      <c r="AW4528" s="12"/>
      <c r="AX4528" s="12"/>
      <c r="AY4528" s="12"/>
      <c r="AZ4528" s="12"/>
      <c r="BA4528" s="12"/>
      <c r="BB4528" s="12"/>
      <c r="BC4528" s="12"/>
      <c r="BD4528" s="12"/>
    </row>
    <row r="4529" spans="15:56" x14ac:dyDescent="0.35">
      <c r="O4529" s="12"/>
      <c r="P4529" s="12"/>
      <c r="Q4529" s="12"/>
      <c r="S4529" s="250"/>
      <c r="AA4529" s="12"/>
      <c r="AB4529" s="12"/>
      <c r="AC4529" s="12"/>
      <c r="AD4529" s="12"/>
      <c r="AE4529" s="12"/>
      <c r="AF4529" s="12"/>
      <c r="AG4529" s="12"/>
      <c r="AH4529" s="12"/>
      <c r="AI4529" s="12"/>
      <c r="AJ4529" s="12"/>
      <c r="AK4529" s="12"/>
      <c r="AL4529" s="12"/>
      <c r="AM4529" s="12"/>
      <c r="AN4529" s="12"/>
      <c r="AO4529" s="12"/>
      <c r="AP4529" s="12"/>
      <c r="AQ4529" s="12"/>
      <c r="AR4529" s="12"/>
      <c r="AS4529" s="12"/>
      <c r="AT4529" s="12"/>
      <c r="AU4529" s="12"/>
      <c r="AV4529" s="12"/>
      <c r="AW4529" s="12"/>
      <c r="AX4529" s="12"/>
      <c r="AY4529" s="12"/>
      <c r="AZ4529" s="12"/>
      <c r="BA4529" s="12"/>
      <c r="BB4529" s="12"/>
      <c r="BC4529" s="12"/>
      <c r="BD4529" s="12"/>
    </row>
    <row r="4530" spans="15:56" x14ac:dyDescent="0.35">
      <c r="O4530" s="12"/>
      <c r="P4530" s="12"/>
      <c r="Q4530" s="12"/>
      <c r="S4530" s="250"/>
      <c r="AA4530" s="12"/>
      <c r="AB4530" s="12"/>
      <c r="AC4530" s="12"/>
      <c r="AD4530" s="12"/>
      <c r="AE4530" s="12"/>
      <c r="AF4530" s="12"/>
      <c r="AG4530" s="12"/>
      <c r="AH4530" s="12"/>
      <c r="AI4530" s="12"/>
      <c r="AJ4530" s="12"/>
      <c r="AK4530" s="12"/>
      <c r="AL4530" s="12"/>
      <c r="AM4530" s="12"/>
      <c r="AN4530" s="12"/>
      <c r="AO4530" s="12"/>
      <c r="AP4530" s="12"/>
      <c r="AQ4530" s="12"/>
      <c r="AR4530" s="12"/>
      <c r="AS4530" s="12"/>
      <c r="AT4530" s="12"/>
      <c r="AU4530" s="12"/>
      <c r="AV4530" s="12"/>
      <c r="AW4530" s="12"/>
      <c r="AX4530" s="12"/>
      <c r="AY4530" s="12"/>
      <c r="AZ4530" s="12"/>
      <c r="BA4530" s="12"/>
      <c r="BB4530" s="12"/>
      <c r="BC4530" s="12"/>
      <c r="BD4530" s="12"/>
    </row>
    <row r="4531" spans="15:56" x14ac:dyDescent="0.35">
      <c r="O4531" s="12"/>
      <c r="P4531" s="12"/>
      <c r="Q4531" s="12"/>
      <c r="S4531" s="250"/>
      <c r="AA4531" s="12"/>
      <c r="AB4531" s="12"/>
      <c r="AC4531" s="12"/>
      <c r="AD4531" s="12"/>
      <c r="AE4531" s="12"/>
      <c r="AF4531" s="12"/>
      <c r="AG4531" s="12"/>
      <c r="AH4531" s="12"/>
      <c r="AI4531" s="12"/>
      <c r="AJ4531" s="12"/>
      <c r="AK4531" s="12"/>
      <c r="AL4531" s="12"/>
      <c r="AM4531" s="12"/>
      <c r="AN4531" s="12"/>
      <c r="AO4531" s="12"/>
      <c r="AP4531" s="12"/>
      <c r="AQ4531" s="12"/>
      <c r="AR4531" s="12"/>
      <c r="AS4531" s="12"/>
      <c r="AT4531" s="12"/>
      <c r="AU4531" s="12"/>
      <c r="AV4531" s="12"/>
      <c r="AW4531" s="12"/>
      <c r="AX4531" s="12"/>
      <c r="AY4531" s="12"/>
      <c r="AZ4531" s="12"/>
      <c r="BA4531" s="12"/>
      <c r="BB4531" s="12"/>
      <c r="BC4531" s="12"/>
      <c r="BD4531" s="12"/>
    </row>
    <row r="4532" spans="15:56" x14ac:dyDescent="0.35">
      <c r="O4532" s="12"/>
      <c r="P4532" s="12"/>
      <c r="Q4532" s="12"/>
      <c r="S4532" s="250"/>
      <c r="AA4532" s="12"/>
      <c r="AB4532" s="12"/>
      <c r="AC4532" s="12"/>
      <c r="AD4532" s="12"/>
      <c r="AE4532" s="12"/>
      <c r="AF4532" s="12"/>
      <c r="AG4532" s="12"/>
      <c r="AH4532" s="12"/>
      <c r="AI4532" s="12"/>
      <c r="AJ4532" s="12"/>
      <c r="AK4532" s="12"/>
      <c r="AL4532" s="12"/>
      <c r="AM4532" s="12"/>
      <c r="AN4532" s="12"/>
      <c r="AO4532" s="12"/>
      <c r="AP4532" s="12"/>
      <c r="AQ4532" s="12"/>
      <c r="AR4532" s="12"/>
      <c r="AS4532" s="12"/>
      <c r="AT4532" s="12"/>
      <c r="AU4532" s="12"/>
      <c r="AV4532" s="12"/>
      <c r="AW4532" s="12"/>
      <c r="AX4532" s="12"/>
      <c r="AY4532" s="12"/>
      <c r="AZ4532" s="12"/>
      <c r="BA4532" s="12"/>
      <c r="BB4532" s="12"/>
      <c r="BC4532" s="12"/>
      <c r="BD4532" s="12"/>
    </row>
    <row r="4533" spans="15:56" x14ac:dyDescent="0.35">
      <c r="O4533" s="12"/>
      <c r="P4533" s="12"/>
      <c r="Q4533" s="12"/>
      <c r="S4533" s="250"/>
      <c r="AA4533" s="12"/>
      <c r="AB4533" s="12"/>
      <c r="AC4533" s="12"/>
      <c r="AD4533" s="12"/>
      <c r="AE4533" s="12"/>
      <c r="AF4533" s="12"/>
      <c r="AG4533" s="12"/>
      <c r="AH4533" s="12"/>
      <c r="AI4533" s="12"/>
      <c r="AJ4533" s="12"/>
      <c r="AK4533" s="12"/>
      <c r="AL4533" s="12"/>
      <c r="AM4533" s="12"/>
      <c r="AN4533" s="12"/>
      <c r="AO4533" s="12"/>
      <c r="AP4533" s="12"/>
      <c r="AQ4533" s="12"/>
      <c r="AR4533" s="12"/>
      <c r="AS4533" s="12"/>
      <c r="AT4533" s="12"/>
      <c r="AU4533" s="12"/>
      <c r="AV4533" s="12"/>
      <c r="AW4533" s="12"/>
      <c r="AX4533" s="12"/>
      <c r="AY4533" s="12"/>
      <c r="AZ4533" s="12"/>
      <c r="BA4533" s="12"/>
      <c r="BB4533" s="12"/>
      <c r="BC4533" s="12"/>
      <c r="BD4533" s="12"/>
    </row>
    <row r="4534" spans="15:56" x14ac:dyDescent="0.35">
      <c r="O4534" s="12"/>
      <c r="P4534" s="12"/>
      <c r="Q4534" s="12"/>
      <c r="S4534" s="250"/>
      <c r="AA4534" s="12"/>
      <c r="AB4534" s="12"/>
      <c r="AC4534" s="12"/>
      <c r="AD4534" s="12"/>
      <c r="AE4534" s="12"/>
      <c r="AF4534" s="12"/>
      <c r="AG4534" s="12"/>
      <c r="AH4534" s="12"/>
      <c r="AI4534" s="12"/>
      <c r="AJ4534" s="12"/>
      <c r="AK4534" s="12"/>
      <c r="AL4534" s="12"/>
      <c r="AM4534" s="12"/>
      <c r="AN4534" s="12"/>
      <c r="AO4534" s="12"/>
      <c r="AP4534" s="12"/>
      <c r="AQ4534" s="12"/>
      <c r="AR4534" s="12"/>
      <c r="AS4534" s="12"/>
      <c r="AT4534" s="12"/>
      <c r="AU4534" s="12"/>
      <c r="AV4534" s="12"/>
      <c r="AW4534" s="12"/>
      <c r="AX4534" s="12"/>
      <c r="AY4534" s="12"/>
      <c r="AZ4534" s="12"/>
      <c r="BA4534" s="12"/>
      <c r="BB4534" s="12"/>
      <c r="BC4534" s="12"/>
      <c r="BD4534" s="12"/>
    </row>
    <row r="4535" spans="15:56" x14ac:dyDescent="0.35">
      <c r="O4535" s="12"/>
      <c r="P4535" s="12"/>
      <c r="Q4535" s="12"/>
      <c r="S4535" s="250"/>
      <c r="AA4535" s="12"/>
      <c r="AB4535" s="12"/>
      <c r="AC4535" s="12"/>
      <c r="AD4535" s="12"/>
      <c r="AE4535" s="12"/>
      <c r="AF4535" s="12"/>
      <c r="AG4535" s="12"/>
      <c r="AH4535" s="12"/>
      <c r="AI4535" s="12"/>
      <c r="AJ4535" s="12"/>
      <c r="AK4535" s="12"/>
      <c r="AL4535" s="12"/>
      <c r="AM4535" s="12"/>
      <c r="AN4535" s="12"/>
      <c r="AO4535" s="12"/>
      <c r="AP4535" s="12"/>
      <c r="AQ4535" s="12"/>
      <c r="AR4535" s="12"/>
      <c r="AS4535" s="12"/>
      <c r="AT4535" s="12"/>
      <c r="AU4535" s="12"/>
      <c r="AV4535" s="12"/>
      <c r="AW4535" s="12"/>
      <c r="AX4535" s="12"/>
      <c r="AY4535" s="12"/>
      <c r="AZ4535" s="12"/>
      <c r="BA4535" s="12"/>
      <c r="BB4535" s="12"/>
      <c r="BC4535" s="12"/>
      <c r="BD4535" s="12"/>
    </row>
    <row r="4536" spans="15:56" x14ac:dyDescent="0.35">
      <c r="O4536" s="12"/>
      <c r="P4536" s="12"/>
      <c r="Q4536" s="12"/>
      <c r="S4536" s="250"/>
      <c r="AA4536" s="12"/>
      <c r="AB4536" s="12"/>
      <c r="AC4536" s="12"/>
      <c r="AD4536" s="12"/>
      <c r="AE4536" s="12"/>
      <c r="AF4536" s="12"/>
      <c r="AG4536" s="12"/>
      <c r="AH4536" s="12"/>
      <c r="AI4536" s="12"/>
      <c r="AJ4536" s="12"/>
      <c r="AK4536" s="12"/>
      <c r="AL4536" s="12"/>
      <c r="AM4536" s="12"/>
      <c r="AN4536" s="12"/>
      <c r="AO4536" s="12"/>
      <c r="AP4536" s="12"/>
      <c r="AQ4536" s="12"/>
      <c r="AR4536" s="12"/>
      <c r="AS4536" s="12"/>
      <c r="AT4536" s="12"/>
      <c r="AU4536" s="12"/>
      <c r="AV4536" s="12"/>
      <c r="AW4536" s="12"/>
      <c r="AX4536" s="12"/>
      <c r="AY4536" s="12"/>
      <c r="AZ4536" s="12"/>
      <c r="BA4536" s="12"/>
      <c r="BB4536" s="12"/>
      <c r="BC4536" s="12"/>
      <c r="BD4536" s="12"/>
    </row>
    <row r="4537" spans="15:56" x14ac:dyDescent="0.35">
      <c r="O4537" s="12"/>
      <c r="P4537" s="12"/>
      <c r="Q4537" s="12"/>
      <c r="S4537" s="250"/>
      <c r="AA4537" s="12"/>
      <c r="AB4537" s="12"/>
      <c r="AC4537" s="12"/>
      <c r="AD4537" s="12"/>
      <c r="AE4537" s="12"/>
      <c r="AF4537" s="12"/>
      <c r="AG4537" s="12"/>
      <c r="AH4537" s="12"/>
      <c r="AI4537" s="12"/>
      <c r="AJ4537" s="12"/>
      <c r="AK4537" s="12"/>
      <c r="AL4537" s="12"/>
      <c r="AM4537" s="12"/>
      <c r="AN4537" s="12"/>
      <c r="AO4537" s="12"/>
      <c r="AP4537" s="12"/>
      <c r="AQ4537" s="12"/>
      <c r="AR4537" s="12"/>
      <c r="AS4537" s="12"/>
      <c r="AT4537" s="12"/>
      <c r="AU4537" s="12"/>
      <c r="AV4537" s="12"/>
      <c r="AW4537" s="12"/>
      <c r="AX4537" s="12"/>
      <c r="AY4537" s="12"/>
      <c r="AZ4537" s="12"/>
      <c r="BA4537" s="12"/>
      <c r="BB4537" s="12"/>
      <c r="BC4537" s="12"/>
      <c r="BD4537" s="12"/>
    </row>
    <row r="4538" spans="15:56" x14ac:dyDescent="0.35">
      <c r="O4538" s="12"/>
      <c r="P4538" s="12"/>
      <c r="Q4538" s="12"/>
      <c r="S4538" s="250"/>
      <c r="AA4538" s="12"/>
      <c r="AB4538" s="12"/>
      <c r="AC4538" s="12"/>
      <c r="AD4538" s="12"/>
      <c r="AE4538" s="12"/>
      <c r="AF4538" s="12"/>
      <c r="AG4538" s="12"/>
      <c r="AH4538" s="12"/>
      <c r="AI4538" s="12"/>
      <c r="AJ4538" s="12"/>
      <c r="AK4538" s="12"/>
      <c r="AL4538" s="12"/>
      <c r="AM4538" s="12"/>
      <c r="AN4538" s="12"/>
      <c r="AO4538" s="12"/>
      <c r="AP4538" s="12"/>
      <c r="AQ4538" s="12"/>
      <c r="AR4538" s="12"/>
      <c r="AS4538" s="12"/>
      <c r="AT4538" s="12"/>
      <c r="AU4538" s="12"/>
      <c r="AV4538" s="12"/>
      <c r="AW4538" s="12"/>
      <c r="AX4538" s="12"/>
      <c r="AY4538" s="12"/>
      <c r="AZ4538" s="12"/>
      <c r="BA4538" s="12"/>
      <c r="BB4538" s="12"/>
      <c r="BC4538" s="12"/>
      <c r="BD4538" s="12"/>
    </row>
    <row r="4539" spans="15:56" x14ac:dyDescent="0.35">
      <c r="O4539" s="12"/>
      <c r="P4539" s="12"/>
      <c r="Q4539" s="12"/>
      <c r="S4539" s="250"/>
      <c r="AA4539" s="12"/>
      <c r="AB4539" s="12"/>
      <c r="AC4539" s="12"/>
      <c r="AD4539" s="12"/>
      <c r="AE4539" s="12"/>
      <c r="AF4539" s="12"/>
      <c r="AG4539" s="12"/>
      <c r="AH4539" s="12"/>
      <c r="AI4539" s="12"/>
      <c r="AJ4539" s="12"/>
      <c r="AK4539" s="12"/>
      <c r="AL4539" s="12"/>
      <c r="AM4539" s="12"/>
      <c r="AN4539" s="12"/>
      <c r="AO4539" s="12"/>
      <c r="AP4539" s="12"/>
      <c r="AQ4539" s="12"/>
      <c r="AR4539" s="12"/>
      <c r="AS4539" s="12"/>
      <c r="AT4539" s="12"/>
      <c r="AU4539" s="12"/>
      <c r="AV4539" s="12"/>
      <c r="AW4539" s="12"/>
      <c r="AX4539" s="12"/>
      <c r="AY4539" s="12"/>
      <c r="AZ4539" s="12"/>
      <c r="BA4539" s="12"/>
      <c r="BB4539" s="12"/>
      <c r="BC4539" s="12"/>
      <c r="BD4539" s="12"/>
    </row>
    <row r="4540" spans="15:56" x14ac:dyDescent="0.35">
      <c r="O4540" s="12"/>
      <c r="P4540" s="12"/>
      <c r="Q4540" s="12"/>
      <c r="S4540" s="250"/>
      <c r="AA4540" s="12"/>
      <c r="AB4540" s="12"/>
      <c r="AC4540" s="12"/>
      <c r="AD4540" s="12"/>
      <c r="AE4540" s="12"/>
      <c r="AF4540" s="12"/>
      <c r="AG4540" s="12"/>
      <c r="AH4540" s="12"/>
      <c r="AI4540" s="12"/>
      <c r="AJ4540" s="12"/>
      <c r="AK4540" s="12"/>
      <c r="AL4540" s="12"/>
      <c r="AM4540" s="12"/>
      <c r="AN4540" s="12"/>
      <c r="AO4540" s="12"/>
      <c r="AP4540" s="12"/>
      <c r="AQ4540" s="12"/>
      <c r="AR4540" s="12"/>
      <c r="AS4540" s="12"/>
      <c r="AT4540" s="12"/>
      <c r="AU4540" s="12"/>
      <c r="AV4540" s="12"/>
      <c r="AW4540" s="12"/>
      <c r="AX4540" s="12"/>
      <c r="AY4540" s="12"/>
      <c r="AZ4540" s="12"/>
      <c r="BA4540" s="12"/>
      <c r="BB4540" s="12"/>
      <c r="BC4540" s="12"/>
      <c r="BD4540" s="12"/>
    </row>
    <row r="4541" spans="15:56" x14ac:dyDescent="0.35">
      <c r="O4541" s="12"/>
      <c r="P4541" s="12"/>
      <c r="Q4541" s="12"/>
      <c r="S4541" s="250"/>
      <c r="AA4541" s="12"/>
      <c r="AB4541" s="12"/>
      <c r="AC4541" s="12"/>
      <c r="AD4541" s="12"/>
      <c r="AE4541" s="12"/>
      <c r="AF4541" s="12"/>
      <c r="AG4541" s="12"/>
      <c r="AH4541" s="12"/>
      <c r="AI4541" s="12"/>
      <c r="AJ4541" s="12"/>
      <c r="AK4541" s="12"/>
      <c r="AL4541" s="12"/>
      <c r="AM4541" s="12"/>
      <c r="AN4541" s="12"/>
      <c r="AO4541" s="12"/>
      <c r="AP4541" s="12"/>
      <c r="AQ4541" s="12"/>
      <c r="AR4541" s="12"/>
      <c r="AS4541" s="12"/>
      <c r="AT4541" s="12"/>
      <c r="AU4541" s="12"/>
      <c r="AV4541" s="12"/>
      <c r="AW4541" s="12"/>
      <c r="AX4541" s="12"/>
      <c r="AY4541" s="12"/>
      <c r="AZ4541" s="12"/>
      <c r="BA4541" s="12"/>
      <c r="BB4541" s="12"/>
      <c r="BC4541" s="12"/>
      <c r="BD4541" s="12"/>
    </row>
    <row r="4542" spans="15:56" x14ac:dyDescent="0.35">
      <c r="O4542" s="12"/>
      <c r="P4542" s="12"/>
      <c r="Q4542" s="12"/>
      <c r="S4542" s="250"/>
      <c r="AA4542" s="12"/>
      <c r="AB4542" s="12"/>
      <c r="AC4542" s="12"/>
      <c r="AD4542" s="12"/>
      <c r="AE4542" s="12"/>
      <c r="AF4542" s="12"/>
      <c r="AG4542" s="12"/>
      <c r="AH4542" s="12"/>
      <c r="AI4542" s="12"/>
      <c r="AJ4542" s="12"/>
      <c r="AK4542" s="12"/>
      <c r="AL4542" s="12"/>
      <c r="AM4542" s="12"/>
      <c r="AN4542" s="12"/>
      <c r="AO4542" s="12"/>
      <c r="AP4542" s="12"/>
      <c r="AQ4542" s="12"/>
      <c r="AR4542" s="12"/>
      <c r="AS4542" s="12"/>
      <c r="AT4542" s="12"/>
      <c r="AU4542" s="12"/>
      <c r="AV4542" s="12"/>
      <c r="AW4542" s="12"/>
      <c r="AX4542" s="12"/>
      <c r="AY4542" s="12"/>
      <c r="AZ4542" s="12"/>
      <c r="BA4542" s="12"/>
      <c r="BB4542" s="12"/>
      <c r="BC4542" s="12"/>
      <c r="BD4542" s="12"/>
    </row>
    <row r="4543" spans="15:56" x14ac:dyDescent="0.35">
      <c r="O4543" s="12"/>
      <c r="P4543" s="12"/>
      <c r="Q4543" s="12"/>
      <c r="S4543" s="250"/>
      <c r="AA4543" s="12"/>
      <c r="AB4543" s="12"/>
      <c r="AC4543" s="12"/>
      <c r="AD4543" s="12"/>
      <c r="AE4543" s="12"/>
      <c r="AF4543" s="12"/>
      <c r="AG4543" s="12"/>
      <c r="AH4543" s="12"/>
      <c r="AI4543" s="12"/>
      <c r="AJ4543" s="12"/>
      <c r="AK4543" s="12"/>
      <c r="AL4543" s="12"/>
      <c r="AM4543" s="12"/>
      <c r="AN4543" s="12"/>
      <c r="AO4543" s="12"/>
      <c r="AP4543" s="12"/>
      <c r="AQ4543" s="12"/>
      <c r="AR4543" s="12"/>
      <c r="AS4543" s="12"/>
      <c r="AT4543" s="12"/>
      <c r="AU4543" s="12"/>
      <c r="AV4543" s="12"/>
      <c r="AW4543" s="12"/>
      <c r="AX4543" s="12"/>
      <c r="AY4543" s="12"/>
      <c r="AZ4543" s="12"/>
      <c r="BA4543" s="12"/>
      <c r="BB4543" s="12"/>
      <c r="BC4543" s="12"/>
      <c r="BD4543" s="12"/>
    </row>
    <row r="4544" spans="15:56" x14ac:dyDescent="0.35">
      <c r="O4544" s="12"/>
      <c r="P4544" s="12"/>
      <c r="Q4544" s="12"/>
      <c r="S4544" s="250"/>
      <c r="AA4544" s="12"/>
      <c r="AB4544" s="12"/>
      <c r="AC4544" s="12"/>
      <c r="AD4544" s="12"/>
      <c r="AE4544" s="12"/>
      <c r="AF4544" s="12"/>
      <c r="AG4544" s="12"/>
      <c r="AH4544" s="12"/>
      <c r="AI4544" s="12"/>
      <c r="AJ4544" s="12"/>
      <c r="AK4544" s="12"/>
      <c r="AL4544" s="12"/>
      <c r="AM4544" s="12"/>
      <c r="AN4544" s="12"/>
      <c r="AO4544" s="12"/>
      <c r="AP4544" s="12"/>
      <c r="AQ4544" s="12"/>
      <c r="AR4544" s="12"/>
      <c r="AS4544" s="12"/>
      <c r="AT4544" s="12"/>
      <c r="AU4544" s="12"/>
      <c r="AV4544" s="12"/>
      <c r="AW4544" s="12"/>
      <c r="AX4544" s="12"/>
      <c r="AY4544" s="12"/>
      <c r="AZ4544" s="12"/>
      <c r="BA4544" s="12"/>
      <c r="BB4544" s="12"/>
      <c r="BC4544" s="12"/>
      <c r="BD4544" s="12"/>
    </row>
    <row r="4545" spans="15:56" x14ac:dyDescent="0.35">
      <c r="O4545" s="12"/>
      <c r="P4545" s="12"/>
      <c r="Q4545" s="12"/>
      <c r="S4545" s="250"/>
      <c r="AA4545" s="12"/>
      <c r="AB4545" s="12"/>
      <c r="AC4545" s="12"/>
      <c r="AD4545" s="12"/>
      <c r="AE4545" s="12"/>
      <c r="AF4545" s="12"/>
      <c r="AG4545" s="12"/>
      <c r="AH4545" s="12"/>
      <c r="AI4545" s="12"/>
      <c r="AJ4545" s="12"/>
      <c r="AK4545" s="12"/>
      <c r="AL4545" s="12"/>
      <c r="AM4545" s="12"/>
      <c r="AN4545" s="12"/>
      <c r="AO4545" s="12"/>
      <c r="AP4545" s="12"/>
      <c r="AQ4545" s="12"/>
      <c r="AR4545" s="12"/>
      <c r="AS4545" s="12"/>
      <c r="AT4545" s="12"/>
      <c r="AU4545" s="12"/>
      <c r="AV4545" s="12"/>
      <c r="AW4545" s="12"/>
      <c r="AX4545" s="12"/>
      <c r="AY4545" s="12"/>
      <c r="AZ4545" s="12"/>
      <c r="BA4545" s="12"/>
      <c r="BB4545" s="12"/>
      <c r="BC4545" s="12"/>
      <c r="BD4545" s="12"/>
    </row>
    <row r="4546" spans="15:56" x14ac:dyDescent="0.35">
      <c r="O4546" s="12"/>
      <c r="P4546" s="12"/>
      <c r="Q4546" s="12"/>
      <c r="S4546" s="250"/>
      <c r="AA4546" s="12"/>
      <c r="AB4546" s="12"/>
      <c r="AC4546" s="12"/>
      <c r="AD4546" s="12"/>
      <c r="AE4546" s="12"/>
      <c r="AF4546" s="12"/>
      <c r="AG4546" s="12"/>
      <c r="AH4546" s="12"/>
      <c r="AI4546" s="12"/>
      <c r="AJ4546" s="12"/>
      <c r="AK4546" s="12"/>
      <c r="AL4546" s="12"/>
      <c r="AM4546" s="12"/>
      <c r="AN4546" s="12"/>
      <c r="AO4546" s="12"/>
      <c r="AP4546" s="12"/>
      <c r="AQ4546" s="12"/>
      <c r="AR4546" s="12"/>
      <c r="AS4546" s="12"/>
      <c r="AT4546" s="12"/>
      <c r="AU4546" s="12"/>
      <c r="AV4546" s="12"/>
      <c r="AW4546" s="12"/>
      <c r="AX4546" s="12"/>
      <c r="AY4546" s="12"/>
      <c r="AZ4546" s="12"/>
      <c r="BA4546" s="12"/>
      <c r="BB4546" s="12"/>
      <c r="BC4546" s="12"/>
      <c r="BD4546" s="12"/>
    </row>
    <row r="4547" spans="15:56" x14ac:dyDescent="0.35">
      <c r="O4547" s="12"/>
      <c r="P4547" s="12"/>
      <c r="Q4547" s="12"/>
      <c r="S4547" s="250"/>
      <c r="AA4547" s="12"/>
      <c r="AB4547" s="12"/>
      <c r="AC4547" s="12"/>
      <c r="AD4547" s="12"/>
      <c r="AE4547" s="12"/>
      <c r="AF4547" s="12"/>
      <c r="AG4547" s="12"/>
      <c r="AH4547" s="12"/>
      <c r="AI4547" s="12"/>
      <c r="AJ4547" s="12"/>
      <c r="AK4547" s="12"/>
      <c r="AL4547" s="12"/>
      <c r="AM4547" s="12"/>
      <c r="AN4547" s="12"/>
      <c r="AO4547" s="12"/>
      <c r="AP4547" s="12"/>
      <c r="AQ4547" s="12"/>
      <c r="AR4547" s="12"/>
      <c r="AS4547" s="12"/>
      <c r="AT4547" s="12"/>
      <c r="AU4547" s="12"/>
      <c r="AV4547" s="12"/>
      <c r="AW4547" s="12"/>
      <c r="AX4547" s="12"/>
      <c r="AY4547" s="12"/>
      <c r="AZ4547" s="12"/>
      <c r="BA4547" s="12"/>
      <c r="BB4547" s="12"/>
      <c r="BC4547" s="12"/>
      <c r="BD4547" s="12"/>
    </row>
    <row r="4548" spans="15:56" x14ac:dyDescent="0.35">
      <c r="O4548" s="12"/>
      <c r="P4548" s="12"/>
      <c r="Q4548" s="12"/>
      <c r="S4548" s="250"/>
      <c r="AA4548" s="12"/>
      <c r="AB4548" s="12"/>
      <c r="AC4548" s="12"/>
      <c r="AD4548" s="12"/>
      <c r="AE4548" s="12"/>
      <c r="AF4548" s="12"/>
      <c r="AG4548" s="12"/>
      <c r="AH4548" s="12"/>
      <c r="AI4548" s="12"/>
      <c r="AJ4548" s="12"/>
      <c r="AK4548" s="12"/>
      <c r="AL4548" s="12"/>
      <c r="AM4548" s="12"/>
      <c r="AN4548" s="12"/>
      <c r="AO4548" s="12"/>
      <c r="AP4548" s="12"/>
      <c r="AQ4548" s="12"/>
      <c r="AR4548" s="12"/>
      <c r="AS4548" s="12"/>
      <c r="AT4548" s="12"/>
      <c r="AU4548" s="12"/>
      <c r="AV4548" s="12"/>
      <c r="AW4548" s="12"/>
      <c r="AX4548" s="12"/>
      <c r="AY4548" s="12"/>
      <c r="AZ4548" s="12"/>
      <c r="BA4548" s="12"/>
      <c r="BB4548" s="12"/>
      <c r="BC4548" s="12"/>
      <c r="BD4548" s="12"/>
    </row>
    <row r="4549" spans="15:56" x14ac:dyDescent="0.35">
      <c r="O4549" s="12"/>
      <c r="P4549" s="12"/>
      <c r="Q4549" s="12"/>
      <c r="S4549" s="250"/>
      <c r="AA4549" s="12"/>
      <c r="AB4549" s="12"/>
      <c r="AC4549" s="12"/>
      <c r="AD4549" s="12"/>
      <c r="AE4549" s="12"/>
      <c r="AF4549" s="12"/>
      <c r="AG4549" s="12"/>
      <c r="AH4549" s="12"/>
      <c r="AI4549" s="12"/>
      <c r="AJ4549" s="12"/>
      <c r="AK4549" s="12"/>
      <c r="AL4549" s="12"/>
      <c r="AM4549" s="12"/>
      <c r="AN4549" s="12"/>
      <c r="AO4549" s="12"/>
      <c r="AP4549" s="12"/>
      <c r="AQ4549" s="12"/>
      <c r="AR4549" s="12"/>
      <c r="AS4549" s="12"/>
      <c r="AT4549" s="12"/>
      <c r="AU4549" s="12"/>
      <c r="AV4549" s="12"/>
      <c r="AW4549" s="12"/>
      <c r="AX4549" s="12"/>
      <c r="AY4549" s="12"/>
      <c r="AZ4549" s="12"/>
      <c r="BA4549" s="12"/>
      <c r="BB4549" s="12"/>
      <c r="BC4549" s="12"/>
      <c r="BD4549" s="12"/>
    </row>
    <row r="4550" spans="15:56" x14ac:dyDescent="0.35">
      <c r="O4550" s="12"/>
      <c r="P4550" s="12"/>
      <c r="Q4550" s="12"/>
      <c r="S4550" s="250"/>
      <c r="AA4550" s="12"/>
      <c r="AB4550" s="12"/>
      <c r="AC4550" s="12"/>
      <c r="AD4550" s="12"/>
      <c r="AE4550" s="12"/>
      <c r="AF4550" s="12"/>
      <c r="AG4550" s="12"/>
      <c r="AH4550" s="12"/>
      <c r="AI4550" s="12"/>
      <c r="AJ4550" s="12"/>
      <c r="AK4550" s="12"/>
      <c r="AL4550" s="12"/>
      <c r="AM4550" s="12"/>
      <c r="AN4550" s="12"/>
      <c r="AO4550" s="12"/>
      <c r="AP4550" s="12"/>
      <c r="AQ4550" s="12"/>
      <c r="AR4550" s="12"/>
      <c r="AS4550" s="12"/>
      <c r="AT4550" s="12"/>
      <c r="AU4550" s="12"/>
      <c r="AV4550" s="12"/>
      <c r="AW4550" s="12"/>
      <c r="AX4550" s="12"/>
      <c r="AY4550" s="12"/>
      <c r="AZ4550" s="12"/>
      <c r="BA4550" s="12"/>
      <c r="BB4550" s="12"/>
      <c r="BC4550" s="12"/>
      <c r="BD4550" s="12"/>
    </row>
    <row r="4551" spans="15:56" x14ac:dyDescent="0.35">
      <c r="O4551" s="12"/>
      <c r="P4551" s="12"/>
      <c r="Q4551" s="12"/>
      <c r="S4551" s="250"/>
      <c r="AA4551" s="12"/>
      <c r="AB4551" s="12"/>
      <c r="AC4551" s="12"/>
      <c r="AD4551" s="12"/>
      <c r="AE4551" s="12"/>
      <c r="AF4551" s="12"/>
      <c r="AG4551" s="12"/>
      <c r="AH4551" s="12"/>
      <c r="AI4551" s="12"/>
      <c r="AJ4551" s="12"/>
      <c r="AK4551" s="12"/>
      <c r="AL4551" s="12"/>
      <c r="AM4551" s="12"/>
      <c r="AN4551" s="12"/>
      <c r="AO4551" s="12"/>
      <c r="AP4551" s="12"/>
      <c r="AQ4551" s="12"/>
      <c r="AR4551" s="12"/>
      <c r="AS4551" s="12"/>
      <c r="AT4551" s="12"/>
      <c r="AU4551" s="12"/>
      <c r="AV4551" s="12"/>
      <c r="AW4551" s="12"/>
      <c r="AX4551" s="12"/>
      <c r="AY4551" s="12"/>
      <c r="AZ4551" s="12"/>
      <c r="BA4551" s="12"/>
      <c r="BB4551" s="12"/>
      <c r="BC4551" s="12"/>
      <c r="BD4551" s="12"/>
    </row>
    <row r="4552" spans="15:56" x14ac:dyDescent="0.35">
      <c r="O4552" s="12"/>
      <c r="P4552" s="12"/>
      <c r="Q4552" s="12"/>
      <c r="S4552" s="250"/>
      <c r="AA4552" s="12"/>
      <c r="AB4552" s="12"/>
      <c r="AC4552" s="12"/>
      <c r="AD4552" s="12"/>
      <c r="AE4552" s="12"/>
      <c r="AF4552" s="12"/>
      <c r="AG4552" s="12"/>
      <c r="AH4552" s="12"/>
      <c r="AI4552" s="12"/>
      <c r="AJ4552" s="12"/>
      <c r="AK4552" s="12"/>
      <c r="AL4552" s="12"/>
      <c r="AM4552" s="12"/>
      <c r="AN4552" s="12"/>
      <c r="AO4552" s="12"/>
      <c r="AP4552" s="12"/>
      <c r="AQ4552" s="12"/>
      <c r="AR4552" s="12"/>
      <c r="AS4552" s="12"/>
      <c r="AT4552" s="12"/>
      <c r="AU4552" s="12"/>
      <c r="AV4552" s="12"/>
      <c r="AW4552" s="12"/>
      <c r="AX4552" s="12"/>
      <c r="AY4552" s="12"/>
      <c r="AZ4552" s="12"/>
      <c r="BA4552" s="12"/>
      <c r="BB4552" s="12"/>
      <c r="BC4552" s="12"/>
      <c r="BD4552" s="12"/>
    </row>
    <row r="4553" spans="15:56" x14ac:dyDescent="0.35">
      <c r="O4553" s="12"/>
      <c r="P4553" s="12"/>
      <c r="Q4553" s="12"/>
      <c r="S4553" s="250"/>
      <c r="AA4553" s="12"/>
      <c r="AB4553" s="12"/>
      <c r="AC4553" s="12"/>
      <c r="AD4553" s="12"/>
      <c r="AE4553" s="12"/>
      <c r="AF4553" s="12"/>
      <c r="AG4553" s="12"/>
      <c r="AH4553" s="12"/>
      <c r="AI4553" s="12"/>
      <c r="AJ4553" s="12"/>
      <c r="AK4553" s="12"/>
      <c r="AL4553" s="12"/>
      <c r="AM4553" s="12"/>
      <c r="AN4553" s="12"/>
      <c r="AO4553" s="12"/>
      <c r="AP4553" s="12"/>
      <c r="AQ4553" s="12"/>
      <c r="AR4553" s="12"/>
      <c r="AS4553" s="12"/>
      <c r="AT4553" s="12"/>
      <c r="AU4553" s="12"/>
      <c r="AV4553" s="12"/>
      <c r="AW4553" s="12"/>
      <c r="AX4553" s="12"/>
      <c r="AY4553" s="12"/>
      <c r="AZ4553" s="12"/>
      <c r="BA4553" s="12"/>
      <c r="BB4553" s="12"/>
      <c r="BC4553" s="12"/>
      <c r="BD4553" s="12"/>
    </row>
    <row r="4554" spans="15:56" x14ac:dyDescent="0.35">
      <c r="O4554" s="12"/>
      <c r="P4554" s="12"/>
      <c r="Q4554" s="12"/>
      <c r="S4554" s="250"/>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2"/>
      <c r="AY4554" s="12"/>
      <c r="AZ4554" s="12"/>
      <c r="BA4554" s="12"/>
      <c r="BB4554" s="12"/>
      <c r="BC4554" s="12"/>
      <c r="BD4554" s="12"/>
    </row>
    <row r="4555" spans="15:56" x14ac:dyDescent="0.35">
      <c r="O4555" s="12"/>
      <c r="P4555" s="12"/>
      <c r="Q4555" s="12"/>
      <c r="S4555" s="250"/>
      <c r="AA4555" s="12"/>
      <c r="AB4555" s="12"/>
      <c r="AC4555" s="12"/>
      <c r="AD4555" s="12"/>
      <c r="AE4555" s="12"/>
      <c r="AF4555" s="12"/>
      <c r="AG4555" s="12"/>
      <c r="AH4555" s="12"/>
      <c r="AI4555" s="12"/>
      <c r="AJ4555" s="12"/>
      <c r="AK4555" s="12"/>
      <c r="AL4555" s="12"/>
      <c r="AM4555" s="12"/>
      <c r="AN4555" s="12"/>
      <c r="AO4555" s="12"/>
      <c r="AP4555" s="12"/>
      <c r="AQ4555" s="12"/>
      <c r="AR4555" s="12"/>
      <c r="AS4555" s="12"/>
      <c r="AT4555" s="12"/>
      <c r="AU4555" s="12"/>
      <c r="AV4555" s="12"/>
      <c r="AW4555" s="12"/>
      <c r="AX4555" s="12"/>
      <c r="AY4555" s="12"/>
      <c r="AZ4555" s="12"/>
      <c r="BA4555" s="12"/>
      <c r="BB4555" s="12"/>
      <c r="BC4555" s="12"/>
      <c r="BD4555" s="12"/>
    </row>
    <row r="4556" spans="15:56" x14ac:dyDescent="0.35">
      <c r="O4556" s="12"/>
      <c r="P4556" s="12"/>
      <c r="Q4556" s="12"/>
      <c r="S4556" s="250"/>
      <c r="AA4556" s="12"/>
      <c r="AB4556" s="12"/>
      <c r="AC4556" s="12"/>
      <c r="AD4556" s="12"/>
      <c r="AE4556" s="12"/>
      <c r="AF4556" s="12"/>
      <c r="AG4556" s="12"/>
      <c r="AH4556" s="12"/>
      <c r="AI4556" s="12"/>
      <c r="AJ4556" s="12"/>
      <c r="AK4556" s="12"/>
      <c r="AL4556" s="12"/>
      <c r="AM4556" s="12"/>
      <c r="AN4556" s="12"/>
      <c r="AO4556" s="12"/>
      <c r="AP4556" s="12"/>
      <c r="AQ4556" s="12"/>
      <c r="AR4556" s="12"/>
      <c r="AS4556" s="12"/>
      <c r="AT4556" s="12"/>
      <c r="AU4556" s="12"/>
      <c r="AV4556" s="12"/>
      <c r="AW4556" s="12"/>
      <c r="AX4556" s="12"/>
      <c r="AY4556" s="12"/>
      <c r="AZ4556" s="12"/>
      <c r="BA4556" s="12"/>
      <c r="BB4556" s="12"/>
      <c r="BC4556" s="12"/>
      <c r="BD4556" s="12"/>
    </row>
    <row r="4557" spans="15:56" x14ac:dyDescent="0.35">
      <c r="O4557" s="12"/>
      <c r="P4557" s="12"/>
      <c r="Q4557" s="12"/>
      <c r="S4557" s="250"/>
      <c r="AA4557" s="12"/>
      <c r="AB4557" s="12"/>
      <c r="AC4557" s="12"/>
      <c r="AD4557" s="12"/>
      <c r="AE4557" s="12"/>
      <c r="AF4557" s="12"/>
      <c r="AG4557" s="12"/>
      <c r="AH4557" s="12"/>
      <c r="AI4557" s="12"/>
      <c r="AJ4557" s="12"/>
      <c r="AK4557" s="12"/>
      <c r="AL4557" s="12"/>
      <c r="AM4557" s="12"/>
      <c r="AN4557" s="12"/>
      <c r="AO4557" s="12"/>
      <c r="AP4557" s="12"/>
      <c r="AQ4557" s="12"/>
      <c r="AR4557" s="12"/>
      <c r="AS4557" s="12"/>
      <c r="AT4557" s="12"/>
      <c r="AU4557" s="12"/>
      <c r="AV4557" s="12"/>
      <c r="AW4557" s="12"/>
      <c r="AX4557" s="12"/>
      <c r="AY4557" s="12"/>
      <c r="AZ4557" s="12"/>
      <c r="BA4557" s="12"/>
      <c r="BB4557" s="12"/>
      <c r="BC4557" s="12"/>
      <c r="BD4557" s="12"/>
    </row>
    <row r="4558" spans="15:56" x14ac:dyDescent="0.35">
      <c r="O4558" s="12"/>
      <c r="P4558" s="12"/>
      <c r="Q4558" s="12"/>
      <c r="S4558" s="250"/>
      <c r="AA4558" s="12"/>
      <c r="AB4558" s="12"/>
      <c r="AC4558" s="12"/>
      <c r="AD4558" s="12"/>
      <c r="AE4558" s="12"/>
      <c r="AF4558" s="12"/>
      <c r="AG4558" s="12"/>
      <c r="AH4558" s="12"/>
      <c r="AI4558" s="12"/>
      <c r="AJ4558" s="12"/>
      <c r="AK4558" s="12"/>
      <c r="AL4558" s="12"/>
      <c r="AM4558" s="12"/>
      <c r="AN4558" s="12"/>
      <c r="AO4558" s="12"/>
      <c r="AP4558" s="12"/>
      <c r="AQ4558" s="12"/>
      <c r="AR4558" s="12"/>
      <c r="AS4558" s="12"/>
      <c r="AT4558" s="12"/>
      <c r="AU4558" s="12"/>
      <c r="AV4558" s="12"/>
      <c r="AW4558" s="12"/>
      <c r="AX4558" s="12"/>
      <c r="AY4558" s="12"/>
      <c r="AZ4558" s="12"/>
      <c r="BA4558" s="12"/>
      <c r="BB4558" s="12"/>
      <c r="BC4558" s="12"/>
      <c r="BD4558" s="12"/>
    </row>
    <row r="4559" spans="15:56" x14ac:dyDescent="0.35">
      <c r="O4559" s="12"/>
      <c r="P4559" s="12"/>
      <c r="Q4559" s="12"/>
      <c r="S4559" s="250"/>
      <c r="AA4559" s="12"/>
      <c r="AB4559" s="12"/>
      <c r="AC4559" s="12"/>
      <c r="AD4559" s="12"/>
      <c r="AE4559" s="12"/>
      <c r="AF4559" s="12"/>
      <c r="AG4559" s="12"/>
      <c r="AH4559" s="12"/>
      <c r="AI4559" s="12"/>
      <c r="AJ4559" s="12"/>
      <c r="AK4559" s="12"/>
      <c r="AL4559" s="12"/>
      <c r="AM4559" s="12"/>
      <c r="AN4559" s="12"/>
      <c r="AO4559" s="12"/>
      <c r="AP4559" s="12"/>
      <c r="AQ4559" s="12"/>
      <c r="AR4559" s="12"/>
      <c r="AS4559" s="12"/>
      <c r="AT4559" s="12"/>
      <c r="AU4559" s="12"/>
      <c r="AV4559" s="12"/>
      <c r="AW4559" s="12"/>
      <c r="AX4559" s="12"/>
      <c r="AY4559" s="12"/>
      <c r="AZ4559" s="12"/>
      <c r="BA4559" s="12"/>
      <c r="BB4559" s="12"/>
      <c r="BC4559" s="12"/>
      <c r="BD4559" s="12"/>
    </row>
    <row r="4560" spans="15:56" x14ac:dyDescent="0.35">
      <c r="O4560" s="12"/>
      <c r="P4560" s="12"/>
      <c r="Q4560" s="12"/>
      <c r="S4560" s="250"/>
      <c r="AA4560" s="12"/>
      <c r="AB4560" s="12"/>
      <c r="AC4560" s="12"/>
      <c r="AD4560" s="12"/>
      <c r="AE4560" s="12"/>
      <c r="AF4560" s="12"/>
      <c r="AG4560" s="12"/>
      <c r="AH4560" s="12"/>
      <c r="AI4560" s="12"/>
      <c r="AJ4560" s="12"/>
      <c r="AK4560" s="12"/>
      <c r="AL4560" s="12"/>
      <c r="AM4560" s="12"/>
      <c r="AN4560" s="12"/>
      <c r="AO4560" s="12"/>
      <c r="AP4560" s="12"/>
      <c r="AQ4560" s="12"/>
      <c r="AR4560" s="12"/>
      <c r="AS4560" s="12"/>
      <c r="AT4560" s="12"/>
      <c r="AU4560" s="12"/>
      <c r="AV4560" s="12"/>
      <c r="AW4560" s="12"/>
      <c r="AX4560" s="12"/>
      <c r="AY4560" s="12"/>
      <c r="AZ4560" s="12"/>
      <c r="BA4560" s="12"/>
      <c r="BB4560" s="12"/>
      <c r="BC4560" s="12"/>
      <c r="BD4560" s="12"/>
    </row>
    <row r="4561" spans="15:56" x14ac:dyDescent="0.35">
      <c r="O4561" s="12"/>
      <c r="P4561" s="12"/>
      <c r="Q4561" s="12"/>
      <c r="S4561" s="250"/>
      <c r="AA4561" s="12"/>
      <c r="AB4561" s="12"/>
      <c r="AC4561" s="12"/>
      <c r="AD4561" s="12"/>
      <c r="AE4561" s="12"/>
      <c r="AF4561" s="12"/>
      <c r="AG4561" s="12"/>
      <c r="AH4561" s="12"/>
      <c r="AI4561" s="12"/>
      <c r="AJ4561" s="12"/>
      <c r="AK4561" s="12"/>
      <c r="AL4561" s="12"/>
      <c r="AM4561" s="12"/>
      <c r="AN4561" s="12"/>
      <c r="AO4561" s="12"/>
      <c r="AP4561" s="12"/>
      <c r="AQ4561" s="12"/>
      <c r="AR4561" s="12"/>
      <c r="AS4561" s="12"/>
      <c r="AT4561" s="12"/>
      <c r="AU4561" s="12"/>
      <c r="AV4561" s="12"/>
      <c r="AW4561" s="12"/>
      <c r="AX4561" s="12"/>
      <c r="AY4561" s="12"/>
      <c r="AZ4561" s="12"/>
      <c r="BA4561" s="12"/>
      <c r="BB4561" s="12"/>
      <c r="BC4561" s="12"/>
      <c r="BD4561" s="12"/>
    </row>
    <row r="4562" spans="15:56" x14ac:dyDescent="0.35">
      <c r="O4562" s="12"/>
      <c r="P4562" s="12"/>
      <c r="Q4562" s="12"/>
      <c r="S4562" s="250"/>
      <c r="AA4562" s="12"/>
      <c r="AB4562" s="12"/>
      <c r="AC4562" s="12"/>
      <c r="AD4562" s="12"/>
      <c r="AE4562" s="12"/>
      <c r="AF4562" s="12"/>
      <c r="AG4562" s="12"/>
      <c r="AH4562" s="12"/>
      <c r="AI4562" s="12"/>
      <c r="AJ4562" s="12"/>
      <c r="AK4562" s="12"/>
      <c r="AL4562" s="12"/>
      <c r="AM4562" s="12"/>
      <c r="AN4562" s="12"/>
      <c r="AO4562" s="12"/>
      <c r="AP4562" s="12"/>
      <c r="AQ4562" s="12"/>
      <c r="AR4562" s="12"/>
      <c r="AS4562" s="12"/>
      <c r="AT4562" s="12"/>
      <c r="AU4562" s="12"/>
      <c r="AV4562" s="12"/>
      <c r="AW4562" s="12"/>
      <c r="AX4562" s="12"/>
      <c r="AY4562" s="12"/>
      <c r="AZ4562" s="12"/>
      <c r="BA4562" s="12"/>
      <c r="BB4562" s="12"/>
      <c r="BC4562" s="12"/>
      <c r="BD4562" s="12"/>
    </row>
    <row r="4563" spans="15:56" x14ac:dyDescent="0.35">
      <c r="O4563" s="12"/>
      <c r="P4563" s="12"/>
      <c r="Q4563" s="12"/>
      <c r="S4563" s="250"/>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2"/>
      <c r="AY4563" s="12"/>
      <c r="AZ4563" s="12"/>
      <c r="BA4563" s="12"/>
      <c r="BB4563" s="12"/>
      <c r="BC4563" s="12"/>
      <c r="BD4563" s="12"/>
    </row>
    <row r="4564" spans="15:56" x14ac:dyDescent="0.35">
      <c r="O4564" s="12"/>
      <c r="P4564" s="12"/>
      <c r="Q4564" s="12"/>
      <c r="S4564" s="250"/>
      <c r="AA4564" s="12"/>
      <c r="AB4564" s="12"/>
      <c r="AC4564" s="12"/>
      <c r="AD4564" s="12"/>
      <c r="AE4564" s="12"/>
      <c r="AF4564" s="12"/>
      <c r="AG4564" s="12"/>
      <c r="AH4564" s="12"/>
      <c r="AI4564" s="12"/>
      <c r="AJ4564" s="12"/>
      <c r="AK4564" s="12"/>
      <c r="AL4564" s="12"/>
      <c r="AM4564" s="12"/>
      <c r="AN4564" s="12"/>
      <c r="AO4564" s="12"/>
      <c r="AP4564" s="12"/>
      <c r="AQ4564" s="12"/>
      <c r="AR4564" s="12"/>
      <c r="AS4564" s="12"/>
      <c r="AT4564" s="12"/>
      <c r="AU4564" s="12"/>
      <c r="AV4564" s="12"/>
      <c r="AW4564" s="12"/>
      <c r="AX4564" s="12"/>
      <c r="AY4564" s="12"/>
      <c r="AZ4564" s="12"/>
      <c r="BA4564" s="12"/>
      <c r="BB4564" s="12"/>
      <c r="BC4564" s="12"/>
      <c r="BD4564" s="12"/>
    </row>
    <row r="4565" spans="15:56" x14ac:dyDescent="0.35">
      <c r="O4565" s="12"/>
      <c r="P4565" s="12"/>
      <c r="Q4565" s="12"/>
      <c r="S4565" s="250"/>
      <c r="AA4565" s="12"/>
      <c r="AB4565" s="12"/>
      <c r="AC4565" s="12"/>
      <c r="AD4565" s="12"/>
      <c r="AE4565" s="12"/>
      <c r="AF4565" s="12"/>
      <c r="AG4565" s="12"/>
      <c r="AH4565" s="12"/>
      <c r="AI4565" s="12"/>
      <c r="AJ4565" s="12"/>
      <c r="AK4565" s="12"/>
      <c r="AL4565" s="12"/>
      <c r="AM4565" s="12"/>
      <c r="AN4565" s="12"/>
      <c r="AO4565" s="12"/>
      <c r="AP4565" s="12"/>
      <c r="AQ4565" s="12"/>
      <c r="AR4565" s="12"/>
      <c r="AS4565" s="12"/>
      <c r="AT4565" s="12"/>
      <c r="AU4565" s="12"/>
      <c r="AV4565" s="12"/>
      <c r="AW4565" s="12"/>
      <c r="AX4565" s="12"/>
      <c r="AY4565" s="12"/>
      <c r="AZ4565" s="12"/>
      <c r="BA4565" s="12"/>
      <c r="BB4565" s="12"/>
      <c r="BC4565" s="12"/>
      <c r="BD4565" s="12"/>
    </row>
    <row r="4566" spans="15:56" x14ac:dyDescent="0.35">
      <c r="O4566" s="12"/>
      <c r="P4566" s="12"/>
      <c r="Q4566" s="12"/>
      <c r="S4566" s="250"/>
      <c r="AA4566" s="12"/>
      <c r="AB4566" s="12"/>
      <c r="AC4566" s="12"/>
      <c r="AD4566" s="12"/>
      <c r="AE4566" s="12"/>
      <c r="AF4566" s="12"/>
      <c r="AG4566" s="12"/>
      <c r="AH4566" s="12"/>
      <c r="AI4566" s="12"/>
      <c r="AJ4566" s="12"/>
      <c r="AK4566" s="12"/>
      <c r="AL4566" s="12"/>
      <c r="AM4566" s="12"/>
      <c r="AN4566" s="12"/>
      <c r="AO4566" s="12"/>
      <c r="AP4566" s="12"/>
      <c r="AQ4566" s="12"/>
      <c r="AR4566" s="12"/>
      <c r="AS4566" s="12"/>
      <c r="AT4566" s="12"/>
      <c r="AU4566" s="12"/>
      <c r="AV4566" s="12"/>
      <c r="AW4566" s="12"/>
      <c r="AX4566" s="12"/>
      <c r="AY4566" s="12"/>
      <c r="AZ4566" s="12"/>
      <c r="BA4566" s="12"/>
      <c r="BB4566" s="12"/>
      <c r="BC4566" s="12"/>
      <c r="BD4566" s="12"/>
    </row>
    <row r="4567" spans="15:56" x14ac:dyDescent="0.35">
      <c r="O4567" s="12"/>
      <c r="P4567" s="12"/>
      <c r="Q4567" s="12"/>
      <c r="S4567" s="250"/>
      <c r="AA4567" s="12"/>
      <c r="AB4567" s="12"/>
      <c r="AC4567" s="12"/>
      <c r="AD4567" s="12"/>
      <c r="AE4567" s="12"/>
      <c r="AF4567" s="12"/>
      <c r="AG4567" s="12"/>
      <c r="AH4567" s="12"/>
      <c r="AI4567" s="12"/>
      <c r="AJ4567" s="12"/>
      <c r="AK4567" s="12"/>
      <c r="AL4567" s="12"/>
      <c r="AM4567" s="12"/>
      <c r="AN4567" s="12"/>
      <c r="AO4567" s="12"/>
      <c r="AP4567" s="12"/>
      <c r="AQ4567" s="12"/>
      <c r="AR4567" s="12"/>
      <c r="AS4567" s="12"/>
      <c r="AT4567" s="12"/>
      <c r="AU4567" s="12"/>
      <c r="AV4567" s="12"/>
      <c r="AW4567" s="12"/>
      <c r="AX4567" s="12"/>
      <c r="AY4567" s="12"/>
      <c r="AZ4567" s="12"/>
      <c r="BA4567" s="12"/>
      <c r="BB4567" s="12"/>
      <c r="BC4567" s="12"/>
      <c r="BD4567" s="12"/>
    </row>
    <row r="4568" spans="15:56" x14ac:dyDescent="0.35">
      <c r="O4568" s="12"/>
      <c r="P4568" s="12"/>
      <c r="Q4568" s="12"/>
      <c r="S4568" s="250"/>
      <c r="AA4568" s="12"/>
      <c r="AB4568" s="12"/>
      <c r="AC4568" s="12"/>
      <c r="AD4568" s="12"/>
      <c r="AE4568" s="12"/>
      <c r="AF4568" s="12"/>
      <c r="AG4568" s="12"/>
      <c r="AH4568" s="12"/>
      <c r="AI4568" s="12"/>
      <c r="AJ4568" s="12"/>
      <c r="AK4568" s="12"/>
      <c r="AL4568" s="12"/>
      <c r="AM4568" s="12"/>
      <c r="AN4568" s="12"/>
      <c r="AO4568" s="12"/>
      <c r="AP4568" s="12"/>
      <c r="AQ4568" s="12"/>
      <c r="AR4568" s="12"/>
      <c r="AS4568" s="12"/>
      <c r="AT4568" s="12"/>
      <c r="AU4568" s="12"/>
      <c r="AV4568" s="12"/>
      <c r="AW4568" s="12"/>
      <c r="AX4568" s="12"/>
      <c r="AY4568" s="12"/>
      <c r="AZ4568" s="12"/>
      <c r="BA4568" s="12"/>
      <c r="BB4568" s="12"/>
      <c r="BC4568" s="12"/>
      <c r="BD4568" s="12"/>
    </row>
    <row r="4569" spans="15:56" x14ac:dyDescent="0.35">
      <c r="O4569" s="12"/>
      <c r="P4569" s="12"/>
      <c r="Q4569" s="12"/>
      <c r="S4569" s="250"/>
      <c r="AA4569" s="12"/>
      <c r="AB4569" s="12"/>
      <c r="AC4569" s="12"/>
      <c r="AD4569" s="12"/>
      <c r="AE4569" s="12"/>
      <c r="AF4569" s="12"/>
      <c r="AG4569" s="12"/>
      <c r="AH4569" s="12"/>
      <c r="AI4569" s="12"/>
      <c r="AJ4569" s="12"/>
      <c r="AK4569" s="12"/>
      <c r="AL4569" s="12"/>
      <c r="AM4569" s="12"/>
      <c r="AN4569" s="12"/>
      <c r="AO4569" s="12"/>
      <c r="AP4569" s="12"/>
      <c r="AQ4569" s="12"/>
      <c r="AR4569" s="12"/>
      <c r="AS4569" s="12"/>
      <c r="AT4569" s="12"/>
      <c r="AU4569" s="12"/>
      <c r="AV4569" s="12"/>
      <c r="AW4569" s="12"/>
      <c r="AX4569" s="12"/>
      <c r="AY4569" s="12"/>
      <c r="AZ4569" s="12"/>
      <c r="BA4569" s="12"/>
      <c r="BB4569" s="12"/>
      <c r="BC4569" s="12"/>
      <c r="BD4569" s="12"/>
    </row>
    <row r="4570" spans="15:56" x14ac:dyDescent="0.35">
      <c r="O4570" s="12"/>
      <c r="P4570" s="12"/>
      <c r="Q4570" s="12"/>
      <c r="S4570" s="250"/>
      <c r="AA4570" s="12"/>
      <c r="AB4570" s="12"/>
      <c r="AC4570" s="12"/>
      <c r="AD4570" s="12"/>
      <c r="AE4570" s="12"/>
      <c r="AF4570" s="12"/>
      <c r="AG4570" s="12"/>
      <c r="AH4570" s="12"/>
      <c r="AI4570" s="12"/>
      <c r="AJ4570" s="12"/>
      <c r="AK4570" s="12"/>
      <c r="AL4570" s="12"/>
      <c r="AM4570" s="12"/>
      <c r="AN4570" s="12"/>
      <c r="AO4570" s="12"/>
      <c r="AP4570" s="12"/>
      <c r="AQ4570" s="12"/>
      <c r="AR4570" s="12"/>
      <c r="AS4570" s="12"/>
      <c r="AT4570" s="12"/>
      <c r="AU4570" s="12"/>
      <c r="AV4570" s="12"/>
      <c r="AW4570" s="12"/>
      <c r="AX4570" s="12"/>
      <c r="AY4570" s="12"/>
      <c r="AZ4570" s="12"/>
      <c r="BA4570" s="12"/>
      <c r="BB4570" s="12"/>
      <c r="BC4570" s="12"/>
      <c r="BD4570" s="12"/>
    </row>
    <row r="4571" spans="15:56" x14ac:dyDescent="0.35">
      <c r="O4571" s="12"/>
      <c r="P4571" s="12"/>
      <c r="Q4571" s="12"/>
      <c r="S4571" s="250"/>
      <c r="AA4571" s="12"/>
      <c r="AB4571" s="12"/>
      <c r="AC4571" s="12"/>
      <c r="AD4571" s="12"/>
      <c r="AE4571" s="12"/>
      <c r="AF4571" s="12"/>
      <c r="AG4571" s="12"/>
      <c r="AH4571" s="12"/>
      <c r="AI4571" s="12"/>
      <c r="AJ4571" s="12"/>
      <c r="AK4571" s="12"/>
      <c r="AL4571" s="12"/>
      <c r="AM4571" s="12"/>
      <c r="AN4571" s="12"/>
      <c r="AO4571" s="12"/>
      <c r="AP4571" s="12"/>
      <c r="AQ4571" s="12"/>
      <c r="AR4571" s="12"/>
      <c r="AS4571" s="12"/>
      <c r="AT4571" s="12"/>
      <c r="AU4571" s="12"/>
      <c r="AV4571" s="12"/>
      <c r="AW4571" s="12"/>
      <c r="AX4571" s="12"/>
      <c r="AY4571" s="12"/>
      <c r="AZ4571" s="12"/>
      <c r="BA4571" s="12"/>
      <c r="BB4571" s="12"/>
      <c r="BC4571" s="12"/>
      <c r="BD4571" s="12"/>
    </row>
    <row r="4572" spans="15:56" x14ac:dyDescent="0.35">
      <c r="O4572" s="12"/>
      <c r="P4572" s="12"/>
      <c r="Q4572" s="12"/>
      <c r="S4572" s="250"/>
      <c r="AA4572" s="12"/>
      <c r="AB4572" s="12"/>
      <c r="AC4572" s="12"/>
      <c r="AD4572" s="12"/>
      <c r="AE4572" s="12"/>
      <c r="AF4572" s="12"/>
      <c r="AG4572" s="12"/>
      <c r="AH4572" s="12"/>
      <c r="AI4572" s="12"/>
      <c r="AJ4572" s="12"/>
      <c r="AK4572" s="12"/>
      <c r="AL4572" s="12"/>
      <c r="AM4572" s="12"/>
      <c r="AN4572" s="12"/>
      <c r="AO4572" s="12"/>
      <c r="AP4572" s="12"/>
      <c r="AQ4572" s="12"/>
      <c r="AR4572" s="12"/>
      <c r="AS4572" s="12"/>
      <c r="AT4572" s="12"/>
      <c r="AU4572" s="12"/>
      <c r="AV4572" s="12"/>
      <c r="AW4572" s="12"/>
      <c r="AX4572" s="12"/>
      <c r="AY4572" s="12"/>
      <c r="AZ4572" s="12"/>
      <c r="BA4572" s="12"/>
      <c r="BB4572" s="12"/>
      <c r="BC4572" s="12"/>
      <c r="BD4572" s="12"/>
    </row>
    <row r="4573" spans="15:56" x14ac:dyDescent="0.35">
      <c r="O4573" s="12"/>
      <c r="P4573" s="12"/>
      <c r="Q4573" s="12"/>
      <c r="S4573" s="250"/>
      <c r="AA4573" s="12"/>
      <c r="AB4573" s="12"/>
      <c r="AC4573" s="12"/>
      <c r="AD4573" s="12"/>
      <c r="AE4573" s="12"/>
      <c r="AF4573" s="12"/>
      <c r="AG4573" s="12"/>
      <c r="AH4573" s="12"/>
      <c r="AI4573" s="12"/>
      <c r="AJ4573" s="12"/>
      <c r="AK4573" s="12"/>
      <c r="AL4573" s="12"/>
      <c r="AM4573" s="12"/>
      <c r="AN4573" s="12"/>
      <c r="AO4573" s="12"/>
      <c r="AP4573" s="12"/>
      <c r="AQ4573" s="12"/>
      <c r="AR4573" s="12"/>
      <c r="AS4573" s="12"/>
      <c r="AT4573" s="12"/>
      <c r="AU4573" s="12"/>
      <c r="AV4573" s="12"/>
      <c r="AW4573" s="12"/>
      <c r="AX4573" s="12"/>
      <c r="AY4573" s="12"/>
      <c r="AZ4573" s="12"/>
      <c r="BA4573" s="12"/>
      <c r="BB4573" s="12"/>
      <c r="BC4573" s="12"/>
      <c r="BD4573" s="12"/>
    </row>
    <row r="4574" spans="15:56" x14ac:dyDescent="0.35">
      <c r="O4574" s="12"/>
      <c r="P4574" s="12"/>
      <c r="Q4574" s="12"/>
      <c r="S4574" s="250"/>
      <c r="AA4574" s="12"/>
      <c r="AB4574" s="12"/>
      <c r="AC4574" s="12"/>
      <c r="AD4574" s="12"/>
      <c r="AE4574" s="12"/>
      <c r="AF4574" s="12"/>
      <c r="AG4574" s="12"/>
      <c r="AH4574" s="12"/>
      <c r="AI4574" s="12"/>
      <c r="AJ4574" s="12"/>
      <c r="AK4574" s="12"/>
      <c r="AL4574" s="12"/>
      <c r="AM4574" s="12"/>
      <c r="AN4574" s="12"/>
      <c r="AO4574" s="12"/>
      <c r="AP4574" s="12"/>
      <c r="AQ4574" s="12"/>
      <c r="AR4574" s="12"/>
      <c r="AS4574" s="12"/>
      <c r="AT4574" s="12"/>
      <c r="AU4574" s="12"/>
      <c r="AV4574" s="12"/>
      <c r="AW4574" s="12"/>
      <c r="AX4574" s="12"/>
      <c r="AY4574" s="12"/>
      <c r="AZ4574" s="12"/>
      <c r="BA4574" s="12"/>
      <c r="BB4574" s="12"/>
      <c r="BC4574" s="12"/>
      <c r="BD4574" s="12"/>
    </row>
    <row r="4575" spans="15:56" x14ac:dyDescent="0.35">
      <c r="O4575" s="12"/>
      <c r="P4575" s="12"/>
      <c r="Q4575" s="12"/>
      <c r="S4575" s="250"/>
      <c r="AA4575" s="12"/>
      <c r="AB4575" s="12"/>
      <c r="AC4575" s="12"/>
      <c r="AD4575" s="12"/>
      <c r="AE4575" s="12"/>
      <c r="AF4575" s="12"/>
      <c r="AG4575" s="12"/>
      <c r="AH4575" s="12"/>
      <c r="AI4575" s="12"/>
      <c r="AJ4575" s="12"/>
      <c r="AK4575" s="12"/>
      <c r="AL4575" s="12"/>
      <c r="AM4575" s="12"/>
      <c r="AN4575" s="12"/>
      <c r="AO4575" s="12"/>
      <c r="AP4575" s="12"/>
      <c r="AQ4575" s="12"/>
      <c r="AR4575" s="12"/>
      <c r="AS4575" s="12"/>
      <c r="AT4575" s="12"/>
      <c r="AU4575" s="12"/>
      <c r="AV4575" s="12"/>
      <c r="AW4575" s="12"/>
      <c r="AX4575" s="12"/>
      <c r="AY4575" s="12"/>
      <c r="AZ4575" s="12"/>
      <c r="BA4575" s="12"/>
      <c r="BB4575" s="12"/>
      <c r="BC4575" s="12"/>
      <c r="BD4575" s="12"/>
    </row>
    <row r="4576" spans="15:56" x14ac:dyDescent="0.35">
      <c r="O4576" s="12"/>
      <c r="P4576" s="12"/>
      <c r="Q4576" s="12"/>
      <c r="S4576" s="250"/>
      <c r="AA4576" s="12"/>
      <c r="AB4576" s="12"/>
      <c r="AC4576" s="12"/>
      <c r="AD4576" s="12"/>
      <c r="AE4576" s="12"/>
      <c r="AF4576" s="12"/>
      <c r="AG4576" s="12"/>
      <c r="AH4576" s="12"/>
      <c r="AI4576" s="12"/>
      <c r="AJ4576" s="12"/>
      <c r="AK4576" s="12"/>
      <c r="AL4576" s="12"/>
      <c r="AM4576" s="12"/>
      <c r="AN4576" s="12"/>
      <c r="AO4576" s="12"/>
      <c r="AP4576" s="12"/>
      <c r="AQ4576" s="12"/>
      <c r="AR4576" s="12"/>
      <c r="AS4576" s="12"/>
      <c r="AT4576" s="12"/>
      <c r="AU4576" s="12"/>
      <c r="AV4576" s="12"/>
      <c r="AW4576" s="12"/>
      <c r="AX4576" s="12"/>
      <c r="AY4576" s="12"/>
      <c r="AZ4576" s="12"/>
      <c r="BA4576" s="12"/>
      <c r="BB4576" s="12"/>
      <c r="BC4576" s="12"/>
      <c r="BD4576" s="12"/>
    </row>
    <row r="4577" spans="15:56" x14ac:dyDescent="0.35">
      <c r="O4577" s="12"/>
      <c r="P4577" s="12"/>
      <c r="Q4577" s="12"/>
      <c r="S4577" s="250"/>
      <c r="AA4577" s="12"/>
      <c r="AB4577" s="12"/>
      <c r="AC4577" s="12"/>
      <c r="AD4577" s="12"/>
      <c r="AE4577" s="12"/>
      <c r="AF4577" s="12"/>
      <c r="AG4577" s="12"/>
      <c r="AH4577" s="12"/>
      <c r="AI4577" s="12"/>
      <c r="AJ4577" s="12"/>
      <c r="AK4577" s="12"/>
      <c r="AL4577" s="12"/>
      <c r="AM4577" s="12"/>
      <c r="AN4577" s="12"/>
      <c r="AO4577" s="12"/>
      <c r="AP4577" s="12"/>
      <c r="AQ4577" s="12"/>
      <c r="AR4577" s="12"/>
      <c r="AS4577" s="12"/>
      <c r="AT4577" s="12"/>
      <c r="AU4577" s="12"/>
      <c r="AV4577" s="12"/>
      <c r="AW4577" s="12"/>
      <c r="AX4577" s="12"/>
      <c r="AY4577" s="12"/>
      <c r="AZ4577" s="12"/>
      <c r="BA4577" s="12"/>
      <c r="BB4577" s="12"/>
      <c r="BC4577" s="12"/>
      <c r="BD4577" s="12"/>
    </row>
    <row r="4578" spans="15:56" x14ac:dyDescent="0.35">
      <c r="O4578" s="12"/>
      <c r="P4578" s="12"/>
      <c r="Q4578" s="12"/>
      <c r="S4578" s="250"/>
      <c r="AA4578" s="12"/>
      <c r="AB4578" s="12"/>
      <c r="AC4578" s="12"/>
      <c r="AD4578" s="12"/>
      <c r="AE4578" s="12"/>
      <c r="AF4578" s="12"/>
      <c r="AG4578" s="12"/>
      <c r="AH4578" s="12"/>
      <c r="AI4578" s="12"/>
      <c r="AJ4578" s="12"/>
      <c r="AK4578" s="12"/>
      <c r="AL4578" s="12"/>
      <c r="AM4578" s="12"/>
      <c r="AN4578" s="12"/>
      <c r="AO4578" s="12"/>
      <c r="AP4578" s="12"/>
      <c r="AQ4578" s="12"/>
      <c r="AR4578" s="12"/>
      <c r="AS4578" s="12"/>
      <c r="AT4578" s="12"/>
      <c r="AU4578" s="12"/>
      <c r="AV4578" s="12"/>
      <c r="AW4578" s="12"/>
      <c r="AX4578" s="12"/>
      <c r="AY4578" s="12"/>
      <c r="AZ4578" s="12"/>
      <c r="BA4578" s="12"/>
      <c r="BB4578" s="12"/>
      <c r="BC4578" s="12"/>
      <c r="BD4578" s="12"/>
    </row>
    <row r="4579" spans="15:56" x14ac:dyDescent="0.35">
      <c r="O4579" s="12"/>
      <c r="P4579" s="12"/>
      <c r="Q4579" s="12"/>
      <c r="S4579" s="250"/>
      <c r="AA4579" s="12"/>
      <c r="AB4579" s="12"/>
      <c r="AC4579" s="12"/>
      <c r="AD4579" s="12"/>
      <c r="AE4579" s="12"/>
      <c r="AF4579" s="12"/>
      <c r="AG4579" s="12"/>
      <c r="AH4579" s="12"/>
      <c r="AI4579" s="12"/>
      <c r="AJ4579" s="12"/>
      <c r="AK4579" s="12"/>
      <c r="AL4579" s="12"/>
      <c r="AM4579" s="12"/>
      <c r="AN4579" s="12"/>
      <c r="AO4579" s="12"/>
      <c r="AP4579" s="12"/>
      <c r="AQ4579" s="12"/>
      <c r="AR4579" s="12"/>
      <c r="AS4579" s="12"/>
      <c r="AT4579" s="12"/>
      <c r="AU4579" s="12"/>
      <c r="AV4579" s="12"/>
      <c r="AW4579" s="12"/>
      <c r="AX4579" s="12"/>
      <c r="AY4579" s="12"/>
      <c r="AZ4579" s="12"/>
      <c r="BA4579" s="12"/>
      <c r="BB4579" s="12"/>
      <c r="BC4579" s="12"/>
      <c r="BD4579" s="12"/>
    </row>
    <row r="4580" spans="15:56" x14ac:dyDescent="0.35">
      <c r="O4580" s="12"/>
      <c r="P4580" s="12"/>
      <c r="Q4580" s="12"/>
      <c r="S4580" s="250"/>
      <c r="AA4580" s="12"/>
      <c r="AB4580" s="12"/>
      <c r="AC4580" s="12"/>
      <c r="AD4580" s="12"/>
      <c r="AE4580" s="12"/>
      <c r="AF4580" s="12"/>
      <c r="AG4580" s="12"/>
      <c r="AH4580" s="12"/>
      <c r="AI4580" s="12"/>
      <c r="AJ4580" s="12"/>
      <c r="AK4580" s="12"/>
      <c r="AL4580" s="12"/>
      <c r="AM4580" s="12"/>
      <c r="AN4580" s="12"/>
      <c r="AO4580" s="12"/>
      <c r="AP4580" s="12"/>
      <c r="AQ4580" s="12"/>
      <c r="AR4580" s="12"/>
      <c r="AS4580" s="12"/>
      <c r="AT4580" s="12"/>
      <c r="AU4580" s="12"/>
      <c r="AV4580" s="12"/>
      <c r="AW4580" s="12"/>
      <c r="AX4580" s="12"/>
      <c r="AY4580" s="12"/>
      <c r="AZ4580" s="12"/>
      <c r="BA4580" s="12"/>
      <c r="BB4580" s="12"/>
      <c r="BC4580" s="12"/>
      <c r="BD4580" s="12"/>
    </row>
    <row r="4581" spans="15:56" x14ac:dyDescent="0.35">
      <c r="O4581" s="12"/>
      <c r="P4581" s="12"/>
      <c r="Q4581" s="12"/>
      <c r="S4581" s="250"/>
      <c r="AA4581" s="12"/>
      <c r="AB4581" s="12"/>
      <c r="AC4581" s="12"/>
      <c r="AD4581" s="12"/>
      <c r="AE4581" s="12"/>
      <c r="AF4581" s="12"/>
      <c r="AG4581" s="12"/>
      <c r="AH4581" s="12"/>
      <c r="AI4581" s="12"/>
      <c r="AJ4581" s="12"/>
      <c r="AK4581" s="12"/>
      <c r="AL4581" s="12"/>
      <c r="AM4581" s="12"/>
      <c r="AN4581" s="12"/>
      <c r="AO4581" s="12"/>
      <c r="AP4581" s="12"/>
      <c r="AQ4581" s="12"/>
      <c r="AR4581" s="12"/>
      <c r="AS4581" s="12"/>
      <c r="AT4581" s="12"/>
      <c r="AU4581" s="12"/>
      <c r="AV4581" s="12"/>
      <c r="AW4581" s="12"/>
      <c r="AX4581" s="12"/>
      <c r="AY4581" s="12"/>
      <c r="AZ4581" s="12"/>
      <c r="BA4581" s="12"/>
      <c r="BB4581" s="12"/>
      <c r="BC4581" s="12"/>
      <c r="BD4581" s="12"/>
    </row>
    <row r="4582" spans="15:56" x14ac:dyDescent="0.35">
      <c r="O4582" s="12"/>
      <c r="P4582" s="12"/>
      <c r="Q4582" s="12"/>
      <c r="S4582" s="250"/>
      <c r="AA4582" s="12"/>
      <c r="AB4582" s="12"/>
      <c r="AC4582" s="12"/>
      <c r="AD4582" s="12"/>
      <c r="AE4582" s="12"/>
      <c r="AF4582" s="12"/>
      <c r="AG4582" s="12"/>
      <c r="AH4582" s="12"/>
      <c r="AI4582" s="12"/>
      <c r="AJ4582" s="12"/>
      <c r="AK4582" s="12"/>
      <c r="AL4582" s="12"/>
      <c r="AM4582" s="12"/>
      <c r="AN4582" s="12"/>
      <c r="AO4582" s="12"/>
      <c r="AP4582" s="12"/>
      <c r="AQ4582" s="12"/>
      <c r="AR4582" s="12"/>
      <c r="AS4582" s="12"/>
      <c r="AT4582" s="12"/>
      <c r="AU4582" s="12"/>
      <c r="AV4582" s="12"/>
      <c r="AW4582" s="12"/>
      <c r="AX4582" s="12"/>
      <c r="AY4582" s="12"/>
      <c r="AZ4582" s="12"/>
      <c r="BA4582" s="12"/>
      <c r="BB4582" s="12"/>
      <c r="BC4582" s="12"/>
      <c r="BD4582" s="12"/>
    </row>
    <row r="4583" spans="15:56" x14ac:dyDescent="0.35">
      <c r="O4583" s="12"/>
      <c r="P4583" s="12"/>
      <c r="Q4583" s="12"/>
      <c r="S4583" s="250"/>
      <c r="AA4583" s="12"/>
      <c r="AB4583" s="12"/>
      <c r="AC4583" s="12"/>
      <c r="AD4583" s="12"/>
      <c r="AE4583" s="12"/>
      <c r="AF4583" s="12"/>
      <c r="AG4583" s="12"/>
      <c r="AH4583" s="12"/>
      <c r="AI4583" s="12"/>
      <c r="AJ4583" s="12"/>
      <c r="AK4583" s="12"/>
      <c r="AL4583" s="12"/>
      <c r="AM4583" s="12"/>
      <c r="AN4583" s="12"/>
      <c r="AO4583" s="12"/>
      <c r="AP4583" s="12"/>
      <c r="AQ4583" s="12"/>
      <c r="AR4583" s="12"/>
      <c r="AS4583" s="12"/>
      <c r="AT4583" s="12"/>
      <c r="AU4583" s="12"/>
      <c r="AV4583" s="12"/>
      <c r="AW4583" s="12"/>
      <c r="AX4583" s="12"/>
      <c r="AY4583" s="12"/>
      <c r="AZ4583" s="12"/>
      <c r="BA4583" s="12"/>
      <c r="BB4583" s="12"/>
      <c r="BC4583" s="12"/>
      <c r="BD4583" s="12"/>
    </row>
    <row r="4584" spans="15:56" x14ac:dyDescent="0.35">
      <c r="O4584" s="12"/>
      <c r="P4584" s="12"/>
      <c r="Q4584" s="12"/>
      <c r="S4584" s="250"/>
      <c r="AA4584" s="12"/>
      <c r="AB4584" s="12"/>
      <c r="AC4584" s="12"/>
      <c r="AD4584" s="12"/>
      <c r="AE4584" s="12"/>
      <c r="AF4584" s="12"/>
      <c r="AG4584" s="12"/>
      <c r="AH4584" s="12"/>
      <c r="AI4584" s="12"/>
      <c r="AJ4584" s="12"/>
      <c r="AK4584" s="12"/>
      <c r="AL4584" s="12"/>
      <c r="AM4584" s="12"/>
      <c r="AN4584" s="12"/>
      <c r="AO4584" s="12"/>
      <c r="AP4584" s="12"/>
      <c r="AQ4584" s="12"/>
      <c r="AR4584" s="12"/>
      <c r="AS4584" s="12"/>
      <c r="AT4584" s="12"/>
      <c r="AU4584" s="12"/>
      <c r="AV4584" s="12"/>
      <c r="AW4584" s="12"/>
      <c r="AX4584" s="12"/>
      <c r="AY4584" s="12"/>
      <c r="AZ4584" s="12"/>
      <c r="BA4584" s="12"/>
      <c r="BB4584" s="12"/>
      <c r="BC4584" s="12"/>
      <c r="BD4584" s="12"/>
    </row>
    <row r="4585" spans="15:56" x14ac:dyDescent="0.35">
      <c r="O4585" s="12"/>
      <c r="P4585" s="12"/>
      <c r="Q4585" s="12"/>
      <c r="S4585" s="250"/>
      <c r="AA4585" s="12"/>
      <c r="AB4585" s="12"/>
      <c r="AC4585" s="12"/>
      <c r="AD4585" s="12"/>
      <c r="AE4585" s="12"/>
      <c r="AF4585" s="12"/>
      <c r="AG4585" s="12"/>
      <c r="AH4585" s="12"/>
      <c r="AI4585" s="12"/>
      <c r="AJ4585" s="12"/>
      <c r="AK4585" s="12"/>
      <c r="AL4585" s="12"/>
      <c r="AM4585" s="12"/>
      <c r="AN4585" s="12"/>
      <c r="AO4585" s="12"/>
      <c r="AP4585" s="12"/>
      <c r="AQ4585" s="12"/>
      <c r="AR4585" s="12"/>
      <c r="AS4585" s="12"/>
      <c r="AT4585" s="12"/>
      <c r="AU4585" s="12"/>
      <c r="AV4585" s="12"/>
      <c r="AW4585" s="12"/>
      <c r="AX4585" s="12"/>
      <c r="AY4585" s="12"/>
      <c r="AZ4585" s="12"/>
      <c r="BA4585" s="12"/>
      <c r="BB4585" s="12"/>
      <c r="BC4585" s="12"/>
      <c r="BD4585" s="12"/>
    </row>
    <row r="4586" spans="15:56" x14ac:dyDescent="0.35">
      <c r="O4586" s="12"/>
      <c r="P4586" s="12"/>
      <c r="Q4586" s="12"/>
      <c r="S4586" s="250"/>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2"/>
      <c r="AY4586" s="12"/>
      <c r="AZ4586" s="12"/>
      <c r="BA4586" s="12"/>
      <c r="BB4586" s="12"/>
      <c r="BC4586" s="12"/>
      <c r="BD4586" s="12"/>
    </row>
    <row r="4587" spans="15:56" x14ac:dyDescent="0.35">
      <c r="O4587" s="12"/>
      <c r="P4587" s="12"/>
      <c r="Q4587" s="12"/>
      <c r="S4587" s="250"/>
      <c r="AA4587" s="12"/>
      <c r="AB4587" s="12"/>
      <c r="AC4587" s="12"/>
      <c r="AD4587" s="12"/>
      <c r="AE4587" s="12"/>
      <c r="AF4587" s="12"/>
      <c r="AG4587" s="12"/>
      <c r="AH4587" s="12"/>
      <c r="AI4587" s="12"/>
      <c r="AJ4587" s="12"/>
      <c r="AK4587" s="12"/>
      <c r="AL4587" s="12"/>
      <c r="AM4587" s="12"/>
      <c r="AN4587" s="12"/>
      <c r="AO4587" s="12"/>
      <c r="AP4587" s="12"/>
      <c r="AQ4587" s="12"/>
      <c r="AR4587" s="12"/>
      <c r="AS4587" s="12"/>
      <c r="AT4587" s="12"/>
      <c r="AU4587" s="12"/>
      <c r="AV4587" s="12"/>
      <c r="AW4587" s="12"/>
      <c r="AX4587" s="12"/>
      <c r="AY4587" s="12"/>
      <c r="AZ4587" s="12"/>
      <c r="BA4587" s="12"/>
      <c r="BB4587" s="12"/>
      <c r="BC4587" s="12"/>
      <c r="BD4587" s="12"/>
    </row>
    <row r="4588" spans="15:56" x14ac:dyDescent="0.35">
      <c r="O4588" s="12"/>
      <c r="P4588" s="12"/>
      <c r="Q4588" s="12"/>
      <c r="S4588" s="250"/>
      <c r="AA4588" s="12"/>
      <c r="AB4588" s="12"/>
      <c r="AC4588" s="12"/>
      <c r="AD4588" s="12"/>
      <c r="AE4588" s="12"/>
      <c r="AF4588" s="12"/>
      <c r="AG4588" s="12"/>
      <c r="AH4588" s="12"/>
      <c r="AI4588" s="12"/>
      <c r="AJ4588" s="12"/>
      <c r="AK4588" s="12"/>
      <c r="AL4588" s="12"/>
      <c r="AM4588" s="12"/>
      <c r="AN4588" s="12"/>
      <c r="AO4588" s="12"/>
      <c r="AP4588" s="12"/>
      <c r="AQ4588" s="12"/>
      <c r="AR4588" s="12"/>
      <c r="AS4588" s="12"/>
      <c r="AT4588" s="12"/>
      <c r="AU4588" s="12"/>
      <c r="AV4588" s="12"/>
      <c r="AW4588" s="12"/>
      <c r="AX4588" s="12"/>
      <c r="AY4588" s="12"/>
      <c r="AZ4588" s="12"/>
      <c r="BA4588" s="12"/>
      <c r="BB4588" s="12"/>
      <c r="BC4588" s="12"/>
      <c r="BD4588" s="12"/>
    </row>
    <row r="4589" spans="15:56" x14ac:dyDescent="0.35">
      <c r="O4589" s="12"/>
      <c r="P4589" s="12"/>
      <c r="Q4589" s="12"/>
      <c r="S4589" s="250"/>
      <c r="AA4589" s="12"/>
      <c r="AB4589" s="12"/>
      <c r="AC4589" s="12"/>
      <c r="AD4589" s="12"/>
      <c r="AE4589" s="12"/>
      <c r="AF4589" s="12"/>
      <c r="AG4589" s="12"/>
      <c r="AH4589" s="12"/>
      <c r="AI4589" s="12"/>
      <c r="AJ4589" s="12"/>
      <c r="AK4589" s="12"/>
      <c r="AL4589" s="12"/>
      <c r="AM4589" s="12"/>
      <c r="AN4589" s="12"/>
      <c r="AO4589" s="12"/>
      <c r="AP4589" s="12"/>
      <c r="AQ4589" s="12"/>
      <c r="AR4589" s="12"/>
      <c r="AS4589" s="12"/>
      <c r="AT4589" s="12"/>
      <c r="AU4589" s="12"/>
      <c r="AV4589" s="12"/>
      <c r="AW4589" s="12"/>
      <c r="AX4589" s="12"/>
      <c r="AY4589" s="12"/>
      <c r="AZ4589" s="12"/>
      <c r="BA4589" s="12"/>
      <c r="BB4589" s="12"/>
      <c r="BC4589" s="12"/>
      <c r="BD4589" s="12"/>
    </row>
    <row r="4590" spans="15:56" x14ac:dyDescent="0.35">
      <c r="O4590" s="12"/>
      <c r="P4590" s="12"/>
      <c r="Q4590" s="12"/>
      <c r="S4590" s="250"/>
      <c r="AA4590" s="12"/>
      <c r="AB4590" s="12"/>
      <c r="AC4590" s="12"/>
      <c r="AD4590" s="12"/>
      <c r="AE4590" s="12"/>
      <c r="AF4590" s="12"/>
      <c r="AG4590" s="12"/>
      <c r="AH4590" s="12"/>
      <c r="AI4590" s="12"/>
      <c r="AJ4590" s="12"/>
      <c r="AK4590" s="12"/>
      <c r="AL4590" s="12"/>
      <c r="AM4590" s="12"/>
      <c r="AN4590" s="12"/>
      <c r="AO4590" s="12"/>
      <c r="AP4590" s="12"/>
      <c r="AQ4590" s="12"/>
      <c r="AR4590" s="12"/>
      <c r="AS4590" s="12"/>
      <c r="AT4590" s="12"/>
      <c r="AU4590" s="12"/>
      <c r="AV4590" s="12"/>
      <c r="AW4590" s="12"/>
      <c r="AX4590" s="12"/>
      <c r="AY4590" s="12"/>
      <c r="AZ4590" s="12"/>
      <c r="BA4590" s="12"/>
      <c r="BB4590" s="12"/>
      <c r="BC4590" s="12"/>
      <c r="BD4590" s="12"/>
    </row>
    <row r="4591" spans="15:56" x14ac:dyDescent="0.35">
      <c r="O4591" s="12"/>
      <c r="P4591" s="12"/>
      <c r="Q4591" s="12"/>
      <c r="S4591" s="250"/>
      <c r="AA4591" s="12"/>
      <c r="AB4591" s="12"/>
      <c r="AC4591" s="12"/>
      <c r="AD4591" s="12"/>
      <c r="AE4591" s="12"/>
      <c r="AF4591" s="12"/>
      <c r="AG4591" s="12"/>
      <c r="AH4591" s="12"/>
      <c r="AI4591" s="12"/>
      <c r="AJ4591" s="12"/>
      <c r="AK4591" s="12"/>
      <c r="AL4591" s="12"/>
      <c r="AM4591" s="12"/>
      <c r="AN4591" s="12"/>
      <c r="AO4591" s="12"/>
      <c r="AP4591" s="12"/>
      <c r="AQ4591" s="12"/>
      <c r="AR4591" s="12"/>
      <c r="AS4591" s="12"/>
      <c r="AT4591" s="12"/>
      <c r="AU4591" s="12"/>
      <c r="AV4591" s="12"/>
      <c r="AW4591" s="12"/>
      <c r="AX4591" s="12"/>
      <c r="AY4591" s="12"/>
      <c r="AZ4591" s="12"/>
      <c r="BA4591" s="12"/>
      <c r="BB4591" s="12"/>
      <c r="BC4591" s="12"/>
      <c r="BD4591" s="12"/>
    </row>
    <row r="4592" spans="15:56" x14ac:dyDescent="0.35">
      <c r="O4592" s="12"/>
      <c r="P4592" s="12"/>
      <c r="Q4592" s="12"/>
      <c r="S4592" s="250"/>
      <c r="AA4592" s="12"/>
      <c r="AB4592" s="12"/>
      <c r="AC4592" s="12"/>
      <c r="AD4592" s="12"/>
      <c r="AE4592" s="12"/>
      <c r="AF4592" s="12"/>
      <c r="AG4592" s="12"/>
      <c r="AH4592" s="12"/>
      <c r="AI4592" s="12"/>
      <c r="AJ4592" s="12"/>
      <c r="AK4592" s="12"/>
      <c r="AL4592" s="12"/>
      <c r="AM4592" s="12"/>
      <c r="AN4592" s="12"/>
      <c r="AO4592" s="12"/>
      <c r="AP4592" s="12"/>
      <c r="AQ4592" s="12"/>
      <c r="AR4592" s="12"/>
      <c r="AS4592" s="12"/>
      <c r="AT4592" s="12"/>
      <c r="AU4592" s="12"/>
      <c r="AV4592" s="12"/>
      <c r="AW4592" s="12"/>
      <c r="AX4592" s="12"/>
      <c r="AY4592" s="12"/>
      <c r="AZ4592" s="12"/>
      <c r="BA4592" s="12"/>
      <c r="BB4592" s="12"/>
      <c r="BC4592" s="12"/>
      <c r="BD4592" s="12"/>
    </row>
    <row r="4593" spans="15:56" x14ac:dyDescent="0.35">
      <c r="O4593" s="12"/>
      <c r="P4593" s="12"/>
      <c r="Q4593" s="12"/>
      <c r="S4593" s="250"/>
      <c r="AA4593" s="12"/>
      <c r="AB4593" s="12"/>
      <c r="AC4593" s="12"/>
      <c r="AD4593" s="12"/>
      <c r="AE4593" s="12"/>
      <c r="AF4593" s="12"/>
      <c r="AG4593" s="12"/>
      <c r="AH4593" s="12"/>
      <c r="AI4593" s="12"/>
      <c r="AJ4593" s="12"/>
      <c r="AK4593" s="12"/>
      <c r="AL4593" s="12"/>
      <c r="AM4593" s="12"/>
      <c r="AN4593" s="12"/>
      <c r="AO4593" s="12"/>
      <c r="AP4593" s="12"/>
      <c r="AQ4593" s="12"/>
      <c r="AR4593" s="12"/>
      <c r="AS4593" s="12"/>
      <c r="AT4593" s="12"/>
      <c r="AU4593" s="12"/>
      <c r="AV4593" s="12"/>
      <c r="AW4593" s="12"/>
      <c r="AX4593" s="12"/>
      <c r="AY4593" s="12"/>
      <c r="AZ4593" s="12"/>
      <c r="BA4593" s="12"/>
      <c r="BB4593" s="12"/>
      <c r="BC4593" s="12"/>
      <c r="BD4593" s="12"/>
    </row>
    <row r="4594" spans="15:56" x14ac:dyDescent="0.35">
      <c r="O4594" s="12"/>
      <c r="P4594" s="12"/>
      <c r="Q4594" s="12"/>
      <c r="S4594" s="250"/>
      <c r="AA4594" s="12"/>
      <c r="AB4594" s="12"/>
      <c r="AC4594" s="12"/>
      <c r="AD4594" s="12"/>
      <c r="AE4594" s="12"/>
      <c r="AF4594" s="12"/>
      <c r="AG4594" s="12"/>
      <c r="AH4594" s="12"/>
      <c r="AI4594" s="12"/>
      <c r="AJ4594" s="12"/>
      <c r="AK4594" s="12"/>
      <c r="AL4594" s="12"/>
      <c r="AM4594" s="12"/>
      <c r="AN4594" s="12"/>
      <c r="AO4594" s="12"/>
      <c r="AP4594" s="12"/>
      <c r="AQ4594" s="12"/>
      <c r="AR4594" s="12"/>
      <c r="AS4594" s="12"/>
      <c r="AT4594" s="12"/>
      <c r="AU4594" s="12"/>
      <c r="AV4594" s="12"/>
      <c r="AW4594" s="12"/>
      <c r="AX4594" s="12"/>
      <c r="AY4594" s="12"/>
      <c r="AZ4594" s="12"/>
      <c r="BA4594" s="12"/>
      <c r="BB4594" s="12"/>
      <c r="BC4594" s="12"/>
      <c r="BD4594" s="12"/>
    </row>
    <row r="4595" spans="15:56" x14ac:dyDescent="0.35">
      <c r="O4595" s="12"/>
      <c r="P4595" s="12"/>
      <c r="Q4595" s="12"/>
      <c r="S4595" s="250"/>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2"/>
      <c r="AY4595" s="12"/>
      <c r="AZ4595" s="12"/>
      <c r="BA4595" s="12"/>
      <c r="BB4595" s="12"/>
      <c r="BC4595" s="12"/>
      <c r="BD4595" s="12"/>
    </row>
    <row r="4596" spans="15:56" x14ac:dyDescent="0.35">
      <c r="O4596" s="12"/>
      <c r="P4596" s="12"/>
      <c r="Q4596" s="12"/>
      <c r="S4596" s="250"/>
      <c r="AA4596" s="12"/>
      <c r="AB4596" s="12"/>
      <c r="AC4596" s="12"/>
      <c r="AD4596" s="12"/>
      <c r="AE4596" s="12"/>
      <c r="AF4596" s="12"/>
      <c r="AG4596" s="12"/>
      <c r="AH4596" s="12"/>
      <c r="AI4596" s="12"/>
      <c r="AJ4596" s="12"/>
      <c r="AK4596" s="12"/>
      <c r="AL4596" s="12"/>
      <c r="AM4596" s="12"/>
      <c r="AN4596" s="12"/>
      <c r="AO4596" s="12"/>
      <c r="AP4596" s="12"/>
      <c r="AQ4596" s="12"/>
      <c r="AR4596" s="12"/>
      <c r="AS4596" s="12"/>
      <c r="AT4596" s="12"/>
      <c r="AU4596" s="12"/>
      <c r="AV4596" s="12"/>
      <c r="AW4596" s="12"/>
      <c r="AX4596" s="12"/>
      <c r="AY4596" s="12"/>
      <c r="AZ4596" s="12"/>
      <c r="BA4596" s="12"/>
      <c r="BB4596" s="12"/>
      <c r="BC4596" s="12"/>
      <c r="BD4596" s="12"/>
    </row>
    <row r="4597" spans="15:56" x14ac:dyDescent="0.35">
      <c r="O4597" s="12"/>
      <c r="P4597" s="12"/>
      <c r="Q4597" s="12"/>
      <c r="S4597" s="250"/>
      <c r="AA4597" s="12"/>
      <c r="AB4597" s="12"/>
      <c r="AC4597" s="12"/>
      <c r="AD4597" s="12"/>
      <c r="AE4597" s="12"/>
      <c r="AF4597" s="12"/>
      <c r="AG4597" s="12"/>
      <c r="AH4597" s="12"/>
      <c r="AI4597" s="12"/>
      <c r="AJ4597" s="12"/>
      <c r="AK4597" s="12"/>
      <c r="AL4597" s="12"/>
      <c r="AM4597" s="12"/>
      <c r="AN4597" s="12"/>
      <c r="AO4597" s="12"/>
      <c r="AP4597" s="12"/>
      <c r="AQ4597" s="12"/>
      <c r="AR4597" s="12"/>
      <c r="AS4597" s="12"/>
      <c r="AT4597" s="12"/>
      <c r="AU4597" s="12"/>
      <c r="AV4597" s="12"/>
      <c r="AW4597" s="12"/>
      <c r="AX4597" s="12"/>
      <c r="AY4597" s="12"/>
      <c r="AZ4597" s="12"/>
      <c r="BA4597" s="12"/>
      <c r="BB4597" s="12"/>
      <c r="BC4597" s="12"/>
      <c r="BD4597" s="12"/>
    </row>
    <row r="4598" spans="15:56" x14ac:dyDescent="0.35">
      <c r="O4598" s="12"/>
      <c r="P4598" s="12"/>
      <c r="Q4598" s="12"/>
      <c r="S4598" s="250"/>
      <c r="AA4598" s="12"/>
      <c r="AB4598" s="12"/>
      <c r="AC4598" s="12"/>
      <c r="AD4598" s="12"/>
      <c r="AE4598" s="12"/>
      <c r="AF4598" s="12"/>
      <c r="AG4598" s="12"/>
      <c r="AH4598" s="12"/>
      <c r="AI4598" s="12"/>
      <c r="AJ4598" s="12"/>
      <c r="AK4598" s="12"/>
      <c r="AL4598" s="12"/>
      <c r="AM4598" s="12"/>
      <c r="AN4598" s="12"/>
      <c r="AO4598" s="12"/>
      <c r="AP4598" s="12"/>
      <c r="AQ4598" s="12"/>
      <c r="AR4598" s="12"/>
      <c r="AS4598" s="12"/>
      <c r="AT4598" s="12"/>
      <c r="AU4598" s="12"/>
      <c r="AV4598" s="12"/>
      <c r="AW4598" s="12"/>
      <c r="AX4598" s="12"/>
      <c r="AY4598" s="12"/>
      <c r="AZ4598" s="12"/>
      <c r="BA4598" s="12"/>
      <c r="BB4598" s="12"/>
      <c r="BC4598" s="12"/>
      <c r="BD4598" s="12"/>
    </row>
    <row r="4599" spans="15:56" x14ac:dyDescent="0.35">
      <c r="O4599" s="12"/>
      <c r="P4599" s="12"/>
      <c r="Q4599" s="12"/>
      <c r="S4599" s="250"/>
      <c r="AA4599" s="12"/>
      <c r="AB4599" s="12"/>
      <c r="AC4599" s="12"/>
      <c r="AD4599" s="12"/>
      <c r="AE4599" s="12"/>
      <c r="AF4599" s="12"/>
      <c r="AG4599" s="12"/>
      <c r="AH4599" s="12"/>
      <c r="AI4599" s="12"/>
      <c r="AJ4599" s="12"/>
      <c r="AK4599" s="12"/>
      <c r="AL4599" s="12"/>
      <c r="AM4599" s="12"/>
      <c r="AN4599" s="12"/>
      <c r="AO4599" s="12"/>
      <c r="AP4599" s="12"/>
      <c r="AQ4599" s="12"/>
      <c r="AR4599" s="12"/>
      <c r="AS4599" s="12"/>
      <c r="AT4599" s="12"/>
      <c r="AU4599" s="12"/>
      <c r="AV4599" s="12"/>
      <c r="AW4599" s="12"/>
      <c r="AX4599" s="12"/>
      <c r="AY4599" s="12"/>
      <c r="AZ4599" s="12"/>
      <c r="BA4599" s="12"/>
      <c r="BB4599" s="12"/>
      <c r="BC4599" s="12"/>
      <c r="BD4599" s="12"/>
    </row>
    <row r="4600" spans="15:56" x14ac:dyDescent="0.35">
      <c r="O4600" s="12"/>
      <c r="P4600" s="12"/>
      <c r="Q4600" s="12"/>
      <c r="S4600" s="250"/>
      <c r="AA4600" s="12"/>
      <c r="AB4600" s="12"/>
      <c r="AC4600" s="12"/>
      <c r="AD4600" s="12"/>
      <c r="AE4600" s="12"/>
      <c r="AF4600" s="12"/>
      <c r="AG4600" s="12"/>
      <c r="AH4600" s="12"/>
      <c r="AI4600" s="12"/>
      <c r="AJ4600" s="12"/>
      <c r="AK4600" s="12"/>
      <c r="AL4600" s="12"/>
      <c r="AM4600" s="12"/>
      <c r="AN4600" s="12"/>
      <c r="AO4600" s="12"/>
      <c r="AP4600" s="12"/>
      <c r="AQ4600" s="12"/>
      <c r="AR4600" s="12"/>
      <c r="AS4600" s="12"/>
      <c r="AT4600" s="12"/>
      <c r="AU4600" s="12"/>
      <c r="AV4600" s="12"/>
      <c r="AW4600" s="12"/>
      <c r="AX4600" s="12"/>
      <c r="AY4600" s="12"/>
      <c r="AZ4600" s="12"/>
      <c r="BA4600" s="12"/>
      <c r="BB4600" s="12"/>
      <c r="BC4600" s="12"/>
      <c r="BD4600" s="12"/>
    </row>
    <row r="4601" spans="15:56" x14ac:dyDescent="0.35">
      <c r="O4601" s="12"/>
      <c r="P4601" s="12"/>
      <c r="Q4601" s="12"/>
      <c r="S4601" s="250"/>
      <c r="AA4601" s="12"/>
      <c r="AB4601" s="12"/>
      <c r="AC4601" s="12"/>
      <c r="AD4601" s="12"/>
      <c r="AE4601" s="12"/>
      <c r="AF4601" s="12"/>
      <c r="AG4601" s="12"/>
      <c r="AH4601" s="12"/>
      <c r="AI4601" s="12"/>
      <c r="AJ4601" s="12"/>
      <c r="AK4601" s="12"/>
      <c r="AL4601" s="12"/>
      <c r="AM4601" s="12"/>
      <c r="AN4601" s="12"/>
      <c r="AO4601" s="12"/>
      <c r="AP4601" s="12"/>
      <c r="AQ4601" s="12"/>
      <c r="AR4601" s="12"/>
      <c r="AS4601" s="12"/>
      <c r="AT4601" s="12"/>
      <c r="AU4601" s="12"/>
      <c r="AV4601" s="12"/>
      <c r="AW4601" s="12"/>
      <c r="AX4601" s="12"/>
      <c r="AY4601" s="12"/>
      <c r="AZ4601" s="12"/>
      <c r="BA4601" s="12"/>
      <c r="BB4601" s="12"/>
      <c r="BC4601" s="12"/>
      <c r="BD4601" s="12"/>
    </row>
    <row r="4602" spans="15:56" x14ac:dyDescent="0.35">
      <c r="O4602" s="12"/>
      <c r="P4602" s="12"/>
      <c r="Q4602" s="12"/>
      <c r="S4602" s="250"/>
      <c r="AA4602" s="12"/>
      <c r="AB4602" s="12"/>
      <c r="AC4602" s="12"/>
      <c r="AD4602" s="12"/>
      <c r="AE4602" s="12"/>
      <c r="AF4602" s="12"/>
      <c r="AG4602" s="12"/>
      <c r="AH4602" s="12"/>
      <c r="AI4602" s="12"/>
      <c r="AJ4602" s="12"/>
      <c r="AK4602" s="12"/>
      <c r="AL4602" s="12"/>
      <c r="AM4602" s="12"/>
      <c r="AN4602" s="12"/>
      <c r="AO4602" s="12"/>
      <c r="AP4602" s="12"/>
      <c r="AQ4602" s="12"/>
      <c r="AR4602" s="12"/>
      <c r="AS4602" s="12"/>
      <c r="AT4602" s="12"/>
      <c r="AU4602" s="12"/>
      <c r="AV4602" s="12"/>
      <c r="AW4602" s="12"/>
      <c r="AX4602" s="12"/>
      <c r="AY4602" s="12"/>
      <c r="AZ4602" s="12"/>
      <c r="BA4602" s="12"/>
      <c r="BB4602" s="12"/>
      <c r="BC4602" s="12"/>
      <c r="BD4602" s="12"/>
    </row>
    <row r="4603" spans="15:56" x14ac:dyDescent="0.35">
      <c r="O4603" s="12"/>
      <c r="P4603" s="12"/>
      <c r="Q4603" s="12"/>
      <c r="S4603" s="250"/>
      <c r="AA4603" s="12"/>
      <c r="AB4603" s="12"/>
      <c r="AC4603" s="12"/>
      <c r="AD4603" s="12"/>
      <c r="AE4603" s="12"/>
      <c r="AF4603" s="12"/>
      <c r="AG4603" s="12"/>
      <c r="AH4603" s="12"/>
      <c r="AI4603" s="12"/>
      <c r="AJ4603" s="12"/>
      <c r="AK4603" s="12"/>
      <c r="AL4603" s="12"/>
      <c r="AM4603" s="12"/>
      <c r="AN4603" s="12"/>
      <c r="AO4603" s="12"/>
      <c r="AP4603" s="12"/>
      <c r="AQ4603" s="12"/>
      <c r="AR4603" s="12"/>
      <c r="AS4603" s="12"/>
      <c r="AT4603" s="12"/>
      <c r="AU4603" s="12"/>
      <c r="AV4603" s="12"/>
      <c r="AW4603" s="12"/>
      <c r="AX4603" s="12"/>
      <c r="AY4603" s="12"/>
      <c r="AZ4603" s="12"/>
      <c r="BA4603" s="12"/>
      <c r="BB4603" s="12"/>
      <c r="BC4603" s="12"/>
      <c r="BD4603" s="12"/>
    </row>
    <row r="4604" spans="15:56" x14ac:dyDescent="0.35">
      <c r="O4604" s="12"/>
      <c r="P4604" s="12"/>
      <c r="Q4604" s="12"/>
      <c r="S4604" s="250"/>
      <c r="AA4604" s="12"/>
      <c r="AB4604" s="12"/>
      <c r="AC4604" s="12"/>
      <c r="AD4604" s="12"/>
      <c r="AE4604" s="12"/>
      <c r="AF4604" s="12"/>
      <c r="AG4604" s="12"/>
      <c r="AH4604" s="12"/>
      <c r="AI4604" s="12"/>
      <c r="AJ4604" s="12"/>
      <c r="AK4604" s="12"/>
      <c r="AL4604" s="12"/>
      <c r="AM4604" s="12"/>
      <c r="AN4604" s="12"/>
      <c r="AO4604" s="12"/>
      <c r="AP4604" s="12"/>
      <c r="AQ4604" s="12"/>
      <c r="AR4604" s="12"/>
      <c r="AS4604" s="12"/>
      <c r="AT4604" s="12"/>
      <c r="AU4604" s="12"/>
      <c r="AV4604" s="12"/>
      <c r="AW4604" s="12"/>
      <c r="AX4604" s="12"/>
      <c r="AY4604" s="12"/>
      <c r="AZ4604" s="12"/>
      <c r="BA4604" s="12"/>
      <c r="BB4604" s="12"/>
      <c r="BC4604" s="12"/>
      <c r="BD4604" s="12"/>
    </row>
    <row r="4605" spans="15:56" x14ac:dyDescent="0.35">
      <c r="O4605" s="12"/>
      <c r="P4605" s="12"/>
      <c r="Q4605" s="12"/>
      <c r="S4605" s="250"/>
      <c r="AA4605" s="12"/>
      <c r="AB4605" s="12"/>
      <c r="AC4605" s="12"/>
      <c r="AD4605" s="12"/>
      <c r="AE4605" s="12"/>
      <c r="AF4605" s="12"/>
      <c r="AG4605" s="12"/>
      <c r="AH4605" s="12"/>
      <c r="AI4605" s="12"/>
      <c r="AJ4605" s="12"/>
      <c r="AK4605" s="12"/>
      <c r="AL4605" s="12"/>
      <c r="AM4605" s="12"/>
      <c r="AN4605" s="12"/>
      <c r="AO4605" s="12"/>
      <c r="AP4605" s="12"/>
      <c r="AQ4605" s="12"/>
      <c r="AR4605" s="12"/>
      <c r="AS4605" s="12"/>
      <c r="AT4605" s="12"/>
      <c r="AU4605" s="12"/>
      <c r="AV4605" s="12"/>
      <c r="AW4605" s="12"/>
      <c r="AX4605" s="12"/>
      <c r="AY4605" s="12"/>
      <c r="AZ4605" s="12"/>
      <c r="BA4605" s="12"/>
      <c r="BB4605" s="12"/>
      <c r="BC4605" s="12"/>
      <c r="BD4605" s="12"/>
    </row>
    <row r="4606" spans="15:56" x14ac:dyDescent="0.35">
      <c r="O4606" s="12"/>
      <c r="P4606" s="12"/>
      <c r="Q4606" s="12"/>
      <c r="S4606" s="250"/>
      <c r="AA4606" s="12"/>
      <c r="AB4606" s="12"/>
      <c r="AC4606" s="12"/>
      <c r="AD4606" s="12"/>
      <c r="AE4606" s="12"/>
      <c r="AF4606" s="12"/>
      <c r="AG4606" s="12"/>
      <c r="AH4606" s="12"/>
      <c r="AI4606" s="12"/>
      <c r="AJ4606" s="12"/>
      <c r="AK4606" s="12"/>
      <c r="AL4606" s="12"/>
      <c r="AM4606" s="12"/>
      <c r="AN4606" s="12"/>
      <c r="AO4606" s="12"/>
      <c r="AP4606" s="12"/>
      <c r="AQ4606" s="12"/>
      <c r="AR4606" s="12"/>
      <c r="AS4606" s="12"/>
      <c r="AT4606" s="12"/>
      <c r="AU4606" s="12"/>
      <c r="AV4606" s="12"/>
      <c r="AW4606" s="12"/>
      <c r="AX4606" s="12"/>
      <c r="AY4606" s="12"/>
      <c r="AZ4606" s="12"/>
      <c r="BA4606" s="12"/>
      <c r="BB4606" s="12"/>
      <c r="BC4606" s="12"/>
      <c r="BD4606" s="12"/>
    </row>
    <row r="4607" spans="15:56" x14ac:dyDescent="0.35">
      <c r="O4607" s="12"/>
      <c r="P4607" s="12"/>
      <c r="Q4607" s="12"/>
      <c r="S4607" s="250"/>
      <c r="AA4607" s="12"/>
      <c r="AB4607" s="12"/>
      <c r="AC4607" s="12"/>
      <c r="AD4607" s="12"/>
      <c r="AE4607" s="12"/>
      <c r="AF4607" s="12"/>
      <c r="AG4607" s="12"/>
      <c r="AH4607" s="12"/>
      <c r="AI4607" s="12"/>
      <c r="AJ4607" s="12"/>
      <c r="AK4607" s="12"/>
      <c r="AL4607" s="12"/>
      <c r="AM4607" s="12"/>
      <c r="AN4607" s="12"/>
      <c r="AO4607" s="12"/>
      <c r="AP4607" s="12"/>
      <c r="AQ4607" s="12"/>
      <c r="AR4607" s="12"/>
      <c r="AS4607" s="12"/>
      <c r="AT4607" s="12"/>
      <c r="AU4607" s="12"/>
      <c r="AV4607" s="12"/>
      <c r="AW4607" s="12"/>
      <c r="AX4607" s="12"/>
      <c r="AY4607" s="12"/>
      <c r="AZ4607" s="12"/>
      <c r="BA4607" s="12"/>
      <c r="BB4607" s="12"/>
      <c r="BC4607" s="12"/>
      <c r="BD4607" s="12"/>
    </row>
    <row r="4608" spans="15:56" x14ac:dyDescent="0.35">
      <c r="O4608" s="12"/>
      <c r="P4608" s="12"/>
      <c r="Q4608" s="12"/>
      <c r="S4608" s="250"/>
      <c r="AA4608" s="12"/>
      <c r="AB4608" s="12"/>
      <c r="AC4608" s="12"/>
      <c r="AD4608" s="12"/>
      <c r="AE4608" s="12"/>
      <c r="AF4608" s="12"/>
      <c r="AG4608" s="12"/>
      <c r="AH4608" s="12"/>
      <c r="AI4608" s="12"/>
      <c r="AJ4608" s="12"/>
      <c r="AK4608" s="12"/>
      <c r="AL4608" s="12"/>
      <c r="AM4608" s="12"/>
      <c r="AN4608" s="12"/>
      <c r="AO4608" s="12"/>
      <c r="AP4608" s="12"/>
      <c r="AQ4608" s="12"/>
      <c r="AR4608" s="12"/>
      <c r="AS4608" s="12"/>
      <c r="AT4608" s="12"/>
      <c r="AU4608" s="12"/>
      <c r="AV4608" s="12"/>
      <c r="AW4608" s="12"/>
      <c r="AX4608" s="12"/>
      <c r="AY4608" s="12"/>
      <c r="AZ4608" s="12"/>
      <c r="BA4608" s="12"/>
      <c r="BB4608" s="12"/>
      <c r="BC4608" s="12"/>
      <c r="BD4608" s="12"/>
    </row>
    <row r="4609" spans="15:56" x14ac:dyDescent="0.35">
      <c r="O4609" s="12"/>
      <c r="P4609" s="12"/>
      <c r="Q4609" s="12"/>
      <c r="S4609" s="250"/>
      <c r="AA4609" s="12"/>
      <c r="AB4609" s="12"/>
      <c r="AC4609" s="12"/>
      <c r="AD4609" s="12"/>
      <c r="AE4609" s="12"/>
      <c r="AF4609" s="12"/>
      <c r="AG4609" s="12"/>
      <c r="AH4609" s="12"/>
      <c r="AI4609" s="12"/>
      <c r="AJ4609" s="12"/>
      <c r="AK4609" s="12"/>
      <c r="AL4609" s="12"/>
      <c r="AM4609" s="12"/>
      <c r="AN4609" s="12"/>
      <c r="AO4609" s="12"/>
      <c r="AP4609" s="12"/>
      <c r="AQ4609" s="12"/>
      <c r="AR4609" s="12"/>
      <c r="AS4609" s="12"/>
      <c r="AT4609" s="12"/>
      <c r="AU4609" s="12"/>
      <c r="AV4609" s="12"/>
      <c r="AW4609" s="12"/>
      <c r="AX4609" s="12"/>
      <c r="AY4609" s="12"/>
      <c r="AZ4609" s="12"/>
      <c r="BA4609" s="12"/>
      <c r="BB4609" s="12"/>
      <c r="BC4609" s="12"/>
      <c r="BD4609" s="12"/>
    </row>
    <row r="4610" spans="15:56" x14ac:dyDescent="0.35">
      <c r="O4610" s="12"/>
      <c r="P4610" s="12"/>
      <c r="Q4610" s="12"/>
      <c r="S4610" s="250"/>
      <c r="AA4610" s="12"/>
      <c r="AB4610" s="12"/>
      <c r="AC4610" s="12"/>
      <c r="AD4610" s="12"/>
      <c r="AE4610" s="12"/>
      <c r="AF4610" s="12"/>
      <c r="AG4610" s="12"/>
      <c r="AH4610" s="12"/>
      <c r="AI4610" s="12"/>
      <c r="AJ4610" s="12"/>
      <c r="AK4610" s="12"/>
      <c r="AL4610" s="12"/>
      <c r="AM4610" s="12"/>
      <c r="AN4610" s="12"/>
      <c r="AO4610" s="12"/>
      <c r="AP4610" s="12"/>
      <c r="AQ4610" s="12"/>
      <c r="AR4610" s="12"/>
      <c r="AS4610" s="12"/>
      <c r="AT4610" s="12"/>
      <c r="AU4610" s="12"/>
      <c r="AV4610" s="12"/>
      <c r="AW4610" s="12"/>
      <c r="AX4610" s="12"/>
      <c r="AY4610" s="12"/>
      <c r="AZ4610" s="12"/>
      <c r="BA4610" s="12"/>
      <c r="BB4610" s="12"/>
      <c r="BC4610" s="12"/>
      <c r="BD4610" s="12"/>
    </row>
    <row r="4611" spans="15:56" x14ac:dyDescent="0.35">
      <c r="O4611" s="12"/>
      <c r="P4611" s="12"/>
      <c r="Q4611" s="12"/>
      <c r="S4611" s="250"/>
      <c r="AA4611" s="12"/>
      <c r="AB4611" s="12"/>
      <c r="AC4611" s="12"/>
      <c r="AD4611" s="12"/>
      <c r="AE4611" s="12"/>
      <c r="AF4611" s="12"/>
      <c r="AG4611" s="12"/>
      <c r="AH4611" s="12"/>
      <c r="AI4611" s="12"/>
      <c r="AJ4611" s="12"/>
      <c r="AK4611" s="12"/>
      <c r="AL4611" s="12"/>
      <c r="AM4611" s="12"/>
      <c r="AN4611" s="12"/>
      <c r="AO4611" s="12"/>
      <c r="AP4611" s="12"/>
      <c r="AQ4611" s="12"/>
      <c r="AR4611" s="12"/>
      <c r="AS4611" s="12"/>
      <c r="AT4611" s="12"/>
      <c r="AU4611" s="12"/>
      <c r="AV4611" s="12"/>
      <c r="AW4611" s="12"/>
      <c r="AX4611" s="12"/>
      <c r="AY4611" s="12"/>
      <c r="AZ4611" s="12"/>
      <c r="BA4611" s="12"/>
      <c r="BB4611" s="12"/>
      <c r="BC4611" s="12"/>
      <c r="BD4611" s="12"/>
    </row>
    <row r="4612" spans="15:56" x14ac:dyDescent="0.35">
      <c r="O4612" s="12"/>
      <c r="P4612" s="12"/>
      <c r="Q4612" s="12"/>
      <c r="S4612" s="250"/>
      <c r="AA4612" s="12"/>
      <c r="AB4612" s="12"/>
      <c r="AC4612" s="12"/>
      <c r="AD4612" s="12"/>
      <c r="AE4612" s="12"/>
      <c r="AF4612" s="12"/>
      <c r="AG4612" s="12"/>
      <c r="AH4612" s="12"/>
      <c r="AI4612" s="12"/>
      <c r="AJ4612" s="12"/>
      <c r="AK4612" s="12"/>
      <c r="AL4612" s="12"/>
      <c r="AM4612" s="12"/>
      <c r="AN4612" s="12"/>
      <c r="AO4612" s="12"/>
      <c r="AP4612" s="12"/>
      <c r="AQ4612" s="12"/>
      <c r="AR4612" s="12"/>
      <c r="AS4612" s="12"/>
      <c r="AT4612" s="12"/>
      <c r="AU4612" s="12"/>
      <c r="AV4612" s="12"/>
      <c r="AW4612" s="12"/>
      <c r="AX4612" s="12"/>
      <c r="AY4612" s="12"/>
      <c r="AZ4612" s="12"/>
      <c r="BA4612" s="12"/>
      <c r="BB4612" s="12"/>
      <c r="BC4612" s="12"/>
      <c r="BD4612" s="12"/>
    </row>
    <row r="4613" spans="15:56" x14ac:dyDescent="0.35">
      <c r="O4613" s="12"/>
      <c r="P4613" s="12"/>
      <c r="Q4613" s="12"/>
      <c r="S4613" s="250"/>
      <c r="AA4613" s="12"/>
      <c r="AB4613" s="12"/>
      <c r="AC4613" s="12"/>
      <c r="AD4613" s="12"/>
      <c r="AE4613" s="12"/>
      <c r="AF4613" s="12"/>
      <c r="AG4613" s="12"/>
      <c r="AH4613" s="12"/>
      <c r="AI4613" s="12"/>
      <c r="AJ4613" s="12"/>
      <c r="AK4613" s="12"/>
      <c r="AL4613" s="12"/>
      <c r="AM4613" s="12"/>
      <c r="AN4613" s="12"/>
      <c r="AO4613" s="12"/>
      <c r="AP4613" s="12"/>
      <c r="AQ4613" s="12"/>
      <c r="AR4613" s="12"/>
      <c r="AS4613" s="12"/>
      <c r="AT4613" s="12"/>
      <c r="AU4613" s="12"/>
      <c r="AV4613" s="12"/>
      <c r="AW4613" s="12"/>
      <c r="AX4613" s="12"/>
      <c r="AY4613" s="12"/>
      <c r="AZ4613" s="12"/>
      <c r="BA4613" s="12"/>
      <c r="BB4613" s="12"/>
      <c r="BC4613" s="12"/>
      <c r="BD4613" s="12"/>
    </row>
    <row r="4614" spans="15:56" x14ac:dyDescent="0.35">
      <c r="O4614" s="12"/>
      <c r="P4614" s="12"/>
      <c r="Q4614" s="12"/>
      <c r="S4614" s="250"/>
      <c r="AA4614" s="12"/>
      <c r="AB4614" s="12"/>
      <c r="AC4614" s="12"/>
      <c r="AD4614" s="12"/>
      <c r="AE4614" s="12"/>
      <c r="AF4614" s="12"/>
      <c r="AG4614" s="12"/>
      <c r="AH4614" s="12"/>
      <c r="AI4614" s="12"/>
      <c r="AJ4614" s="12"/>
      <c r="AK4614" s="12"/>
      <c r="AL4614" s="12"/>
      <c r="AM4614" s="12"/>
      <c r="AN4614" s="12"/>
      <c r="AO4614" s="12"/>
      <c r="AP4614" s="12"/>
      <c r="AQ4614" s="12"/>
      <c r="AR4614" s="12"/>
      <c r="AS4614" s="12"/>
      <c r="AT4614" s="12"/>
      <c r="AU4614" s="12"/>
      <c r="AV4614" s="12"/>
      <c r="AW4614" s="12"/>
      <c r="AX4614" s="12"/>
      <c r="AY4614" s="12"/>
      <c r="AZ4614" s="12"/>
      <c r="BA4614" s="12"/>
      <c r="BB4614" s="12"/>
      <c r="BC4614" s="12"/>
      <c r="BD4614" s="12"/>
    </row>
    <row r="4615" spans="15:56" x14ac:dyDescent="0.35">
      <c r="O4615" s="12"/>
      <c r="P4615" s="12"/>
      <c r="Q4615" s="12"/>
      <c r="S4615" s="250"/>
      <c r="AA4615" s="12"/>
      <c r="AB4615" s="12"/>
      <c r="AC4615" s="12"/>
      <c r="AD4615" s="12"/>
      <c r="AE4615" s="12"/>
      <c r="AF4615" s="12"/>
      <c r="AG4615" s="12"/>
      <c r="AH4615" s="12"/>
      <c r="AI4615" s="12"/>
      <c r="AJ4615" s="12"/>
      <c r="AK4615" s="12"/>
      <c r="AL4615" s="12"/>
      <c r="AM4615" s="12"/>
      <c r="AN4615" s="12"/>
      <c r="AO4615" s="12"/>
      <c r="AP4615" s="12"/>
      <c r="AQ4615" s="12"/>
      <c r="AR4615" s="12"/>
      <c r="AS4615" s="12"/>
      <c r="AT4615" s="12"/>
      <c r="AU4615" s="12"/>
      <c r="AV4615" s="12"/>
      <c r="AW4615" s="12"/>
      <c r="AX4615" s="12"/>
      <c r="AY4615" s="12"/>
      <c r="AZ4615" s="12"/>
      <c r="BA4615" s="12"/>
      <c r="BB4615" s="12"/>
      <c r="BC4615" s="12"/>
      <c r="BD4615" s="12"/>
    </row>
    <row r="4616" spans="15:56" x14ac:dyDescent="0.35">
      <c r="O4616" s="12"/>
      <c r="P4616" s="12"/>
      <c r="Q4616" s="12"/>
      <c r="S4616" s="250"/>
      <c r="AA4616" s="12"/>
      <c r="AB4616" s="12"/>
      <c r="AC4616" s="12"/>
      <c r="AD4616" s="12"/>
      <c r="AE4616" s="12"/>
      <c r="AF4616" s="12"/>
      <c r="AG4616" s="12"/>
      <c r="AH4616" s="12"/>
      <c r="AI4616" s="12"/>
      <c r="AJ4616" s="12"/>
      <c r="AK4616" s="12"/>
      <c r="AL4616" s="12"/>
      <c r="AM4616" s="12"/>
      <c r="AN4616" s="12"/>
      <c r="AO4616" s="12"/>
      <c r="AP4616" s="12"/>
      <c r="AQ4616" s="12"/>
      <c r="AR4616" s="12"/>
      <c r="AS4616" s="12"/>
      <c r="AT4616" s="12"/>
      <c r="AU4616" s="12"/>
      <c r="AV4616" s="12"/>
      <c r="AW4616" s="12"/>
      <c r="AX4616" s="12"/>
      <c r="AY4616" s="12"/>
      <c r="AZ4616" s="12"/>
      <c r="BA4616" s="12"/>
      <c r="BB4616" s="12"/>
      <c r="BC4616" s="12"/>
      <c r="BD4616" s="12"/>
    </row>
    <row r="4617" spans="15:56" x14ac:dyDescent="0.35">
      <c r="O4617" s="12"/>
      <c r="P4617" s="12"/>
      <c r="Q4617" s="12"/>
      <c r="S4617" s="250"/>
      <c r="AA4617" s="12"/>
      <c r="AB4617" s="12"/>
      <c r="AC4617" s="12"/>
      <c r="AD4617" s="12"/>
      <c r="AE4617" s="12"/>
      <c r="AF4617" s="12"/>
      <c r="AG4617" s="12"/>
      <c r="AH4617" s="12"/>
      <c r="AI4617" s="12"/>
      <c r="AJ4617" s="12"/>
      <c r="AK4617" s="12"/>
      <c r="AL4617" s="12"/>
      <c r="AM4617" s="12"/>
      <c r="AN4617" s="12"/>
      <c r="AO4617" s="12"/>
      <c r="AP4617" s="12"/>
      <c r="AQ4617" s="12"/>
      <c r="AR4617" s="12"/>
      <c r="AS4617" s="12"/>
      <c r="AT4617" s="12"/>
      <c r="AU4617" s="12"/>
      <c r="AV4617" s="12"/>
      <c r="AW4617" s="12"/>
      <c r="AX4617" s="12"/>
      <c r="AY4617" s="12"/>
      <c r="AZ4617" s="12"/>
      <c r="BA4617" s="12"/>
      <c r="BB4617" s="12"/>
      <c r="BC4617" s="12"/>
      <c r="BD4617" s="12"/>
    </row>
    <row r="4618" spans="15:56" x14ac:dyDescent="0.35">
      <c r="O4618" s="12"/>
      <c r="P4618" s="12"/>
      <c r="Q4618" s="12"/>
      <c r="S4618" s="250"/>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2"/>
      <c r="AY4618" s="12"/>
      <c r="AZ4618" s="12"/>
      <c r="BA4618" s="12"/>
      <c r="BB4618" s="12"/>
      <c r="BC4618" s="12"/>
      <c r="BD4618" s="12"/>
    </row>
    <row r="4619" spans="15:56" x14ac:dyDescent="0.35">
      <c r="O4619" s="12"/>
      <c r="P4619" s="12"/>
      <c r="Q4619" s="12"/>
      <c r="S4619" s="250"/>
      <c r="AA4619" s="12"/>
      <c r="AB4619" s="12"/>
      <c r="AC4619" s="12"/>
      <c r="AD4619" s="12"/>
      <c r="AE4619" s="12"/>
      <c r="AF4619" s="12"/>
      <c r="AG4619" s="12"/>
      <c r="AH4619" s="12"/>
      <c r="AI4619" s="12"/>
      <c r="AJ4619" s="12"/>
      <c r="AK4619" s="12"/>
      <c r="AL4619" s="12"/>
      <c r="AM4619" s="12"/>
      <c r="AN4619" s="12"/>
      <c r="AO4619" s="12"/>
      <c r="AP4619" s="12"/>
      <c r="AQ4619" s="12"/>
      <c r="AR4619" s="12"/>
      <c r="AS4619" s="12"/>
      <c r="AT4619" s="12"/>
      <c r="AU4619" s="12"/>
      <c r="AV4619" s="12"/>
      <c r="AW4619" s="12"/>
      <c r="AX4619" s="12"/>
      <c r="AY4619" s="12"/>
      <c r="AZ4619" s="12"/>
      <c r="BA4619" s="12"/>
      <c r="BB4619" s="12"/>
      <c r="BC4619" s="12"/>
      <c r="BD4619" s="12"/>
    </row>
    <row r="4620" spans="15:56" x14ac:dyDescent="0.35">
      <c r="O4620" s="12"/>
      <c r="P4620" s="12"/>
      <c r="Q4620" s="12"/>
      <c r="S4620" s="250"/>
      <c r="AA4620" s="12"/>
      <c r="AB4620" s="12"/>
      <c r="AC4620" s="12"/>
      <c r="AD4620" s="12"/>
      <c r="AE4620" s="12"/>
      <c r="AF4620" s="12"/>
      <c r="AG4620" s="12"/>
      <c r="AH4620" s="12"/>
      <c r="AI4620" s="12"/>
      <c r="AJ4620" s="12"/>
      <c r="AK4620" s="12"/>
      <c r="AL4620" s="12"/>
      <c r="AM4620" s="12"/>
      <c r="AN4620" s="12"/>
      <c r="AO4620" s="12"/>
      <c r="AP4620" s="12"/>
      <c r="AQ4620" s="12"/>
      <c r="AR4620" s="12"/>
      <c r="AS4620" s="12"/>
      <c r="AT4620" s="12"/>
      <c r="AU4620" s="12"/>
      <c r="AV4620" s="12"/>
      <c r="AW4620" s="12"/>
      <c r="AX4620" s="12"/>
      <c r="AY4620" s="12"/>
      <c r="AZ4620" s="12"/>
      <c r="BA4620" s="12"/>
      <c r="BB4620" s="12"/>
      <c r="BC4620" s="12"/>
      <c r="BD4620" s="12"/>
    </row>
    <row r="4621" spans="15:56" x14ac:dyDescent="0.35">
      <c r="O4621" s="12"/>
      <c r="P4621" s="12"/>
      <c r="Q4621" s="12"/>
      <c r="S4621" s="250"/>
      <c r="AA4621" s="12"/>
      <c r="AB4621" s="12"/>
      <c r="AC4621" s="12"/>
      <c r="AD4621" s="12"/>
      <c r="AE4621" s="12"/>
      <c r="AF4621" s="12"/>
      <c r="AG4621" s="12"/>
      <c r="AH4621" s="12"/>
      <c r="AI4621" s="12"/>
      <c r="AJ4621" s="12"/>
      <c r="AK4621" s="12"/>
      <c r="AL4621" s="12"/>
      <c r="AM4621" s="12"/>
      <c r="AN4621" s="12"/>
      <c r="AO4621" s="12"/>
      <c r="AP4621" s="12"/>
      <c r="AQ4621" s="12"/>
      <c r="AR4621" s="12"/>
      <c r="AS4621" s="12"/>
      <c r="AT4621" s="12"/>
      <c r="AU4621" s="12"/>
      <c r="AV4621" s="12"/>
      <c r="AW4621" s="12"/>
      <c r="AX4621" s="12"/>
      <c r="AY4621" s="12"/>
      <c r="AZ4621" s="12"/>
      <c r="BA4621" s="12"/>
      <c r="BB4621" s="12"/>
      <c r="BC4621" s="12"/>
      <c r="BD4621" s="12"/>
    </row>
    <row r="4622" spans="15:56" x14ac:dyDescent="0.35">
      <c r="O4622" s="12"/>
      <c r="P4622" s="12"/>
      <c r="Q4622" s="12"/>
      <c r="S4622" s="250"/>
      <c r="AA4622" s="12"/>
      <c r="AB4622" s="12"/>
      <c r="AC4622" s="12"/>
      <c r="AD4622" s="12"/>
      <c r="AE4622" s="12"/>
      <c r="AF4622" s="12"/>
      <c r="AG4622" s="12"/>
      <c r="AH4622" s="12"/>
      <c r="AI4622" s="12"/>
      <c r="AJ4622" s="12"/>
      <c r="AK4622" s="12"/>
      <c r="AL4622" s="12"/>
      <c r="AM4622" s="12"/>
      <c r="AN4622" s="12"/>
      <c r="AO4622" s="12"/>
      <c r="AP4622" s="12"/>
      <c r="AQ4622" s="12"/>
      <c r="AR4622" s="12"/>
      <c r="AS4622" s="12"/>
      <c r="AT4622" s="12"/>
      <c r="AU4622" s="12"/>
      <c r="AV4622" s="12"/>
      <c r="AW4622" s="12"/>
      <c r="AX4622" s="12"/>
      <c r="AY4622" s="12"/>
      <c r="AZ4622" s="12"/>
      <c r="BA4622" s="12"/>
      <c r="BB4622" s="12"/>
      <c r="BC4622" s="12"/>
      <c r="BD4622" s="12"/>
    </row>
    <row r="4623" spans="15:56" x14ac:dyDescent="0.35">
      <c r="O4623" s="12"/>
      <c r="P4623" s="12"/>
      <c r="Q4623" s="12"/>
      <c r="S4623" s="250"/>
      <c r="AA4623" s="12"/>
      <c r="AB4623" s="12"/>
      <c r="AC4623" s="12"/>
      <c r="AD4623" s="12"/>
      <c r="AE4623" s="12"/>
      <c r="AF4623" s="12"/>
      <c r="AG4623" s="12"/>
      <c r="AH4623" s="12"/>
      <c r="AI4623" s="12"/>
      <c r="AJ4623" s="12"/>
      <c r="AK4623" s="12"/>
      <c r="AL4623" s="12"/>
      <c r="AM4623" s="12"/>
      <c r="AN4623" s="12"/>
      <c r="AO4623" s="12"/>
      <c r="AP4623" s="12"/>
      <c r="AQ4623" s="12"/>
      <c r="AR4623" s="12"/>
      <c r="AS4623" s="12"/>
      <c r="AT4623" s="12"/>
      <c r="AU4623" s="12"/>
      <c r="AV4623" s="12"/>
      <c r="AW4623" s="12"/>
      <c r="AX4623" s="12"/>
      <c r="AY4623" s="12"/>
      <c r="AZ4623" s="12"/>
      <c r="BA4623" s="12"/>
      <c r="BB4623" s="12"/>
      <c r="BC4623" s="12"/>
      <c r="BD4623" s="12"/>
    </row>
    <row r="4624" spans="15:56" x14ac:dyDescent="0.35">
      <c r="O4624" s="12"/>
      <c r="P4624" s="12"/>
      <c r="Q4624" s="12"/>
      <c r="S4624" s="250"/>
      <c r="AA4624" s="12"/>
      <c r="AB4624" s="12"/>
      <c r="AC4624" s="12"/>
      <c r="AD4624" s="12"/>
      <c r="AE4624" s="12"/>
      <c r="AF4624" s="12"/>
      <c r="AG4624" s="12"/>
      <c r="AH4624" s="12"/>
      <c r="AI4624" s="12"/>
      <c r="AJ4624" s="12"/>
      <c r="AK4624" s="12"/>
      <c r="AL4624" s="12"/>
      <c r="AM4624" s="12"/>
      <c r="AN4624" s="12"/>
      <c r="AO4624" s="12"/>
      <c r="AP4624" s="12"/>
      <c r="AQ4624" s="12"/>
      <c r="AR4624" s="12"/>
      <c r="AS4624" s="12"/>
      <c r="AT4624" s="12"/>
      <c r="AU4624" s="12"/>
      <c r="AV4624" s="12"/>
      <c r="AW4624" s="12"/>
      <c r="AX4624" s="12"/>
      <c r="AY4624" s="12"/>
      <c r="AZ4624" s="12"/>
      <c r="BA4624" s="12"/>
      <c r="BB4624" s="12"/>
      <c r="BC4624" s="12"/>
      <c r="BD4624" s="12"/>
    </row>
    <row r="4625" spans="15:56" x14ac:dyDescent="0.35">
      <c r="O4625" s="12"/>
      <c r="P4625" s="12"/>
      <c r="Q4625" s="12"/>
      <c r="S4625" s="250"/>
      <c r="AA4625" s="12"/>
      <c r="AB4625" s="12"/>
      <c r="AC4625" s="12"/>
      <c r="AD4625" s="12"/>
      <c r="AE4625" s="12"/>
      <c r="AF4625" s="12"/>
      <c r="AG4625" s="12"/>
      <c r="AH4625" s="12"/>
      <c r="AI4625" s="12"/>
      <c r="AJ4625" s="12"/>
      <c r="AK4625" s="12"/>
      <c r="AL4625" s="12"/>
      <c r="AM4625" s="12"/>
      <c r="AN4625" s="12"/>
      <c r="AO4625" s="12"/>
      <c r="AP4625" s="12"/>
      <c r="AQ4625" s="12"/>
      <c r="AR4625" s="12"/>
      <c r="AS4625" s="12"/>
      <c r="AT4625" s="12"/>
      <c r="AU4625" s="12"/>
      <c r="AV4625" s="12"/>
      <c r="AW4625" s="12"/>
      <c r="AX4625" s="12"/>
      <c r="AY4625" s="12"/>
      <c r="AZ4625" s="12"/>
      <c r="BA4625" s="12"/>
      <c r="BB4625" s="12"/>
      <c r="BC4625" s="12"/>
      <c r="BD4625" s="12"/>
    </row>
    <row r="4626" spans="15:56" x14ac:dyDescent="0.35">
      <c r="O4626" s="12"/>
      <c r="P4626" s="12"/>
      <c r="Q4626" s="12"/>
      <c r="S4626" s="250"/>
      <c r="AA4626" s="12"/>
      <c r="AB4626" s="12"/>
      <c r="AC4626" s="12"/>
      <c r="AD4626" s="12"/>
      <c r="AE4626" s="12"/>
      <c r="AF4626" s="12"/>
      <c r="AG4626" s="12"/>
      <c r="AH4626" s="12"/>
      <c r="AI4626" s="12"/>
      <c r="AJ4626" s="12"/>
      <c r="AK4626" s="12"/>
      <c r="AL4626" s="12"/>
      <c r="AM4626" s="12"/>
      <c r="AN4626" s="12"/>
      <c r="AO4626" s="12"/>
      <c r="AP4626" s="12"/>
      <c r="AQ4626" s="12"/>
      <c r="AR4626" s="12"/>
      <c r="AS4626" s="12"/>
      <c r="AT4626" s="12"/>
      <c r="AU4626" s="12"/>
      <c r="AV4626" s="12"/>
      <c r="AW4626" s="12"/>
      <c r="AX4626" s="12"/>
      <c r="AY4626" s="12"/>
      <c r="AZ4626" s="12"/>
      <c r="BA4626" s="12"/>
      <c r="BB4626" s="12"/>
      <c r="BC4626" s="12"/>
      <c r="BD4626" s="12"/>
    </row>
    <row r="4627" spans="15:56" x14ac:dyDescent="0.35">
      <c r="O4627" s="12"/>
      <c r="P4627" s="12"/>
      <c r="Q4627" s="12"/>
      <c r="S4627" s="250"/>
      <c r="AA4627" s="12"/>
      <c r="AB4627" s="12"/>
      <c r="AC4627" s="12"/>
      <c r="AD4627" s="12"/>
      <c r="AE4627" s="12"/>
      <c r="AF4627" s="12"/>
      <c r="AG4627" s="12"/>
      <c r="AH4627" s="12"/>
      <c r="AI4627" s="12"/>
      <c r="AJ4627" s="12"/>
      <c r="AK4627" s="12"/>
      <c r="AL4627" s="12"/>
      <c r="AM4627" s="12"/>
      <c r="AN4627" s="12"/>
      <c r="AO4627" s="12"/>
      <c r="AP4627" s="12"/>
      <c r="AQ4627" s="12"/>
      <c r="AR4627" s="12"/>
      <c r="AS4627" s="12"/>
      <c r="AT4627" s="12"/>
      <c r="AU4627" s="12"/>
      <c r="AV4627" s="12"/>
      <c r="AW4627" s="12"/>
      <c r="AX4627" s="12"/>
      <c r="AY4627" s="12"/>
      <c r="AZ4627" s="12"/>
      <c r="BA4627" s="12"/>
      <c r="BB4627" s="12"/>
      <c r="BC4627" s="12"/>
      <c r="BD4627" s="12"/>
    </row>
    <row r="4628" spans="15:56" x14ac:dyDescent="0.35">
      <c r="O4628" s="12"/>
      <c r="P4628" s="12"/>
      <c r="Q4628" s="12"/>
      <c r="S4628" s="250"/>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2"/>
      <c r="AY4628" s="12"/>
      <c r="AZ4628" s="12"/>
      <c r="BA4628" s="12"/>
      <c r="BB4628" s="12"/>
      <c r="BC4628" s="12"/>
      <c r="BD4628" s="12"/>
    </row>
    <row r="4629" spans="15:56" x14ac:dyDescent="0.35">
      <c r="O4629" s="12"/>
      <c r="P4629" s="12"/>
      <c r="Q4629" s="12"/>
      <c r="S4629" s="250"/>
      <c r="AA4629" s="12"/>
      <c r="AB4629" s="12"/>
      <c r="AC4629" s="12"/>
      <c r="AD4629" s="12"/>
      <c r="AE4629" s="12"/>
      <c r="AF4629" s="12"/>
      <c r="AG4629" s="12"/>
      <c r="AH4629" s="12"/>
      <c r="AI4629" s="12"/>
      <c r="AJ4629" s="12"/>
      <c r="AK4629" s="12"/>
      <c r="AL4629" s="12"/>
      <c r="AM4629" s="12"/>
      <c r="AN4629" s="12"/>
      <c r="AO4629" s="12"/>
      <c r="AP4629" s="12"/>
      <c r="AQ4629" s="12"/>
      <c r="AR4629" s="12"/>
      <c r="AS4629" s="12"/>
      <c r="AT4629" s="12"/>
      <c r="AU4629" s="12"/>
      <c r="AV4629" s="12"/>
      <c r="AW4629" s="12"/>
      <c r="AX4629" s="12"/>
      <c r="AY4629" s="12"/>
      <c r="AZ4629" s="12"/>
      <c r="BA4629" s="12"/>
      <c r="BB4629" s="12"/>
      <c r="BC4629" s="12"/>
      <c r="BD4629" s="12"/>
    </row>
    <row r="4630" spans="15:56" x14ac:dyDescent="0.35">
      <c r="O4630" s="12"/>
      <c r="P4630" s="12"/>
      <c r="Q4630" s="12"/>
      <c r="S4630" s="250"/>
      <c r="AA4630" s="12"/>
      <c r="AB4630" s="12"/>
      <c r="AC4630" s="12"/>
      <c r="AD4630" s="12"/>
      <c r="AE4630" s="12"/>
      <c r="AF4630" s="12"/>
      <c r="AG4630" s="12"/>
      <c r="AH4630" s="12"/>
      <c r="AI4630" s="12"/>
      <c r="AJ4630" s="12"/>
      <c r="AK4630" s="12"/>
      <c r="AL4630" s="12"/>
      <c r="AM4630" s="12"/>
      <c r="AN4630" s="12"/>
      <c r="AO4630" s="12"/>
      <c r="AP4630" s="12"/>
      <c r="AQ4630" s="12"/>
      <c r="AR4630" s="12"/>
      <c r="AS4630" s="12"/>
      <c r="AT4630" s="12"/>
      <c r="AU4630" s="12"/>
      <c r="AV4630" s="12"/>
      <c r="AW4630" s="12"/>
      <c r="AX4630" s="12"/>
      <c r="AY4630" s="12"/>
      <c r="AZ4630" s="12"/>
      <c r="BA4630" s="12"/>
      <c r="BB4630" s="12"/>
      <c r="BC4630" s="12"/>
      <c r="BD4630" s="12"/>
    </row>
    <row r="4631" spans="15:56" x14ac:dyDescent="0.35">
      <c r="O4631" s="12"/>
      <c r="P4631" s="12"/>
      <c r="Q4631" s="12"/>
      <c r="S4631" s="250"/>
      <c r="AA4631" s="12"/>
      <c r="AB4631" s="12"/>
      <c r="AC4631" s="12"/>
      <c r="AD4631" s="12"/>
      <c r="AE4631" s="12"/>
      <c r="AF4631" s="12"/>
      <c r="AG4631" s="12"/>
      <c r="AH4631" s="12"/>
      <c r="AI4631" s="12"/>
      <c r="AJ4631" s="12"/>
      <c r="AK4631" s="12"/>
      <c r="AL4631" s="12"/>
      <c r="AM4631" s="12"/>
      <c r="AN4631" s="12"/>
      <c r="AO4631" s="12"/>
      <c r="AP4631" s="12"/>
      <c r="AQ4631" s="12"/>
      <c r="AR4631" s="12"/>
      <c r="AS4631" s="12"/>
      <c r="AT4631" s="12"/>
      <c r="AU4631" s="12"/>
      <c r="AV4631" s="12"/>
      <c r="AW4631" s="12"/>
      <c r="AX4631" s="12"/>
      <c r="AY4631" s="12"/>
      <c r="AZ4631" s="12"/>
      <c r="BA4631" s="12"/>
      <c r="BB4631" s="12"/>
      <c r="BC4631" s="12"/>
      <c r="BD4631" s="12"/>
    </row>
    <row r="4632" spans="15:56" x14ac:dyDescent="0.35">
      <c r="O4632" s="12"/>
      <c r="P4632" s="12"/>
      <c r="Q4632" s="12"/>
      <c r="S4632" s="250"/>
      <c r="AA4632" s="12"/>
      <c r="AB4632" s="12"/>
      <c r="AC4632" s="12"/>
      <c r="AD4632" s="12"/>
      <c r="AE4632" s="12"/>
      <c r="AF4632" s="12"/>
      <c r="AG4632" s="12"/>
      <c r="AH4632" s="12"/>
      <c r="AI4632" s="12"/>
      <c r="AJ4632" s="12"/>
      <c r="AK4632" s="12"/>
      <c r="AL4632" s="12"/>
      <c r="AM4632" s="12"/>
      <c r="AN4632" s="12"/>
      <c r="AO4632" s="12"/>
      <c r="AP4632" s="12"/>
      <c r="AQ4632" s="12"/>
      <c r="AR4632" s="12"/>
      <c r="AS4632" s="12"/>
      <c r="AT4632" s="12"/>
      <c r="AU4632" s="12"/>
      <c r="AV4632" s="12"/>
      <c r="AW4632" s="12"/>
      <c r="AX4632" s="12"/>
      <c r="AY4632" s="12"/>
      <c r="AZ4632" s="12"/>
      <c r="BA4632" s="12"/>
      <c r="BB4632" s="12"/>
      <c r="BC4632" s="12"/>
      <c r="BD4632" s="12"/>
    </row>
    <row r="4633" spans="15:56" x14ac:dyDescent="0.35">
      <c r="O4633" s="12"/>
      <c r="P4633" s="12"/>
      <c r="Q4633" s="12"/>
      <c r="S4633" s="250"/>
      <c r="AA4633" s="12"/>
      <c r="AB4633" s="12"/>
      <c r="AC4633" s="12"/>
      <c r="AD4633" s="12"/>
      <c r="AE4633" s="12"/>
      <c r="AF4633" s="12"/>
      <c r="AG4633" s="12"/>
      <c r="AH4633" s="12"/>
      <c r="AI4633" s="12"/>
      <c r="AJ4633" s="12"/>
      <c r="AK4633" s="12"/>
      <c r="AL4633" s="12"/>
      <c r="AM4633" s="12"/>
      <c r="AN4633" s="12"/>
      <c r="AO4633" s="12"/>
      <c r="AP4633" s="12"/>
      <c r="AQ4633" s="12"/>
      <c r="AR4633" s="12"/>
      <c r="AS4633" s="12"/>
      <c r="AT4633" s="12"/>
      <c r="AU4633" s="12"/>
      <c r="AV4633" s="12"/>
      <c r="AW4633" s="12"/>
      <c r="AX4633" s="12"/>
      <c r="AY4633" s="12"/>
      <c r="AZ4633" s="12"/>
      <c r="BA4633" s="12"/>
      <c r="BB4633" s="12"/>
      <c r="BC4633" s="12"/>
      <c r="BD4633" s="12"/>
    </row>
    <row r="4634" spans="15:56" x14ac:dyDescent="0.35">
      <c r="O4634" s="12"/>
      <c r="P4634" s="12"/>
      <c r="Q4634" s="12"/>
      <c r="S4634" s="250"/>
      <c r="AA4634" s="12"/>
      <c r="AB4634" s="12"/>
      <c r="AC4634" s="12"/>
      <c r="AD4634" s="12"/>
      <c r="AE4634" s="12"/>
      <c r="AF4634" s="12"/>
      <c r="AG4634" s="12"/>
      <c r="AH4634" s="12"/>
      <c r="AI4634" s="12"/>
      <c r="AJ4634" s="12"/>
      <c r="AK4634" s="12"/>
      <c r="AL4634" s="12"/>
      <c r="AM4634" s="12"/>
      <c r="AN4634" s="12"/>
      <c r="AO4634" s="12"/>
      <c r="AP4634" s="12"/>
      <c r="AQ4634" s="12"/>
      <c r="AR4634" s="12"/>
      <c r="AS4634" s="12"/>
      <c r="AT4634" s="12"/>
      <c r="AU4634" s="12"/>
      <c r="AV4634" s="12"/>
      <c r="AW4634" s="12"/>
      <c r="AX4634" s="12"/>
      <c r="AY4634" s="12"/>
      <c r="AZ4634" s="12"/>
      <c r="BA4634" s="12"/>
      <c r="BB4634" s="12"/>
      <c r="BC4634" s="12"/>
      <c r="BD4634" s="12"/>
    </row>
    <row r="4635" spans="15:56" x14ac:dyDescent="0.35">
      <c r="O4635" s="12"/>
      <c r="P4635" s="12"/>
      <c r="Q4635" s="12"/>
      <c r="S4635" s="250"/>
      <c r="AA4635" s="12"/>
      <c r="AB4635" s="12"/>
      <c r="AC4635" s="12"/>
      <c r="AD4635" s="12"/>
      <c r="AE4635" s="12"/>
      <c r="AF4635" s="12"/>
      <c r="AG4635" s="12"/>
      <c r="AH4635" s="12"/>
      <c r="AI4635" s="12"/>
      <c r="AJ4635" s="12"/>
      <c r="AK4635" s="12"/>
      <c r="AL4635" s="12"/>
      <c r="AM4635" s="12"/>
      <c r="AN4635" s="12"/>
      <c r="AO4635" s="12"/>
      <c r="AP4635" s="12"/>
      <c r="AQ4635" s="12"/>
      <c r="AR4635" s="12"/>
      <c r="AS4635" s="12"/>
      <c r="AT4635" s="12"/>
      <c r="AU4635" s="12"/>
      <c r="AV4635" s="12"/>
      <c r="AW4635" s="12"/>
      <c r="AX4635" s="12"/>
      <c r="AY4635" s="12"/>
      <c r="AZ4635" s="12"/>
      <c r="BA4635" s="12"/>
      <c r="BB4635" s="12"/>
      <c r="BC4635" s="12"/>
      <c r="BD4635" s="12"/>
    </row>
    <row r="4636" spans="15:56" x14ac:dyDescent="0.35">
      <c r="O4636" s="12"/>
      <c r="P4636" s="12"/>
      <c r="Q4636" s="12"/>
      <c r="S4636" s="250"/>
      <c r="AA4636" s="12"/>
      <c r="AB4636" s="12"/>
      <c r="AC4636" s="12"/>
      <c r="AD4636" s="12"/>
      <c r="AE4636" s="12"/>
      <c r="AF4636" s="12"/>
      <c r="AG4636" s="12"/>
      <c r="AH4636" s="12"/>
      <c r="AI4636" s="12"/>
      <c r="AJ4636" s="12"/>
      <c r="AK4636" s="12"/>
      <c r="AL4636" s="12"/>
      <c r="AM4636" s="12"/>
      <c r="AN4636" s="12"/>
      <c r="AO4636" s="12"/>
      <c r="AP4636" s="12"/>
      <c r="AQ4636" s="12"/>
      <c r="AR4636" s="12"/>
      <c r="AS4636" s="12"/>
      <c r="AT4636" s="12"/>
      <c r="AU4636" s="12"/>
      <c r="AV4636" s="12"/>
      <c r="AW4636" s="12"/>
      <c r="AX4636" s="12"/>
      <c r="AY4636" s="12"/>
      <c r="AZ4636" s="12"/>
      <c r="BA4636" s="12"/>
      <c r="BB4636" s="12"/>
      <c r="BC4636" s="12"/>
      <c r="BD4636" s="12"/>
    </row>
    <row r="4637" spans="15:56" x14ac:dyDescent="0.35">
      <c r="O4637" s="12"/>
      <c r="P4637" s="12"/>
      <c r="Q4637" s="12"/>
      <c r="S4637" s="250"/>
      <c r="AA4637" s="12"/>
      <c r="AB4637" s="12"/>
      <c r="AC4637" s="12"/>
      <c r="AD4637" s="12"/>
      <c r="AE4637" s="12"/>
      <c r="AF4637" s="12"/>
      <c r="AG4637" s="12"/>
      <c r="AH4637" s="12"/>
      <c r="AI4637" s="12"/>
      <c r="AJ4637" s="12"/>
      <c r="AK4637" s="12"/>
      <c r="AL4637" s="12"/>
      <c r="AM4637" s="12"/>
      <c r="AN4637" s="12"/>
      <c r="AO4637" s="12"/>
      <c r="AP4637" s="12"/>
      <c r="AQ4637" s="12"/>
      <c r="AR4637" s="12"/>
      <c r="AS4637" s="12"/>
      <c r="AT4637" s="12"/>
      <c r="AU4637" s="12"/>
      <c r="AV4637" s="12"/>
      <c r="AW4637" s="12"/>
      <c r="AX4637" s="12"/>
      <c r="AY4637" s="12"/>
      <c r="AZ4637" s="12"/>
      <c r="BA4637" s="12"/>
      <c r="BB4637" s="12"/>
      <c r="BC4637" s="12"/>
      <c r="BD4637" s="12"/>
    </row>
    <row r="4638" spans="15:56" x14ac:dyDescent="0.35">
      <c r="O4638" s="12"/>
      <c r="P4638" s="12"/>
      <c r="Q4638" s="12"/>
      <c r="S4638" s="250"/>
      <c r="AA4638" s="12"/>
      <c r="AB4638" s="12"/>
      <c r="AC4638" s="12"/>
      <c r="AD4638" s="12"/>
      <c r="AE4638" s="12"/>
      <c r="AF4638" s="12"/>
      <c r="AG4638" s="12"/>
      <c r="AH4638" s="12"/>
      <c r="AI4638" s="12"/>
      <c r="AJ4638" s="12"/>
      <c r="AK4638" s="12"/>
      <c r="AL4638" s="12"/>
      <c r="AM4638" s="12"/>
      <c r="AN4638" s="12"/>
      <c r="AO4638" s="12"/>
      <c r="AP4638" s="12"/>
      <c r="AQ4638" s="12"/>
      <c r="AR4638" s="12"/>
      <c r="AS4638" s="12"/>
      <c r="AT4638" s="12"/>
      <c r="AU4638" s="12"/>
      <c r="AV4638" s="12"/>
      <c r="AW4638" s="12"/>
      <c r="AX4638" s="12"/>
      <c r="AY4638" s="12"/>
      <c r="AZ4638" s="12"/>
      <c r="BA4638" s="12"/>
      <c r="BB4638" s="12"/>
      <c r="BC4638" s="12"/>
      <c r="BD4638" s="12"/>
    </row>
    <row r="4639" spans="15:56" x14ac:dyDescent="0.35">
      <c r="O4639" s="12"/>
      <c r="P4639" s="12"/>
      <c r="Q4639" s="12"/>
      <c r="S4639" s="250"/>
      <c r="AA4639" s="12"/>
      <c r="AB4639" s="12"/>
      <c r="AC4639" s="12"/>
      <c r="AD4639" s="12"/>
      <c r="AE4639" s="12"/>
      <c r="AF4639" s="12"/>
      <c r="AG4639" s="12"/>
      <c r="AH4639" s="12"/>
      <c r="AI4639" s="12"/>
      <c r="AJ4639" s="12"/>
      <c r="AK4639" s="12"/>
      <c r="AL4639" s="12"/>
      <c r="AM4639" s="12"/>
      <c r="AN4639" s="12"/>
      <c r="AO4639" s="12"/>
      <c r="AP4639" s="12"/>
      <c r="AQ4639" s="12"/>
      <c r="AR4639" s="12"/>
      <c r="AS4639" s="12"/>
      <c r="AT4639" s="12"/>
      <c r="AU4639" s="12"/>
      <c r="AV4639" s="12"/>
      <c r="AW4639" s="12"/>
      <c r="AX4639" s="12"/>
      <c r="AY4639" s="12"/>
      <c r="AZ4639" s="12"/>
      <c r="BA4639" s="12"/>
      <c r="BB4639" s="12"/>
      <c r="BC4639" s="12"/>
      <c r="BD4639" s="12"/>
    </row>
    <row r="4640" spans="15:56" x14ac:dyDescent="0.35">
      <c r="O4640" s="12"/>
      <c r="P4640" s="12"/>
      <c r="Q4640" s="12"/>
      <c r="S4640" s="250"/>
      <c r="AA4640" s="12"/>
      <c r="AB4640" s="12"/>
      <c r="AC4640" s="12"/>
      <c r="AD4640" s="12"/>
      <c r="AE4640" s="12"/>
      <c r="AF4640" s="12"/>
      <c r="AG4640" s="12"/>
      <c r="AH4640" s="12"/>
      <c r="AI4640" s="12"/>
      <c r="AJ4640" s="12"/>
      <c r="AK4640" s="12"/>
      <c r="AL4640" s="12"/>
      <c r="AM4640" s="12"/>
      <c r="AN4640" s="12"/>
      <c r="AO4640" s="12"/>
      <c r="AP4640" s="12"/>
      <c r="AQ4640" s="12"/>
      <c r="AR4640" s="12"/>
      <c r="AS4640" s="12"/>
      <c r="AT4640" s="12"/>
      <c r="AU4640" s="12"/>
      <c r="AV4640" s="12"/>
      <c r="AW4640" s="12"/>
      <c r="AX4640" s="12"/>
      <c r="AY4640" s="12"/>
      <c r="AZ4640" s="12"/>
      <c r="BA4640" s="12"/>
      <c r="BB4640" s="12"/>
      <c r="BC4640" s="12"/>
      <c r="BD4640" s="12"/>
    </row>
    <row r="4641" spans="15:56" x14ac:dyDescent="0.35">
      <c r="O4641" s="12"/>
      <c r="P4641" s="12"/>
      <c r="Q4641" s="12"/>
      <c r="S4641" s="250"/>
      <c r="AA4641" s="12"/>
      <c r="AB4641" s="12"/>
      <c r="AC4641" s="12"/>
      <c r="AD4641" s="12"/>
      <c r="AE4641" s="12"/>
      <c r="AF4641" s="12"/>
      <c r="AG4641" s="12"/>
      <c r="AH4641" s="12"/>
      <c r="AI4641" s="12"/>
      <c r="AJ4641" s="12"/>
      <c r="AK4641" s="12"/>
      <c r="AL4641" s="12"/>
      <c r="AM4641" s="12"/>
      <c r="AN4641" s="12"/>
      <c r="AO4641" s="12"/>
      <c r="AP4641" s="12"/>
      <c r="AQ4641" s="12"/>
      <c r="AR4641" s="12"/>
      <c r="AS4641" s="12"/>
      <c r="AT4641" s="12"/>
      <c r="AU4641" s="12"/>
      <c r="AV4641" s="12"/>
      <c r="AW4641" s="12"/>
      <c r="AX4641" s="12"/>
      <c r="AY4641" s="12"/>
      <c r="AZ4641" s="12"/>
      <c r="BA4641" s="12"/>
      <c r="BB4641" s="12"/>
      <c r="BC4641" s="12"/>
      <c r="BD4641" s="12"/>
    </row>
    <row r="4642" spans="15:56" x14ac:dyDescent="0.35">
      <c r="O4642" s="12"/>
      <c r="P4642" s="12"/>
      <c r="Q4642" s="12"/>
      <c r="S4642" s="250"/>
      <c r="AA4642" s="12"/>
      <c r="AB4642" s="12"/>
      <c r="AC4642" s="12"/>
      <c r="AD4642" s="12"/>
      <c r="AE4642" s="12"/>
      <c r="AF4642" s="12"/>
      <c r="AG4642" s="12"/>
      <c r="AH4642" s="12"/>
      <c r="AI4642" s="12"/>
      <c r="AJ4642" s="12"/>
      <c r="AK4642" s="12"/>
      <c r="AL4642" s="12"/>
      <c r="AM4642" s="12"/>
      <c r="AN4642" s="12"/>
      <c r="AO4642" s="12"/>
      <c r="AP4642" s="12"/>
      <c r="AQ4642" s="12"/>
      <c r="AR4642" s="12"/>
      <c r="AS4642" s="12"/>
      <c r="AT4642" s="12"/>
      <c r="AU4642" s="12"/>
      <c r="AV4642" s="12"/>
      <c r="AW4642" s="12"/>
      <c r="AX4642" s="12"/>
      <c r="AY4642" s="12"/>
      <c r="AZ4642" s="12"/>
      <c r="BA4642" s="12"/>
      <c r="BB4642" s="12"/>
      <c r="BC4642" s="12"/>
      <c r="BD4642" s="12"/>
    </row>
    <row r="4643" spans="15:56" x14ac:dyDescent="0.35">
      <c r="O4643" s="12"/>
      <c r="P4643" s="12"/>
      <c r="Q4643" s="12"/>
      <c r="S4643" s="250"/>
      <c r="AA4643" s="12"/>
      <c r="AB4643" s="12"/>
      <c r="AC4643" s="12"/>
      <c r="AD4643" s="12"/>
      <c r="AE4643" s="12"/>
      <c r="AF4643" s="12"/>
      <c r="AG4643" s="12"/>
      <c r="AH4643" s="12"/>
      <c r="AI4643" s="12"/>
      <c r="AJ4643" s="12"/>
      <c r="AK4643" s="12"/>
      <c r="AL4643" s="12"/>
      <c r="AM4643" s="12"/>
      <c r="AN4643" s="12"/>
      <c r="AO4643" s="12"/>
      <c r="AP4643" s="12"/>
      <c r="AQ4643" s="12"/>
      <c r="AR4643" s="12"/>
      <c r="AS4643" s="12"/>
      <c r="AT4643" s="12"/>
      <c r="AU4643" s="12"/>
      <c r="AV4643" s="12"/>
      <c r="AW4643" s="12"/>
      <c r="AX4643" s="12"/>
      <c r="AY4643" s="12"/>
      <c r="AZ4643" s="12"/>
      <c r="BA4643" s="12"/>
      <c r="BB4643" s="12"/>
      <c r="BC4643" s="12"/>
      <c r="BD4643" s="12"/>
    </row>
    <row r="4644" spans="15:56" x14ac:dyDescent="0.35">
      <c r="O4644" s="12"/>
      <c r="P4644" s="12"/>
      <c r="Q4644" s="12"/>
      <c r="S4644" s="250"/>
      <c r="AA4644" s="12"/>
      <c r="AB4644" s="12"/>
      <c r="AC4644" s="12"/>
      <c r="AD4644" s="12"/>
      <c r="AE4644" s="12"/>
      <c r="AF4644" s="12"/>
      <c r="AG4644" s="12"/>
      <c r="AH4644" s="12"/>
      <c r="AI4644" s="12"/>
      <c r="AJ4644" s="12"/>
      <c r="AK4644" s="12"/>
      <c r="AL4644" s="12"/>
      <c r="AM4644" s="12"/>
      <c r="AN4644" s="12"/>
      <c r="AO4644" s="12"/>
      <c r="AP4644" s="12"/>
      <c r="AQ4644" s="12"/>
      <c r="AR4644" s="12"/>
      <c r="AS4644" s="12"/>
      <c r="AT4644" s="12"/>
      <c r="AU4644" s="12"/>
      <c r="AV4644" s="12"/>
      <c r="AW4644" s="12"/>
      <c r="AX4644" s="12"/>
      <c r="AY4644" s="12"/>
      <c r="AZ4644" s="12"/>
      <c r="BA4644" s="12"/>
      <c r="BB4644" s="12"/>
      <c r="BC4644" s="12"/>
      <c r="BD4644" s="12"/>
    </row>
    <row r="4645" spans="15:56" x14ac:dyDescent="0.35">
      <c r="O4645" s="12"/>
      <c r="P4645" s="12"/>
      <c r="Q4645" s="12"/>
      <c r="S4645" s="250"/>
      <c r="AA4645" s="12"/>
      <c r="AB4645" s="12"/>
      <c r="AC4645" s="12"/>
      <c r="AD4645" s="12"/>
      <c r="AE4645" s="12"/>
      <c r="AF4645" s="12"/>
      <c r="AG4645" s="12"/>
      <c r="AH4645" s="12"/>
      <c r="AI4645" s="12"/>
      <c r="AJ4645" s="12"/>
      <c r="AK4645" s="12"/>
      <c r="AL4645" s="12"/>
      <c r="AM4645" s="12"/>
      <c r="AN4645" s="12"/>
      <c r="AO4645" s="12"/>
      <c r="AP4645" s="12"/>
      <c r="AQ4645" s="12"/>
      <c r="AR4645" s="12"/>
      <c r="AS4645" s="12"/>
      <c r="AT4645" s="12"/>
      <c r="AU4645" s="12"/>
      <c r="AV4645" s="12"/>
      <c r="AW4645" s="12"/>
      <c r="AX4645" s="12"/>
      <c r="AY4645" s="12"/>
      <c r="AZ4645" s="12"/>
      <c r="BA4645" s="12"/>
      <c r="BB4645" s="12"/>
      <c r="BC4645" s="12"/>
      <c r="BD4645" s="12"/>
    </row>
    <row r="4646" spans="15:56" x14ac:dyDescent="0.35">
      <c r="O4646" s="12"/>
      <c r="P4646" s="12"/>
      <c r="Q4646" s="12"/>
      <c r="S4646" s="250"/>
      <c r="AA4646" s="12"/>
      <c r="AB4646" s="12"/>
      <c r="AC4646" s="12"/>
      <c r="AD4646" s="12"/>
      <c r="AE4646" s="12"/>
      <c r="AF4646" s="12"/>
      <c r="AG4646" s="12"/>
      <c r="AH4646" s="12"/>
      <c r="AI4646" s="12"/>
      <c r="AJ4646" s="12"/>
      <c r="AK4646" s="12"/>
      <c r="AL4646" s="12"/>
      <c r="AM4646" s="12"/>
      <c r="AN4646" s="12"/>
      <c r="AO4646" s="12"/>
      <c r="AP4646" s="12"/>
      <c r="AQ4646" s="12"/>
      <c r="AR4646" s="12"/>
      <c r="AS4646" s="12"/>
      <c r="AT4646" s="12"/>
      <c r="AU4646" s="12"/>
      <c r="AV4646" s="12"/>
      <c r="AW4646" s="12"/>
      <c r="AX4646" s="12"/>
      <c r="AY4646" s="12"/>
      <c r="AZ4646" s="12"/>
      <c r="BA4646" s="12"/>
      <c r="BB4646" s="12"/>
      <c r="BC4646" s="12"/>
      <c r="BD4646" s="12"/>
    </row>
    <row r="4647" spans="15:56" x14ac:dyDescent="0.35">
      <c r="O4647" s="12"/>
      <c r="P4647" s="12"/>
      <c r="Q4647" s="12"/>
      <c r="S4647" s="250"/>
      <c r="AA4647" s="12"/>
      <c r="AB4647" s="12"/>
      <c r="AC4647" s="12"/>
      <c r="AD4647" s="12"/>
      <c r="AE4647" s="12"/>
      <c r="AF4647" s="12"/>
      <c r="AG4647" s="12"/>
      <c r="AH4647" s="12"/>
      <c r="AI4647" s="12"/>
      <c r="AJ4647" s="12"/>
      <c r="AK4647" s="12"/>
      <c r="AL4647" s="12"/>
      <c r="AM4647" s="12"/>
      <c r="AN4647" s="12"/>
      <c r="AO4647" s="12"/>
      <c r="AP4647" s="12"/>
      <c r="AQ4647" s="12"/>
      <c r="AR4647" s="12"/>
      <c r="AS4647" s="12"/>
      <c r="AT4647" s="12"/>
      <c r="AU4647" s="12"/>
      <c r="AV4647" s="12"/>
      <c r="AW4647" s="12"/>
      <c r="AX4647" s="12"/>
      <c r="AY4647" s="12"/>
      <c r="AZ4647" s="12"/>
      <c r="BA4647" s="12"/>
      <c r="BB4647" s="12"/>
      <c r="BC4647" s="12"/>
      <c r="BD4647" s="12"/>
    </row>
    <row r="4648" spans="15:56" x14ac:dyDescent="0.35">
      <c r="O4648" s="12"/>
      <c r="P4648" s="12"/>
      <c r="Q4648" s="12"/>
      <c r="S4648" s="250"/>
      <c r="AA4648" s="12"/>
      <c r="AB4648" s="12"/>
      <c r="AC4648" s="12"/>
      <c r="AD4648" s="12"/>
      <c r="AE4648" s="12"/>
      <c r="AF4648" s="12"/>
      <c r="AG4648" s="12"/>
      <c r="AH4648" s="12"/>
      <c r="AI4648" s="12"/>
      <c r="AJ4648" s="12"/>
      <c r="AK4648" s="12"/>
      <c r="AL4648" s="12"/>
      <c r="AM4648" s="12"/>
      <c r="AN4648" s="12"/>
      <c r="AO4648" s="12"/>
      <c r="AP4648" s="12"/>
      <c r="AQ4648" s="12"/>
      <c r="AR4648" s="12"/>
      <c r="AS4648" s="12"/>
      <c r="AT4648" s="12"/>
      <c r="AU4648" s="12"/>
      <c r="AV4648" s="12"/>
      <c r="AW4648" s="12"/>
      <c r="AX4648" s="12"/>
      <c r="AY4648" s="12"/>
      <c r="AZ4648" s="12"/>
      <c r="BA4648" s="12"/>
      <c r="BB4648" s="12"/>
      <c r="BC4648" s="12"/>
      <c r="BD4648" s="12"/>
    </row>
    <row r="4649" spans="15:56" x14ac:dyDescent="0.35">
      <c r="O4649" s="12"/>
      <c r="P4649" s="12"/>
      <c r="Q4649" s="12"/>
      <c r="S4649" s="250"/>
      <c r="AA4649" s="12"/>
      <c r="AB4649" s="12"/>
      <c r="AC4649" s="12"/>
      <c r="AD4649" s="12"/>
      <c r="AE4649" s="12"/>
      <c r="AF4649" s="12"/>
      <c r="AG4649" s="12"/>
      <c r="AH4649" s="12"/>
      <c r="AI4649" s="12"/>
      <c r="AJ4649" s="12"/>
      <c r="AK4649" s="12"/>
      <c r="AL4649" s="12"/>
      <c r="AM4649" s="12"/>
      <c r="AN4649" s="12"/>
      <c r="AO4649" s="12"/>
      <c r="AP4649" s="12"/>
      <c r="AQ4649" s="12"/>
      <c r="AR4649" s="12"/>
      <c r="AS4649" s="12"/>
      <c r="AT4649" s="12"/>
      <c r="AU4649" s="12"/>
      <c r="AV4649" s="12"/>
      <c r="AW4649" s="12"/>
      <c r="AX4649" s="12"/>
      <c r="AY4649" s="12"/>
      <c r="AZ4649" s="12"/>
      <c r="BA4649" s="12"/>
      <c r="BB4649" s="12"/>
      <c r="BC4649" s="12"/>
      <c r="BD4649" s="12"/>
    </row>
    <row r="4650" spans="15:56" x14ac:dyDescent="0.35">
      <c r="O4650" s="12"/>
      <c r="P4650" s="12"/>
      <c r="Q4650" s="12"/>
      <c r="S4650" s="250"/>
      <c r="AA4650" s="12"/>
      <c r="AB4650" s="12"/>
      <c r="AC4650" s="12"/>
      <c r="AD4650" s="12"/>
      <c r="AE4650" s="12"/>
      <c r="AF4650" s="12"/>
      <c r="AG4650" s="12"/>
      <c r="AH4650" s="12"/>
      <c r="AI4650" s="12"/>
      <c r="AJ4650" s="12"/>
      <c r="AK4650" s="12"/>
      <c r="AL4650" s="12"/>
      <c r="AM4650" s="12"/>
      <c r="AN4650" s="12"/>
      <c r="AO4650" s="12"/>
      <c r="AP4650" s="12"/>
      <c r="AQ4650" s="12"/>
      <c r="AR4650" s="12"/>
      <c r="AS4650" s="12"/>
      <c r="AT4650" s="12"/>
      <c r="AU4650" s="12"/>
      <c r="AV4650" s="12"/>
      <c r="AW4650" s="12"/>
      <c r="AX4650" s="12"/>
      <c r="AY4650" s="12"/>
      <c r="AZ4650" s="12"/>
      <c r="BA4650" s="12"/>
      <c r="BB4650" s="12"/>
      <c r="BC4650" s="12"/>
      <c r="BD4650" s="12"/>
    </row>
    <row r="4651" spans="15:56" x14ac:dyDescent="0.35">
      <c r="O4651" s="12"/>
      <c r="P4651" s="12"/>
      <c r="Q4651" s="12"/>
      <c r="S4651" s="250"/>
      <c r="AA4651" s="12"/>
      <c r="AB4651" s="12"/>
      <c r="AC4651" s="12"/>
      <c r="AD4651" s="12"/>
      <c r="AE4651" s="12"/>
      <c r="AF4651" s="12"/>
      <c r="AG4651" s="12"/>
      <c r="AH4651" s="12"/>
      <c r="AI4651" s="12"/>
      <c r="AJ4651" s="12"/>
      <c r="AK4651" s="12"/>
      <c r="AL4651" s="12"/>
      <c r="AM4651" s="12"/>
      <c r="AN4651" s="12"/>
      <c r="AO4651" s="12"/>
      <c r="AP4651" s="12"/>
      <c r="AQ4651" s="12"/>
      <c r="AR4651" s="12"/>
      <c r="AS4651" s="12"/>
      <c r="AT4651" s="12"/>
      <c r="AU4651" s="12"/>
      <c r="AV4651" s="12"/>
      <c r="AW4651" s="12"/>
      <c r="AX4651" s="12"/>
      <c r="AY4651" s="12"/>
      <c r="AZ4651" s="12"/>
      <c r="BA4651" s="12"/>
      <c r="BB4651" s="12"/>
      <c r="BC4651" s="12"/>
      <c r="BD4651" s="12"/>
    </row>
    <row r="4652" spans="15:56" x14ac:dyDescent="0.35">
      <c r="O4652" s="12"/>
      <c r="P4652" s="12"/>
      <c r="Q4652" s="12"/>
      <c r="S4652" s="250"/>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2"/>
      <c r="AY4652" s="12"/>
      <c r="AZ4652" s="12"/>
      <c r="BA4652" s="12"/>
      <c r="BB4652" s="12"/>
      <c r="BC4652" s="12"/>
      <c r="BD4652" s="12"/>
    </row>
    <row r="4653" spans="15:56" x14ac:dyDescent="0.35">
      <c r="O4653" s="12"/>
      <c r="P4653" s="12"/>
      <c r="Q4653" s="12"/>
      <c r="S4653" s="250"/>
      <c r="AA4653" s="12"/>
      <c r="AB4653" s="12"/>
      <c r="AC4653" s="12"/>
      <c r="AD4653" s="12"/>
      <c r="AE4653" s="12"/>
      <c r="AF4653" s="12"/>
      <c r="AG4653" s="12"/>
      <c r="AH4653" s="12"/>
      <c r="AI4653" s="12"/>
      <c r="AJ4653" s="12"/>
      <c r="AK4653" s="12"/>
      <c r="AL4653" s="12"/>
      <c r="AM4653" s="12"/>
      <c r="AN4653" s="12"/>
      <c r="AO4653" s="12"/>
      <c r="AP4653" s="12"/>
      <c r="AQ4653" s="12"/>
      <c r="AR4653" s="12"/>
      <c r="AS4653" s="12"/>
      <c r="AT4653" s="12"/>
      <c r="AU4653" s="12"/>
      <c r="AV4653" s="12"/>
      <c r="AW4653" s="12"/>
      <c r="AX4653" s="12"/>
      <c r="AY4653" s="12"/>
      <c r="AZ4653" s="12"/>
      <c r="BA4653" s="12"/>
      <c r="BB4653" s="12"/>
      <c r="BC4653" s="12"/>
      <c r="BD4653" s="12"/>
    </row>
    <row r="4654" spans="15:56" x14ac:dyDescent="0.35">
      <c r="O4654" s="12"/>
      <c r="P4654" s="12"/>
      <c r="Q4654" s="12"/>
      <c r="S4654" s="250"/>
      <c r="AA4654" s="12"/>
      <c r="AB4654" s="12"/>
      <c r="AC4654" s="12"/>
      <c r="AD4654" s="12"/>
      <c r="AE4654" s="12"/>
      <c r="AF4654" s="12"/>
      <c r="AG4654" s="12"/>
      <c r="AH4654" s="12"/>
      <c r="AI4654" s="12"/>
      <c r="AJ4654" s="12"/>
      <c r="AK4654" s="12"/>
      <c r="AL4654" s="12"/>
      <c r="AM4654" s="12"/>
      <c r="AN4654" s="12"/>
      <c r="AO4654" s="12"/>
      <c r="AP4654" s="12"/>
      <c r="AQ4654" s="12"/>
      <c r="AR4654" s="12"/>
      <c r="AS4654" s="12"/>
      <c r="AT4654" s="12"/>
      <c r="AU4654" s="12"/>
      <c r="AV4654" s="12"/>
      <c r="AW4654" s="12"/>
      <c r="AX4654" s="12"/>
      <c r="AY4654" s="12"/>
      <c r="AZ4654" s="12"/>
      <c r="BA4654" s="12"/>
      <c r="BB4654" s="12"/>
      <c r="BC4654" s="12"/>
      <c r="BD4654" s="12"/>
    </row>
    <row r="4655" spans="15:56" x14ac:dyDescent="0.35">
      <c r="O4655" s="12"/>
      <c r="P4655" s="12"/>
      <c r="Q4655" s="12"/>
      <c r="S4655" s="250"/>
      <c r="AA4655" s="12"/>
      <c r="AB4655" s="12"/>
      <c r="AC4655" s="12"/>
      <c r="AD4655" s="12"/>
      <c r="AE4655" s="12"/>
      <c r="AF4655" s="12"/>
      <c r="AG4655" s="12"/>
      <c r="AH4655" s="12"/>
      <c r="AI4655" s="12"/>
      <c r="AJ4655" s="12"/>
      <c r="AK4655" s="12"/>
      <c r="AL4655" s="12"/>
      <c r="AM4655" s="12"/>
      <c r="AN4655" s="12"/>
      <c r="AO4655" s="12"/>
      <c r="AP4655" s="12"/>
      <c r="AQ4655" s="12"/>
      <c r="AR4655" s="12"/>
      <c r="AS4655" s="12"/>
      <c r="AT4655" s="12"/>
      <c r="AU4655" s="12"/>
      <c r="AV4655" s="12"/>
      <c r="AW4655" s="12"/>
      <c r="AX4655" s="12"/>
      <c r="AY4655" s="12"/>
      <c r="AZ4655" s="12"/>
      <c r="BA4655" s="12"/>
      <c r="BB4655" s="12"/>
      <c r="BC4655" s="12"/>
      <c r="BD4655" s="12"/>
    </row>
    <row r="4656" spans="15:56" x14ac:dyDescent="0.35">
      <c r="O4656" s="12"/>
      <c r="P4656" s="12"/>
      <c r="Q4656" s="12"/>
      <c r="S4656" s="250"/>
      <c r="AA4656" s="12"/>
      <c r="AB4656" s="12"/>
      <c r="AC4656" s="12"/>
      <c r="AD4656" s="12"/>
      <c r="AE4656" s="12"/>
      <c r="AF4656" s="12"/>
      <c r="AG4656" s="12"/>
      <c r="AH4656" s="12"/>
      <c r="AI4656" s="12"/>
      <c r="AJ4656" s="12"/>
      <c r="AK4656" s="12"/>
      <c r="AL4656" s="12"/>
      <c r="AM4656" s="12"/>
      <c r="AN4656" s="12"/>
      <c r="AO4656" s="12"/>
      <c r="AP4656" s="12"/>
      <c r="AQ4656" s="12"/>
      <c r="AR4656" s="12"/>
      <c r="AS4656" s="12"/>
      <c r="AT4656" s="12"/>
      <c r="AU4656" s="12"/>
      <c r="AV4656" s="12"/>
      <c r="AW4656" s="12"/>
      <c r="AX4656" s="12"/>
      <c r="AY4656" s="12"/>
      <c r="AZ4656" s="12"/>
      <c r="BA4656" s="12"/>
      <c r="BB4656" s="12"/>
      <c r="BC4656" s="12"/>
      <c r="BD4656" s="12"/>
    </row>
    <row r="4657" spans="15:56" x14ac:dyDescent="0.35">
      <c r="O4657" s="12"/>
      <c r="P4657" s="12"/>
      <c r="Q4657" s="12"/>
      <c r="S4657" s="250"/>
      <c r="AA4657" s="12"/>
      <c r="AB4657" s="12"/>
      <c r="AC4657" s="12"/>
      <c r="AD4657" s="12"/>
      <c r="AE4657" s="12"/>
      <c r="AF4657" s="12"/>
      <c r="AG4657" s="12"/>
      <c r="AH4657" s="12"/>
      <c r="AI4657" s="12"/>
      <c r="AJ4657" s="12"/>
      <c r="AK4657" s="12"/>
      <c r="AL4657" s="12"/>
      <c r="AM4657" s="12"/>
      <c r="AN4657" s="12"/>
      <c r="AO4657" s="12"/>
      <c r="AP4657" s="12"/>
      <c r="AQ4657" s="12"/>
      <c r="AR4657" s="12"/>
      <c r="AS4657" s="12"/>
      <c r="AT4657" s="12"/>
      <c r="AU4657" s="12"/>
      <c r="AV4657" s="12"/>
      <c r="AW4657" s="12"/>
      <c r="AX4657" s="12"/>
      <c r="AY4657" s="12"/>
      <c r="AZ4657" s="12"/>
      <c r="BA4657" s="12"/>
      <c r="BB4657" s="12"/>
      <c r="BC4657" s="12"/>
      <c r="BD4657" s="12"/>
    </row>
    <row r="4658" spans="15:56" x14ac:dyDescent="0.35">
      <c r="O4658" s="12"/>
      <c r="P4658" s="12"/>
      <c r="Q4658" s="12"/>
      <c r="S4658" s="250"/>
      <c r="AA4658" s="12"/>
      <c r="AB4658" s="12"/>
      <c r="AC4658" s="12"/>
      <c r="AD4658" s="12"/>
      <c r="AE4658" s="12"/>
      <c r="AF4658" s="12"/>
      <c r="AG4658" s="12"/>
      <c r="AH4658" s="12"/>
      <c r="AI4658" s="12"/>
      <c r="AJ4658" s="12"/>
      <c r="AK4658" s="12"/>
      <c r="AL4658" s="12"/>
      <c r="AM4658" s="12"/>
      <c r="AN4658" s="12"/>
      <c r="AO4658" s="12"/>
      <c r="AP4658" s="12"/>
      <c r="AQ4658" s="12"/>
      <c r="AR4658" s="12"/>
      <c r="AS4658" s="12"/>
      <c r="AT4658" s="12"/>
      <c r="AU4658" s="12"/>
      <c r="AV4658" s="12"/>
      <c r="AW4658" s="12"/>
      <c r="AX4658" s="12"/>
      <c r="AY4658" s="12"/>
      <c r="AZ4658" s="12"/>
      <c r="BA4658" s="12"/>
      <c r="BB4658" s="12"/>
      <c r="BC4658" s="12"/>
      <c r="BD4658" s="12"/>
    </row>
    <row r="4659" spans="15:56" x14ac:dyDescent="0.35">
      <c r="O4659" s="12"/>
      <c r="P4659" s="12"/>
      <c r="Q4659" s="12"/>
      <c r="S4659" s="250"/>
      <c r="AA4659" s="12"/>
      <c r="AB4659" s="12"/>
      <c r="AC4659" s="12"/>
      <c r="AD4659" s="12"/>
      <c r="AE4659" s="12"/>
      <c r="AF4659" s="12"/>
      <c r="AG4659" s="12"/>
      <c r="AH4659" s="12"/>
      <c r="AI4659" s="12"/>
      <c r="AJ4659" s="12"/>
      <c r="AK4659" s="12"/>
      <c r="AL4659" s="12"/>
      <c r="AM4659" s="12"/>
      <c r="AN4659" s="12"/>
      <c r="AO4659" s="12"/>
      <c r="AP4659" s="12"/>
      <c r="AQ4659" s="12"/>
      <c r="AR4659" s="12"/>
      <c r="AS4659" s="12"/>
      <c r="AT4659" s="12"/>
      <c r="AU4659" s="12"/>
      <c r="AV4659" s="12"/>
      <c r="AW4659" s="12"/>
      <c r="AX4659" s="12"/>
      <c r="AY4659" s="12"/>
      <c r="AZ4659" s="12"/>
      <c r="BA4659" s="12"/>
      <c r="BB4659" s="12"/>
      <c r="BC4659" s="12"/>
      <c r="BD4659" s="12"/>
    </row>
    <row r="4660" spans="15:56" x14ac:dyDescent="0.35">
      <c r="O4660" s="12"/>
      <c r="P4660" s="12"/>
      <c r="Q4660" s="12"/>
      <c r="S4660" s="250"/>
      <c r="AA4660" s="12"/>
      <c r="AB4660" s="12"/>
      <c r="AC4660" s="12"/>
      <c r="AD4660" s="12"/>
      <c r="AE4660" s="12"/>
      <c r="AF4660" s="12"/>
      <c r="AG4660" s="12"/>
      <c r="AH4660" s="12"/>
      <c r="AI4660" s="12"/>
      <c r="AJ4660" s="12"/>
      <c r="AK4660" s="12"/>
      <c r="AL4660" s="12"/>
      <c r="AM4660" s="12"/>
      <c r="AN4660" s="12"/>
      <c r="AO4660" s="12"/>
      <c r="AP4660" s="12"/>
      <c r="AQ4660" s="12"/>
      <c r="AR4660" s="12"/>
      <c r="AS4660" s="12"/>
      <c r="AT4660" s="12"/>
      <c r="AU4660" s="12"/>
      <c r="AV4660" s="12"/>
      <c r="AW4660" s="12"/>
      <c r="AX4660" s="12"/>
      <c r="AY4660" s="12"/>
      <c r="AZ4660" s="12"/>
      <c r="BA4660" s="12"/>
      <c r="BB4660" s="12"/>
      <c r="BC4660" s="12"/>
      <c r="BD4660" s="12"/>
    </row>
    <row r="4661" spans="15:56" x14ac:dyDescent="0.35">
      <c r="O4661" s="12"/>
      <c r="P4661" s="12"/>
      <c r="Q4661" s="12"/>
      <c r="S4661" s="250"/>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2"/>
      <c r="AY4661" s="12"/>
      <c r="AZ4661" s="12"/>
      <c r="BA4661" s="12"/>
      <c r="BB4661" s="12"/>
      <c r="BC4661" s="12"/>
      <c r="BD4661" s="12"/>
    </row>
    <row r="4662" spans="15:56" x14ac:dyDescent="0.35">
      <c r="O4662" s="12"/>
      <c r="P4662" s="12"/>
      <c r="Q4662" s="12"/>
      <c r="S4662" s="250"/>
      <c r="AA4662" s="12"/>
      <c r="AB4662" s="12"/>
      <c r="AC4662" s="12"/>
      <c r="AD4662" s="12"/>
      <c r="AE4662" s="12"/>
      <c r="AF4662" s="12"/>
      <c r="AG4662" s="12"/>
      <c r="AH4662" s="12"/>
      <c r="AI4662" s="12"/>
      <c r="AJ4662" s="12"/>
      <c r="AK4662" s="12"/>
      <c r="AL4662" s="12"/>
      <c r="AM4662" s="12"/>
      <c r="AN4662" s="12"/>
      <c r="AO4662" s="12"/>
      <c r="AP4662" s="12"/>
      <c r="AQ4662" s="12"/>
      <c r="AR4662" s="12"/>
      <c r="AS4662" s="12"/>
      <c r="AT4662" s="12"/>
      <c r="AU4662" s="12"/>
      <c r="AV4662" s="12"/>
      <c r="AW4662" s="12"/>
      <c r="AX4662" s="12"/>
      <c r="AY4662" s="12"/>
      <c r="AZ4662" s="12"/>
      <c r="BA4662" s="12"/>
      <c r="BB4662" s="12"/>
      <c r="BC4662" s="12"/>
      <c r="BD4662" s="12"/>
    </row>
    <row r="4663" spans="15:56" x14ac:dyDescent="0.35">
      <c r="O4663" s="12"/>
      <c r="P4663" s="12"/>
      <c r="Q4663" s="12"/>
      <c r="S4663" s="250"/>
      <c r="AA4663" s="12"/>
      <c r="AB4663" s="12"/>
      <c r="AC4663" s="12"/>
      <c r="AD4663" s="12"/>
      <c r="AE4663" s="12"/>
      <c r="AF4663" s="12"/>
      <c r="AG4663" s="12"/>
      <c r="AH4663" s="12"/>
      <c r="AI4663" s="12"/>
      <c r="AJ4663" s="12"/>
      <c r="AK4663" s="12"/>
      <c r="AL4663" s="12"/>
      <c r="AM4663" s="12"/>
      <c r="AN4663" s="12"/>
      <c r="AO4663" s="12"/>
      <c r="AP4663" s="12"/>
      <c r="AQ4663" s="12"/>
      <c r="AR4663" s="12"/>
      <c r="AS4663" s="12"/>
      <c r="AT4663" s="12"/>
      <c r="AU4663" s="12"/>
      <c r="AV4663" s="12"/>
      <c r="AW4663" s="12"/>
      <c r="AX4663" s="12"/>
      <c r="AY4663" s="12"/>
      <c r="AZ4663" s="12"/>
      <c r="BA4663" s="12"/>
      <c r="BB4663" s="12"/>
      <c r="BC4663" s="12"/>
      <c r="BD4663" s="12"/>
    </row>
    <row r="4664" spans="15:56" x14ac:dyDescent="0.35">
      <c r="O4664" s="12"/>
      <c r="P4664" s="12"/>
      <c r="Q4664" s="12"/>
      <c r="S4664" s="250"/>
      <c r="AA4664" s="12"/>
      <c r="AB4664" s="12"/>
      <c r="AC4664" s="12"/>
      <c r="AD4664" s="12"/>
      <c r="AE4664" s="12"/>
      <c r="AF4664" s="12"/>
      <c r="AG4664" s="12"/>
      <c r="AH4664" s="12"/>
      <c r="AI4664" s="12"/>
      <c r="AJ4664" s="12"/>
      <c r="AK4664" s="12"/>
      <c r="AL4664" s="12"/>
      <c r="AM4664" s="12"/>
      <c r="AN4664" s="12"/>
      <c r="AO4664" s="12"/>
      <c r="AP4664" s="12"/>
      <c r="AQ4664" s="12"/>
      <c r="AR4664" s="12"/>
      <c r="AS4664" s="12"/>
      <c r="AT4664" s="12"/>
      <c r="AU4664" s="12"/>
      <c r="AV4664" s="12"/>
      <c r="AW4664" s="12"/>
      <c r="AX4664" s="12"/>
      <c r="AY4664" s="12"/>
      <c r="AZ4664" s="12"/>
      <c r="BA4664" s="12"/>
      <c r="BB4664" s="12"/>
      <c r="BC4664" s="12"/>
      <c r="BD4664" s="12"/>
    </row>
    <row r="4665" spans="15:56" x14ac:dyDescent="0.35">
      <c r="O4665" s="12"/>
      <c r="P4665" s="12"/>
      <c r="Q4665" s="12"/>
      <c r="S4665" s="250"/>
      <c r="AA4665" s="12"/>
      <c r="AB4665" s="12"/>
      <c r="AC4665" s="12"/>
      <c r="AD4665" s="12"/>
      <c r="AE4665" s="12"/>
      <c r="AF4665" s="12"/>
      <c r="AG4665" s="12"/>
      <c r="AH4665" s="12"/>
      <c r="AI4665" s="12"/>
      <c r="AJ4665" s="12"/>
      <c r="AK4665" s="12"/>
      <c r="AL4665" s="12"/>
      <c r="AM4665" s="12"/>
      <c r="AN4665" s="12"/>
      <c r="AO4665" s="12"/>
      <c r="AP4665" s="12"/>
      <c r="AQ4665" s="12"/>
      <c r="AR4665" s="12"/>
      <c r="AS4665" s="12"/>
      <c r="AT4665" s="12"/>
      <c r="AU4665" s="12"/>
      <c r="AV4665" s="12"/>
      <c r="AW4665" s="12"/>
      <c r="AX4665" s="12"/>
      <c r="AY4665" s="12"/>
      <c r="AZ4665" s="12"/>
      <c r="BA4665" s="12"/>
      <c r="BB4665" s="12"/>
      <c r="BC4665" s="12"/>
      <c r="BD4665" s="12"/>
    </row>
    <row r="4666" spans="15:56" x14ac:dyDescent="0.35">
      <c r="O4666" s="12"/>
      <c r="P4666" s="12"/>
      <c r="Q4666" s="12"/>
      <c r="S4666" s="250"/>
      <c r="AA4666" s="12"/>
      <c r="AB4666" s="12"/>
      <c r="AC4666" s="12"/>
      <c r="AD4666" s="12"/>
      <c r="AE4666" s="12"/>
      <c r="AF4666" s="12"/>
      <c r="AG4666" s="12"/>
      <c r="AH4666" s="12"/>
      <c r="AI4666" s="12"/>
      <c r="AJ4666" s="12"/>
      <c r="AK4666" s="12"/>
      <c r="AL4666" s="12"/>
      <c r="AM4666" s="12"/>
      <c r="AN4666" s="12"/>
      <c r="AO4666" s="12"/>
      <c r="AP4666" s="12"/>
      <c r="AQ4666" s="12"/>
      <c r="AR4666" s="12"/>
      <c r="AS4666" s="12"/>
      <c r="AT4666" s="12"/>
      <c r="AU4666" s="12"/>
      <c r="AV4666" s="12"/>
      <c r="AW4666" s="12"/>
      <c r="AX4666" s="12"/>
      <c r="AY4666" s="12"/>
      <c r="AZ4666" s="12"/>
      <c r="BA4666" s="12"/>
      <c r="BB4666" s="12"/>
      <c r="BC4666" s="12"/>
      <c r="BD4666" s="12"/>
    </row>
    <row r="4667" spans="15:56" x14ac:dyDescent="0.35">
      <c r="O4667" s="12"/>
      <c r="P4667" s="12"/>
      <c r="Q4667" s="12"/>
      <c r="S4667" s="250"/>
      <c r="AA4667" s="12"/>
      <c r="AB4667" s="12"/>
      <c r="AC4667" s="12"/>
      <c r="AD4667" s="12"/>
      <c r="AE4667" s="12"/>
      <c r="AF4667" s="12"/>
      <c r="AG4667" s="12"/>
      <c r="AH4667" s="12"/>
      <c r="AI4667" s="12"/>
      <c r="AJ4667" s="12"/>
      <c r="AK4667" s="12"/>
      <c r="AL4667" s="12"/>
      <c r="AM4667" s="12"/>
      <c r="AN4667" s="12"/>
      <c r="AO4667" s="12"/>
      <c r="AP4667" s="12"/>
      <c r="AQ4667" s="12"/>
      <c r="AR4667" s="12"/>
      <c r="AS4667" s="12"/>
      <c r="AT4667" s="12"/>
      <c r="AU4667" s="12"/>
      <c r="AV4667" s="12"/>
      <c r="AW4667" s="12"/>
      <c r="AX4667" s="12"/>
      <c r="AY4667" s="12"/>
      <c r="AZ4667" s="12"/>
      <c r="BA4667" s="12"/>
      <c r="BB4667" s="12"/>
      <c r="BC4667" s="12"/>
      <c r="BD4667" s="12"/>
    </row>
    <row r="4668" spans="15:56" x14ac:dyDescent="0.35">
      <c r="O4668" s="12"/>
      <c r="P4668" s="12"/>
      <c r="Q4668" s="12"/>
      <c r="S4668" s="250"/>
      <c r="AA4668" s="12"/>
      <c r="AB4668" s="12"/>
      <c r="AC4668" s="12"/>
      <c r="AD4668" s="12"/>
      <c r="AE4668" s="12"/>
      <c r="AF4668" s="12"/>
      <c r="AG4668" s="12"/>
      <c r="AH4668" s="12"/>
      <c r="AI4668" s="12"/>
      <c r="AJ4668" s="12"/>
      <c r="AK4668" s="12"/>
      <c r="AL4668" s="12"/>
      <c r="AM4668" s="12"/>
      <c r="AN4668" s="12"/>
      <c r="AO4668" s="12"/>
      <c r="AP4668" s="12"/>
      <c r="AQ4668" s="12"/>
      <c r="AR4668" s="12"/>
      <c r="AS4668" s="12"/>
      <c r="AT4668" s="12"/>
      <c r="AU4668" s="12"/>
      <c r="AV4668" s="12"/>
      <c r="AW4668" s="12"/>
      <c r="AX4668" s="12"/>
      <c r="AY4668" s="12"/>
      <c r="AZ4668" s="12"/>
      <c r="BA4668" s="12"/>
      <c r="BB4668" s="12"/>
      <c r="BC4668" s="12"/>
      <c r="BD4668" s="12"/>
    </row>
    <row r="4669" spans="15:56" x14ac:dyDescent="0.35">
      <c r="O4669" s="12"/>
      <c r="P4669" s="12"/>
      <c r="Q4669" s="12"/>
      <c r="S4669" s="250"/>
      <c r="AA4669" s="12"/>
      <c r="AB4669" s="12"/>
      <c r="AC4669" s="12"/>
      <c r="AD4669" s="12"/>
      <c r="AE4669" s="12"/>
      <c r="AF4669" s="12"/>
      <c r="AG4669" s="12"/>
      <c r="AH4669" s="12"/>
      <c r="AI4669" s="12"/>
      <c r="AJ4669" s="12"/>
      <c r="AK4669" s="12"/>
      <c r="AL4669" s="12"/>
      <c r="AM4669" s="12"/>
      <c r="AN4669" s="12"/>
      <c r="AO4669" s="12"/>
      <c r="AP4669" s="12"/>
      <c r="AQ4669" s="12"/>
      <c r="AR4669" s="12"/>
      <c r="AS4669" s="12"/>
      <c r="AT4669" s="12"/>
      <c r="AU4669" s="12"/>
      <c r="AV4669" s="12"/>
      <c r="AW4669" s="12"/>
      <c r="AX4669" s="12"/>
      <c r="AY4669" s="12"/>
      <c r="AZ4669" s="12"/>
      <c r="BA4669" s="12"/>
      <c r="BB4669" s="12"/>
      <c r="BC4669" s="12"/>
      <c r="BD4669" s="12"/>
    </row>
    <row r="4670" spans="15:56" x14ac:dyDescent="0.35">
      <c r="O4670" s="12"/>
      <c r="P4670" s="12"/>
      <c r="Q4670" s="12"/>
      <c r="S4670" s="250"/>
      <c r="AA4670" s="12"/>
      <c r="AB4670" s="12"/>
      <c r="AC4670" s="12"/>
      <c r="AD4670" s="12"/>
      <c r="AE4670" s="12"/>
      <c r="AF4670" s="12"/>
      <c r="AG4670" s="12"/>
      <c r="AH4670" s="12"/>
      <c r="AI4670" s="12"/>
      <c r="AJ4670" s="12"/>
      <c r="AK4670" s="12"/>
      <c r="AL4670" s="12"/>
      <c r="AM4670" s="12"/>
      <c r="AN4670" s="12"/>
      <c r="AO4670" s="12"/>
      <c r="AP4670" s="12"/>
      <c r="AQ4670" s="12"/>
      <c r="AR4670" s="12"/>
      <c r="AS4670" s="12"/>
      <c r="AT4670" s="12"/>
      <c r="AU4670" s="12"/>
      <c r="AV4670" s="12"/>
      <c r="AW4670" s="12"/>
      <c r="AX4670" s="12"/>
      <c r="AY4670" s="12"/>
      <c r="AZ4670" s="12"/>
      <c r="BA4670" s="12"/>
      <c r="BB4670" s="12"/>
      <c r="BC4670" s="12"/>
      <c r="BD4670" s="12"/>
    </row>
    <row r="4671" spans="15:56" x14ac:dyDescent="0.35">
      <c r="O4671" s="12"/>
      <c r="P4671" s="12"/>
      <c r="Q4671" s="12"/>
      <c r="S4671" s="250"/>
      <c r="AA4671" s="12"/>
      <c r="AB4671" s="12"/>
      <c r="AC4671" s="12"/>
      <c r="AD4671" s="12"/>
      <c r="AE4671" s="12"/>
      <c r="AF4671" s="12"/>
      <c r="AG4671" s="12"/>
      <c r="AH4671" s="12"/>
      <c r="AI4671" s="12"/>
      <c r="AJ4671" s="12"/>
      <c r="AK4671" s="12"/>
      <c r="AL4671" s="12"/>
      <c r="AM4671" s="12"/>
      <c r="AN4671" s="12"/>
      <c r="AO4671" s="12"/>
      <c r="AP4671" s="12"/>
      <c r="AQ4671" s="12"/>
      <c r="AR4671" s="12"/>
      <c r="AS4671" s="12"/>
      <c r="AT4671" s="12"/>
      <c r="AU4671" s="12"/>
      <c r="AV4671" s="12"/>
      <c r="AW4671" s="12"/>
      <c r="AX4671" s="12"/>
      <c r="AY4671" s="12"/>
      <c r="AZ4671" s="12"/>
      <c r="BA4671" s="12"/>
      <c r="BB4671" s="12"/>
      <c r="BC4671" s="12"/>
      <c r="BD4671" s="12"/>
    </row>
    <row r="4672" spans="15:56" x14ac:dyDescent="0.35">
      <c r="O4672" s="12"/>
      <c r="P4672" s="12"/>
      <c r="Q4672" s="12"/>
      <c r="S4672" s="250"/>
      <c r="AA4672" s="12"/>
      <c r="AB4672" s="12"/>
      <c r="AC4672" s="12"/>
      <c r="AD4672" s="12"/>
      <c r="AE4672" s="12"/>
      <c r="AF4672" s="12"/>
      <c r="AG4672" s="12"/>
      <c r="AH4672" s="12"/>
      <c r="AI4672" s="12"/>
      <c r="AJ4672" s="12"/>
      <c r="AK4672" s="12"/>
      <c r="AL4672" s="12"/>
      <c r="AM4672" s="12"/>
      <c r="AN4672" s="12"/>
      <c r="AO4672" s="12"/>
      <c r="AP4672" s="12"/>
      <c r="AQ4672" s="12"/>
      <c r="AR4672" s="12"/>
      <c r="AS4672" s="12"/>
      <c r="AT4672" s="12"/>
      <c r="AU4672" s="12"/>
      <c r="AV4672" s="12"/>
      <c r="AW4672" s="12"/>
      <c r="AX4672" s="12"/>
      <c r="AY4672" s="12"/>
      <c r="AZ4672" s="12"/>
      <c r="BA4672" s="12"/>
      <c r="BB4672" s="12"/>
      <c r="BC4672" s="12"/>
      <c r="BD4672" s="12"/>
    </row>
    <row r="4673" spans="15:56" x14ac:dyDescent="0.35">
      <c r="O4673" s="12"/>
      <c r="P4673" s="12"/>
      <c r="Q4673" s="12"/>
      <c r="S4673" s="250"/>
      <c r="AA4673" s="12"/>
      <c r="AB4673" s="12"/>
      <c r="AC4673" s="12"/>
      <c r="AD4673" s="12"/>
      <c r="AE4673" s="12"/>
      <c r="AF4673" s="12"/>
      <c r="AG4673" s="12"/>
      <c r="AH4673" s="12"/>
      <c r="AI4673" s="12"/>
      <c r="AJ4673" s="12"/>
      <c r="AK4673" s="12"/>
      <c r="AL4673" s="12"/>
      <c r="AM4673" s="12"/>
      <c r="AN4673" s="12"/>
      <c r="AO4673" s="12"/>
      <c r="AP4673" s="12"/>
      <c r="AQ4673" s="12"/>
      <c r="AR4673" s="12"/>
      <c r="AS4673" s="12"/>
      <c r="AT4673" s="12"/>
      <c r="AU4673" s="12"/>
      <c r="AV4673" s="12"/>
      <c r="AW4673" s="12"/>
      <c r="AX4673" s="12"/>
      <c r="AY4673" s="12"/>
      <c r="AZ4673" s="12"/>
      <c r="BA4673" s="12"/>
      <c r="BB4673" s="12"/>
      <c r="BC4673" s="12"/>
      <c r="BD4673" s="12"/>
    </row>
    <row r="4674" spans="15:56" x14ac:dyDescent="0.35">
      <c r="O4674" s="12"/>
      <c r="P4674" s="12"/>
      <c r="Q4674" s="12"/>
      <c r="S4674" s="250"/>
      <c r="AA4674" s="12"/>
      <c r="AB4674" s="12"/>
      <c r="AC4674" s="12"/>
      <c r="AD4674" s="12"/>
      <c r="AE4674" s="12"/>
      <c r="AF4674" s="12"/>
      <c r="AG4674" s="12"/>
      <c r="AH4674" s="12"/>
      <c r="AI4674" s="12"/>
      <c r="AJ4674" s="12"/>
      <c r="AK4674" s="12"/>
      <c r="AL4674" s="12"/>
      <c r="AM4674" s="12"/>
      <c r="AN4674" s="12"/>
      <c r="AO4674" s="12"/>
      <c r="AP4674" s="12"/>
      <c r="AQ4674" s="12"/>
      <c r="AR4674" s="12"/>
      <c r="AS4674" s="12"/>
      <c r="AT4674" s="12"/>
      <c r="AU4674" s="12"/>
      <c r="AV4674" s="12"/>
      <c r="AW4674" s="12"/>
      <c r="AX4674" s="12"/>
      <c r="AY4674" s="12"/>
      <c r="AZ4674" s="12"/>
      <c r="BA4674" s="12"/>
      <c r="BB4674" s="12"/>
      <c r="BC4674" s="12"/>
      <c r="BD4674" s="12"/>
    </row>
    <row r="4675" spans="15:56" x14ac:dyDescent="0.35">
      <c r="O4675" s="12"/>
      <c r="P4675" s="12"/>
      <c r="Q4675" s="12"/>
      <c r="S4675" s="250"/>
      <c r="AA4675" s="12"/>
      <c r="AB4675" s="12"/>
      <c r="AC4675" s="12"/>
      <c r="AD4675" s="12"/>
      <c r="AE4675" s="12"/>
      <c r="AF4675" s="12"/>
      <c r="AG4675" s="12"/>
      <c r="AH4675" s="12"/>
      <c r="AI4675" s="12"/>
      <c r="AJ4675" s="12"/>
      <c r="AK4675" s="12"/>
      <c r="AL4675" s="12"/>
      <c r="AM4675" s="12"/>
      <c r="AN4675" s="12"/>
      <c r="AO4675" s="12"/>
      <c r="AP4675" s="12"/>
      <c r="AQ4675" s="12"/>
      <c r="AR4675" s="12"/>
      <c r="AS4675" s="12"/>
      <c r="AT4675" s="12"/>
      <c r="AU4675" s="12"/>
      <c r="AV4675" s="12"/>
      <c r="AW4675" s="12"/>
      <c r="AX4675" s="12"/>
      <c r="AY4675" s="12"/>
      <c r="AZ4675" s="12"/>
      <c r="BA4675" s="12"/>
      <c r="BB4675" s="12"/>
      <c r="BC4675" s="12"/>
      <c r="BD4675" s="12"/>
    </row>
    <row r="4676" spans="15:56" x14ac:dyDescent="0.35">
      <c r="O4676" s="12"/>
      <c r="P4676" s="12"/>
      <c r="Q4676" s="12"/>
      <c r="S4676" s="250"/>
      <c r="AA4676" s="12"/>
      <c r="AB4676" s="12"/>
      <c r="AC4676" s="12"/>
      <c r="AD4676" s="12"/>
      <c r="AE4676" s="12"/>
      <c r="AF4676" s="12"/>
      <c r="AG4676" s="12"/>
      <c r="AH4676" s="12"/>
      <c r="AI4676" s="12"/>
      <c r="AJ4676" s="12"/>
      <c r="AK4676" s="12"/>
      <c r="AL4676" s="12"/>
      <c r="AM4676" s="12"/>
      <c r="AN4676" s="12"/>
      <c r="AO4676" s="12"/>
      <c r="AP4676" s="12"/>
      <c r="AQ4676" s="12"/>
      <c r="AR4676" s="12"/>
      <c r="AS4676" s="12"/>
      <c r="AT4676" s="12"/>
      <c r="AU4676" s="12"/>
      <c r="AV4676" s="12"/>
      <c r="AW4676" s="12"/>
      <c r="AX4676" s="12"/>
      <c r="AY4676" s="12"/>
      <c r="AZ4676" s="12"/>
      <c r="BA4676" s="12"/>
      <c r="BB4676" s="12"/>
      <c r="BC4676" s="12"/>
      <c r="BD4676" s="12"/>
    </row>
    <row r="4677" spans="15:56" x14ac:dyDescent="0.35">
      <c r="O4677" s="12"/>
      <c r="P4677" s="12"/>
      <c r="Q4677" s="12"/>
      <c r="S4677" s="250"/>
      <c r="AA4677" s="12"/>
      <c r="AB4677" s="12"/>
      <c r="AC4677" s="12"/>
      <c r="AD4677" s="12"/>
      <c r="AE4677" s="12"/>
      <c r="AF4677" s="12"/>
      <c r="AG4677" s="12"/>
      <c r="AH4677" s="12"/>
      <c r="AI4677" s="12"/>
      <c r="AJ4677" s="12"/>
      <c r="AK4677" s="12"/>
      <c r="AL4677" s="12"/>
      <c r="AM4677" s="12"/>
      <c r="AN4677" s="12"/>
      <c r="AO4677" s="12"/>
      <c r="AP4677" s="12"/>
      <c r="AQ4677" s="12"/>
      <c r="AR4677" s="12"/>
      <c r="AS4677" s="12"/>
      <c r="AT4677" s="12"/>
      <c r="AU4677" s="12"/>
      <c r="AV4677" s="12"/>
      <c r="AW4677" s="12"/>
      <c r="AX4677" s="12"/>
      <c r="AY4677" s="12"/>
      <c r="AZ4677" s="12"/>
      <c r="BA4677" s="12"/>
      <c r="BB4677" s="12"/>
      <c r="BC4677" s="12"/>
      <c r="BD4677" s="12"/>
    </row>
    <row r="4678" spans="15:56" x14ac:dyDescent="0.35">
      <c r="O4678" s="12"/>
      <c r="P4678" s="12"/>
      <c r="Q4678" s="12"/>
      <c r="S4678" s="250"/>
      <c r="AA4678" s="12"/>
      <c r="AB4678" s="12"/>
      <c r="AC4678" s="12"/>
      <c r="AD4678" s="12"/>
      <c r="AE4678" s="12"/>
      <c r="AF4678" s="12"/>
      <c r="AG4678" s="12"/>
      <c r="AH4678" s="12"/>
      <c r="AI4678" s="12"/>
      <c r="AJ4678" s="12"/>
      <c r="AK4678" s="12"/>
      <c r="AL4678" s="12"/>
      <c r="AM4678" s="12"/>
      <c r="AN4678" s="12"/>
      <c r="AO4678" s="12"/>
      <c r="AP4678" s="12"/>
      <c r="AQ4678" s="12"/>
      <c r="AR4678" s="12"/>
      <c r="AS4678" s="12"/>
      <c r="AT4678" s="12"/>
      <c r="AU4678" s="12"/>
      <c r="AV4678" s="12"/>
      <c r="AW4678" s="12"/>
      <c r="AX4678" s="12"/>
      <c r="AY4678" s="12"/>
      <c r="AZ4678" s="12"/>
      <c r="BA4678" s="12"/>
      <c r="BB4678" s="12"/>
      <c r="BC4678" s="12"/>
      <c r="BD4678" s="12"/>
    </row>
    <row r="4679" spans="15:56" x14ac:dyDescent="0.35">
      <c r="O4679" s="12"/>
      <c r="P4679" s="12"/>
      <c r="Q4679" s="12"/>
      <c r="S4679" s="250"/>
      <c r="AA4679" s="12"/>
      <c r="AB4679" s="12"/>
      <c r="AC4679" s="12"/>
      <c r="AD4679" s="12"/>
      <c r="AE4679" s="12"/>
      <c r="AF4679" s="12"/>
      <c r="AG4679" s="12"/>
      <c r="AH4679" s="12"/>
      <c r="AI4679" s="12"/>
      <c r="AJ4679" s="12"/>
      <c r="AK4679" s="12"/>
      <c r="AL4679" s="12"/>
      <c r="AM4679" s="12"/>
      <c r="AN4679" s="12"/>
      <c r="AO4679" s="12"/>
      <c r="AP4679" s="12"/>
      <c r="AQ4679" s="12"/>
      <c r="AR4679" s="12"/>
      <c r="AS4679" s="12"/>
      <c r="AT4679" s="12"/>
      <c r="AU4679" s="12"/>
      <c r="AV4679" s="12"/>
      <c r="AW4679" s="12"/>
      <c r="AX4679" s="12"/>
      <c r="AY4679" s="12"/>
      <c r="AZ4679" s="12"/>
      <c r="BA4679" s="12"/>
      <c r="BB4679" s="12"/>
      <c r="BC4679" s="12"/>
      <c r="BD4679" s="12"/>
    </row>
    <row r="4680" spans="15:56" x14ac:dyDescent="0.35">
      <c r="O4680" s="12"/>
      <c r="P4680" s="12"/>
      <c r="Q4680" s="12"/>
      <c r="S4680" s="250"/>
      <c r="AA4680" s="12"/>
      <c r="AB4680" s="12"/>
      <c r="AC4680" s="12"/>
      <c r="AD4680" s="12"/>
      <c r="AE4680" s="12"/>
      <c r="AF4680" s="12"/>
      <c r="AG4680" s="12"/>
      <c r="AH4680" s="12"/>
      <c r="AI4680" s="12"/>
      <c r="AJ4680" s="12"/>
      <c r="AK4680" s="12"/>
      <c r="AL4680" s="12"/>
      <c r="AM4680" s="12"/>
      <c r="AN4680" s="12"/>
      <c r="AO4680" s="12"/>
      <c r="AP4680" s="12"/>
      <c r="AQ4680" s="12"/>
      <c r="AR4680" s="12"/>
      <c r="AS4680" s="12"/>
      <c r="AT4680" s="12"/>
      <c r="AU4680" s="12"/>
      <c r="AV4680" s="12"/>
      <c r="AW4680" s="12"/>
      <c r="AX4680" s="12"/>
      <c r="AY4680" s="12"/>
      <c r="AZ4680" s="12"/>
      <c r="BA4680" s="12"/>
      <c r="BB4680" s="12"/>
      <c r="BC4680" s="12"/>
      <c r="BD4680" s="12"/>
    </row>
    <row r="4681" spans="15:56" x14ac:dyDescent="0.35">
      <c r="O4681" s="12"/>
      <c r="P4681" s="12"/>
      <c r="Q4681" s="12"/>
      <c r="S4681" s="250"/>
      <c r="AA4681" s="12"/>
      <c r="AB4681" s="12"/>
      <c r="AC4681" s="12"/>
      <c r="AD4681" s="12"/>
      <c r="AE4681" s="12"/>
      <c r="AF4681" s="12"/>
      <c r="AG4681" s="12"/>
      <c r="AH4681" s="12"/>
      <c r="AI4681" s="12"/>
      <c r="AJ4681" s="12"/>
      <c r="AK4681" s="12"/>
      <c r="AL4681" s="12"/>
      <c r="AM4681" s="12"/>
      <c r="AN4681" s="12"/>
      <c r="AO4681" s="12"/>
      <c r="AP4681" s="12"/>
      <c r="AQ4681" s="12"/>
      <c r="AR4681" s="12"/>
      <c r="AS4681" s="12"/>
      <c r="AT4681" s="12"/>
      <c r="AU4681" s="12"/>
      <c r="AV4681" s="12"/>
      <c r="AW4681" s="12"/>
      <c r="AX4681" s="12"/>
      <c r="AY4681" s="12"/>
      <c r="AZ4681" s="12"/>
      <c r="BA4681" s="12"/>
      <c r="BB4681" s="12"/>
      <c r="BC4681" s="12"/>
      <c r="BD4681" s="12"/>
    </row>
    <row r="4682" spans="15:56" x14ac:dyDescent="0.35">
      <c r="O4682" s="12"/>
      <c r="P4682" s="12"/>
      <c r="Q4682" s="12"/>
      <c r="S4682" s="250"/>
      <c r="AA4682" s="12"/>
      <c r="AB4682" s="12"/>
      <c r="AC4682" s="12"/>
      <c r="AD4682" s="12"/>
      <c r="AE4682" s="12"/>
      <c r="AF4682" s="12"/>
      <c r="AG4682" s="12"/>
      <c r="AH4682" s="12"/>
      <c r="AI4682" s="12"/>
      <c r="AJ4682" s="12"/>
      <c r="AK4682" s="12"/>
      <c r="AL4682" s="12"/>
      <c r="AM4682" s="12"/>
      <c r="AN4682" s="12"/>
      <c r="AO4682" s="12"/>
      <c r="AP4682" s="12"/>
      <c r="AQ4682" s="12"/>
      <c r="AR4682" s="12"/>
      <c r="AS4682" s="12"/>
      <c r="AT4682" s="12"/>
      <c r="AU4682" s="12"/>
      <c r="AV4682" s="12"/>
      <c r="AW4682" s="12"/>
      <c r="AX4682" s="12"/>
      <c r="AY4682" s="12"/>
      <c r="AZ4682" s="12"/>
      <c r="BA4682" s="12"/>
      <c r="BB4682" s="12"/>
      <c r="BC4682" s="12"/>
      <c r="BD4682" s="12"/>
    </row>
    <row r="4683" spans="15:56" x14ac:dyDescent="0.35">
      <c r="O4683" s="12"/>
      <c r="P4683" s="12"/>
      <c r="Q4683" s="12"/>
      <c r="S4683" s="250"/>
      <c r="AA4683" s="12"/>
      <c r="AB4683" s="12"/>
      <c r="AC4683" s="12"/>
      <c r="AD4683" s="12"/>
      <c r="AE4683" s="12"/>
      <c r="AF4683" s="12"/>
      <c r="AG4683" s="12"/>
      <c r="AH4683" s="12"/>
      <c r="AI4683" s="12"/>
      <c r="AJ4683" s="12"/>
      <c r="AK4683" s="12"/>
      <c r="AL4683" s="12"/>
      <c r="AM4683" s="12"/>
      <c r="AN4683" s="12"/>
      <c r="AO4683" s="12"/>
      <c r="AP4683" s="12"/>
      <c r="AQ4683" s="12"/>
      <c r="AR4683" s="12"/>
      <c r="AS4683" s="12"/>
      <c r="AT4683" s="12"/>
      <c r="AU4683" s="12"/>
      <c r="AV4683" s="12"/>
      <c r="AW4683" s="12"/>
      <c r="AX4683" s="12"/>
      <c r="AY4683" s="12"/>
      <c r="AZ4683" s="12"/>
      <c r="BA4683" s="12"/>
      <c r="BB4683" s="12"/>
      <c r="BC4683" s="12"/>
      <c r="BD4683" s="12"/>
    </row>
    <row r="4684" spans="15:56" x14ac:dyDescent="0.35">
      <c r="O4684" s="12"/>
      <c r="P4684" s="12"/>
      <c r="Q4684" s="12"/>
      <c r="S4684" s="250"/>
      <c r="AA4684" s="12"/>
      <c r="AB4684" s="12"/>
      <c r="AC4684" s="12"/>
      <c r="AD4684" s="12"/>
      <c r="AE4684" s="12"/>
      <c r="AF4684" s="12"/>
      <c r="AG4684" s="12"/>
      <c r="AH4684" s="12"/>
      <c r="AI4684" s="12"/>
      <c r="AJ4684" s="12"/>
      <c r="AK4684" s="12"/>
      <c r="AL4684" s="12"/>
      <c r="AM4684" s="12"/>
      <c r="AN4684" s="12"/>
      <c r="AO4684" s="12"/>
      <c r="AP4684" s="12"/>
      <c r="AQ4684" s="12"/>
      <c r="AR4684" s="12"/>
      <c r="AS4684" s="12"/>
      <c r="AT4684" s="12"/>
      <c r="AU4684" s="12"/>
      <c r="AV4684" s="12"/>
      <c r="AW4684" s="12"/>
      <c r="AX4684" s="12"/>
      <c r="AY4684" s="12"/>
      <c r="AZ4684" s="12"/>
      <c r="BA4684" s="12"/>
      <c r="BB4684" s="12"/>
      <c r="BC4684" s="12"/>
      <c r="BD4684" s="12"/>
    </row>
    <row r="4685" spans="15:56" x14ac:dyDescent="0.35">
      <c r="O4685" s="12"/>
      <c r="P4685" s="12"/>
      <c r="Q4685" s="12"/>
      <c r="S4685" s="250"/>
      <c r="AA4685" s="12"/>
      <c r="AB4685" s="12"/>
      <c r="AC4685" s="12"/>
      <c r="AD4685" s="12"/>
      <c r="AE4685" s="12"/>
      <c r="AF4685" s="12"/>
      <c r="AG4685" s="12"/>
      <c r="AH4685" s="12"/>
      <c r="AI4685" s="12"/>
      <c r="AJ4685" s="12"/>
      <c r="AK4685" s="12"/>
      <c r="AL4685" s="12"/>
      <c r="AM4685" s="12"/>
      <c r="AN4685" s="12"/>
      <c r="AO4685" s="12"/>
      <c r="AP4685" s="12"/>
      <c r="AQ4685" s="12"/>
      <c r="AR4685" s="12"/>
      <c r="AS4685" s="12"/>
      <c r="AT4685" s="12"/>
      <c r="AU4685" s="12"/>
      <c r="AV4685" s="12"/>
      <c r="AW4685" s="12"/>
      <c r="AX4685" s="12"/>
      <c r="AY4685" s="12"/>
      <c r="AZ4685" s="12"/>
      <c r="BA4685" s="12"/>
      <c r="BB4685" s="12"/>
      <c r="BC4685" s="12"/>
      <c r="BD4685" s="12"/>
    </row>
    <row r="4686" spans="15:56" x14ac:dyDescent="0.35">
      <c r="O4686" s="12"/>
      <c r="P4686" s="12"/>
      <c r="Q4686" s="12"/>
      <c r="S4686" s="250"/>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2"/>
      <c r="AY4686" s="12"/>
      <c r="AZ4686" s="12"/>
      <c r="BA4686" s="12"/>
      <c r="BB4686" s="12"/>
      <c r="BC4686" s="12"/>
      <c r="BD4686" s="12"/>
    </row>
    <row r="4687" spans="15:56" x14ac:dyDescent="0.35">
      <c r="O4687" s="12"/>
      <c r="P4687" s="12"/>
      <c r="Q4687" s="12"/>
      <c r="S4687" s="250"/>
      <c r="AA4687" s="12"/>
      <c r="AB4687" s="12"/>
      <c r="AC4687" s="12"/>
      <c r="AD4687" s="12"/>
      <c r="AE4687" s="12"/>
      <c r="AF4687" s="12"/>
      <c r="AG4687" s="12"/>
      <c r="AH4687" s="12"/>
      <c r="AI4687" s="12"/>
      <c r="AJ4687" s="12"/>
      <c r="AK4687" s="12"/>
      <c r="AL4687" s="12"/>
      <c r="AM4687" s="12"/>
      <c r="AN4687" s="12"/>
      <c r="AO4687" s="12"/>
      <c r="AP4687" s="12"/>
      <c r="AQ4687" s="12"/>
      <c r="AR4687" s="12"/>
      <c r="AS4687" s="12"/>
      <c r="AT4687" s="12"/>
      <c r="AU4687" s="12"/>
      <c r="AV4687" s="12"/>
      <c r="AW4687" s="12"/>
      <c r="AX4687" s="12"/>
      <c r="AY4687" s="12"/>
      <c r="AZ4687" s="12"/>
      <c r="BA4687" s="12"/>
      <c r="BB4687" s="12"/>
      <c r="BC4687" s="12"/>
      <c r="BD4687" s="12"/>
    </row>
    <row r="4688" spans="15:56" x14ac:dyDescent="0.35">
      <c r="O4688" s="12"/>
      <c r="P4688" s="12"/>
      <c r="Q4688" s="12"/>
      <c r="S4688" s="250"/>
      <c r="AA4688" s="12"/>
      <c r="AB4688" s="12"/>
      <c r="AC4688" s="12"/>
      <c r="AD4688" s="12"/>
      <c r="AE4688" s="12"/>
      <c r="AF4688" s="12"/>
      <c r="AG4688" s="12"/>
      <c r="AH4688" s="12"/>
      <c r="AI4688" s="12"/>
      <c r="AJ4688" s="12"/>
      <c r="AK4688" s="12"/>
      <c r="AL4688" s="12"/>
      <c r="AM4688" s="12"/>
      <c r="AN4688" s="12"/>
      <c r="AO4688" s="12"/>
      <c r="AP4688" s="12"/>
      <c r="AQ4688" s="12"/>
      <c r="AR4688" s="12"/>
      <c r="AS4688" s="12"/>
      <c r="AT4688" s="12"/>
      <c r="AU4688" s="12"/>
      <c r="AV4688" s="12"/>
      <c r="AW4688" s="12"/>
      <c r="AX4688" s="12"/>
      <c r="AY4688" s="12"/>
      <c r="AZ4688" s="12"/>
      <c r="BA4688" s="12"/>
      <c r="BB4688" s="12"/>
      <c r="BC4688" s="12"/>
      <c r="BD4688" s="12"/>
    </row>
    <row r="4689" spans="15:56" x14ac:dyDescent="0.35">
      <c r="O4689" s="12"/>
      <c r="P4689" s="12"/>
      <c r="Q4689" s="12"/>
      <c r="S4689" s="250"/>
      <c r="AA4689" s="12"/>
      <c r="AB4689" s="12"/>
      <c r="AC4689" s="12"/>
      <c r="AD4689" s="12"/>
      <c r="AE4689" s="12"/>
      <c r="AF4689" s="12"/>
      <c r="AG4689" s="12"/>
      <c r="AH4689" s="12"/>
      <c r="AI4689" s="12"/>
      <c r="AJ4689" s="12"/>
      <c r="AK4689" s="12"/>
      <c r="AL4689" s="12"/>
      <c r="AM4689" s="12"/>
      <c r="AN4689" s="12"/>
      <c r="AO4689" s="12"/>
      <c r="AP4689" s="12"/>
      <c r="AQ4689" s="12"/>
      <c r="AR4689" s="12"/>
      <c r="AS4689" s="12"/>
      <c r="AT4689" s="12"/>
      <c r="AU4689" s="12"/>
      <c r="AV4689" s="12"/>
      <c r="AW4689" s="12"/>
      <c r="AX4689" s="12"/>
      <c r="AY4689" s="12"/>
      <c r="AZ4689" s="12"/>
      <c r="BA4689" s="12"/>
      <c r="BB4689" s="12"/>
      <c r="BC4689" s="12"/>
      <c r="BD4689" s="12"/>
    </row>
    <row r="4690" spans="15:56" x14ac:dyDescent="0.35">
      <c r="O4690" s="12"/>
      <c r="P4690" s="12"/>
      <c r="Q4690" s="12"/>
      <c r="S4690" s="250"/>
      <c r="AA4690" s="12"/>
      <c r="AB4690" s="12"/>
      <c r="AC4690" s="12"/>
      <c r="AD4690" s="12"/>
      <c r="AE4690" s="12"/>
      <c r="AF4690" s="12"/>
      <c r="AG4690" s="12"/>
      <c r="AH4690" s="12"/>
      <c r="AI4690" s="12"/>
      <c r="AJ4690" s="12"/>
      <c r="AK4690" s="12"/>
      <c r="AL4690" s="12"/>
      <c r="AM4690" s="12"/>
      <c r="AN4690" s="12"/>
      <c r="AO4690" s="12"/>
      <c r="AP4690" s="12"/>
      <c r="AQ4690" s="12"/>
      <c r="AR4690" s="12"/>
      <c r="AS4690" s="12"/>
      <c r="AT4690" s="12"/>
      <c r="AU4690" s="12"/>
      <c r="AV4690" s="12"/>
      <c r="AW4690" s="12"/>
      <c r="AX4690" s="12"/>
      <c r="AY4690" s="12"/>
      <c r="AZ4690" s="12"/>
      <c r="BA4690" s="12"/>
      <c r="BB4690" s="12"/>
      <c r="BC4690" s="12"/>
      <c r="BD4690" s="12"/>
    </row>
    <row r="4691" spans="15:56" x14ac:dyDescent="0.35">
      <c r="O4691" s="12"/>
      <c r="P4691" s="12"/>
      <c r="Q4691" s="12"/>
      <c r="S4691" s="250"/>
      <c r="AA4691" s="12"/>
      <c r="AB4691" s="12"/>
      <c r="AC4691" s="12"/>
      <c r="AD4691" s="12"/>
      <c r="AE4691" s="12"/>
      <c r="AF4691" s="12"/>
      <c r="AG4691" s="12"/>
      <c r="AH4691" s="12"/>
      <c r="AI4691" s="12"/>
      <c r="AJ4691" s="12"/>
      <c r="AK4691" s="12"/>
      <c r="AL4691" s="12"/>
      <c r="AM4691" s="12"/>
      <c r="AN4691" s="12"/>
      <c r="AO4691" s="12"/>
      <c r="AP4691" s="12"/>
      <c r="AQ4691" s="12"/>
      <c r="AR4691" s="12"/>
      <c r="AS4691" s="12"/>
      <c r="AT4691" s="12"/>
      <c r="AU4691" s="12"/>
      <c r="AV4691" s="12"/>
      <c r="AW4691" s="12"/>
      <c r="AX4691" s="12"/>
      <c r="AY4691" s="12"/>
      <c r="AZ4691" s="12"/>
      <c r="BA4691" s="12"/>
      <c r="BB4691" s="12"/>
      <c r="BC4691" s="12"/>
      <c r="BD4691" s="12"/>
    </row>
    <row r="4692" spans="15:56" x14ac:dyDescent="0.35">
      <c r="O4692" s="12"/>
      <c r="P4692" s="12"/>
      <c r="Q4692" s="12"/>
      <c r="S4692" s="250"/>
      <c r="AA4692" s="12"/>
      <c r="AB4692" s="12"/>
      <c r="AC4692" s="12"/>
      <c r="AD4692" s="12"/>
      <c r="AE4692" s="12"/>
      <c r="AF4692" s="12"/>
      <c r="AG4692" s="12"/>
      <c r="AH4692" s="12"/>
      <c r="AI4692" s="12"/>
      <c r="AJ4692" s="12"/>
      <c r="AK4692" s="12"/>
      <c r="AL4692" s="12"/>
      <c r="AM4692" s="12"/>
      <c r="AN4692" s="12"/>
      <c r="AO4692" s="12"/>
      <c r="AP4692" s="12"/>
      <c r="AQ4692" s="12"/>
      <c r="AR4692" s="12"/>
      <c r="AS4692" s="12"/>
      <c r="AT4692" s="12"/>
      <c r="AU4692" s="12"/>
      <c r="AV4692" s="12"/>
      <c r="AW4692" s="12"/>
      <c r="AX4692" s="12"/>
      <c r="AY4692" s="12"/>
      <c r="AZ4692" s="12"/>
      <c r="BA4692" s="12"/>
      <c r="BB4692" s="12"/>
      <c r="BC4692" s="12"/>
      <c r="BD4692" s="12"/>
    </row>
    <row r="4693" spans="15:56" x14ac:dyDescent="0.35">
      <c r="O4693" s="12"/>
      <c r="P4693" s="12"/>
      <c r="Q4693" s="12"/>
      <c r="S4693" s="250"/>
      <c r="AA4693" s="12"/>
      <c r="AB4693" s="12"/>
      <c r="AC4693" s="12"/>
      <c r="AD4693" s="12"/>
      <c r="AE4693" s="12"/>
      <c r="AF4693" s="12"/>
      <c r="AG4693" s="12"/>
      <c r="AH4693" s="12"/>
      <c r="AI4693" s="12"/>
      <c r="AJ4693" s="12"/>
      <c r="AK4693" s="12"/>
      <c r="AL4693" s="12"/>
      <c r="AM4693" s="12"/>
      <c r="AN4693" s="12"/>
      <c r="AO4693" s="12"/>
      <c r="AP4693" s="12"/>
      <c r="AQ4693" s="12"/>
      <c r="AR4693" s="12"/>
      <c r="AS4693" s="12"/>
      <c r="AT4693" s="12"/>
      <c r="AU4693" s="12"/>
      <c r="AV4693" s="12"/>
      <c r="AW4693" s="12"/>
      <c r="AX4693" s="12"/>
      <c r="AY4693" s="12"/>
      <c r="AZ4693" s="12"/>
      <c r="BA4693" s="12"/>
      <c r="BB4693" s="12"/>
      <c r="BC4693" s="12"/>
      <c r="BD4693" s="12"/>
    </row>
    <row r="4694" spans="15:56" x14ac:dyDescent="0.35">
      <c r="O4694" s="12"/>
      <c r="P4694" s="12"/>
      <c r="Q4694" s="12"/>
      <c r="S4694" s="250"/>
      <c r="AA4694" s="12"/>
      <c r="AB4694" s="12"/>
      <c r="AC4694" s="12"/>
      <c r="AD4694" s="12"/>
      <c r="AE4694" s="12"/>
      <c r="AF4694" s="12"/>
      <c r="AG4694" s="12"/>
      <c r="AH4694" s="12"/>
      <c r="AI4694" s="12"/>
      <c r="AJ4694" s="12"/>
      <c r="AK4694" s="12"/>
      <c r="AL4694" s="12"/>
      <c r="AM4694" s="12"/>
      <c r="AN4694" s="12"/>
      <c r="AO4694" s="12"/>
      <c r="AP4694" s="12"/>
      <c r="AQ4694" s="12"/>
      <c r="AR4694" s="12"/>
      <c r="AS4694" s="12"/>
      <c r="AT4694" s="12"/>
      <c r="AU4694" s="12"/>
      <c r="AV4694" s="12"/>
      <c r="AW4694" s="12"/>
      <c r="AX4694" s="12"/>
      <c r="AY4694" s="12"/>
      <c r="AZ4694" s="12"/>
      <c r="BA4694" s="12"/>
      <c r="BB4694" s="12"/>
      <c r="BC4694" s="12"/>
      <c r="BD4694" s="12"/>
    </row>
    <row r="4695" spans="15:56" x14ac:dyDescent="0.35">
      <c r="O4695" s="12"/>
      <c r="P4695" s="12"/>
      <c r="Q4695" s="12"/>
      <c r="S4695" s="250"/>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2"/>
      <c r="AY4695" s="12"/>
      <c r="AZ4695" s="12"/>
      <c r="BA4695" s="12"/>
      <c r="BB4695" s="12"/>
      <c r="BC4695" s="12"/>
      <c r="BD4695" s="12"/>
    </row>
    <row r="4696" spans="15:56" x14ac:dyDescent="0.35">
      <c r="O4696" s="12"/>
      <c r="P4696" s="12"/>
      <c r="Q4696" s="12"/>
      <c r="S4696" s="250"/>
      <c r="AA4696" s="12"/>
      <c r="AB4696" s="12"/>
      <c r="AC4696" s="12"/>
      <c r="AD4696" s="12"/>
      <c r="AE4696" s="12"/>
      <c r="AF4696" s="12"/>
      <c r="AG4696" s="12"/>
      <c r="AH4696" s="12"/>
      <c r="AI4696" s="12"/>
      <c r="AJ4696" s="12"/>
      <c r="AK4696" s="12"/>
      <c r="AL4696" s="12"/>
      <c r="AM4696" s="12"/>
      <c r="AN4696" s="12"/>
      <c r="AO4696" s="12"/>
      <c r="AP4696" s="12"/>
      <c r="AQ4696" s="12"/>
      <c r="AR4696" s="12"/>
      <c r="AS4696" s="12"/>
      <c r="AT4696" s="12"/>
      <c r="AU4696" s="12"/>
      <c r="AV4696" s="12"/>
      <c r="AW4696" s="12"/>
      <c r="AX4696" s="12"/>
      <c r="AY4696" s="12"/>
      <c r="AZ4696" s="12"/>
      <c r="BA4696" s="12"/>
      <c r="BB4696" s="12"/>
      <c r="BC4696" s="12"/>
      <c r="BD4696" s="12"/>
    </row>
    <row r="4697" spans="15:56" x14ac:dyDescent="0.35">
      <c r="O4697" s="12"/>
      <c r="P4697" s="12"/>
      <c r="Q4697" s="12"/>
      <c r="S4697" s="250"/>
      <c r="AA4697" s="12"/>
      <c r="AB4697" s="12"/>
      <c r="AC4697" s="12"/>
      <c r="AD4697" s="12"/>
      <c r="AE4697" s="12"/>
      <c r="AF4697" s="12"/>
      <c r="AG4697" s="12"/>
      <c r="AH4697" s="12"/>
      <c r="AI4697" s="12"/>
      <c r="AJ4697" s="12"/>
      <c r="AK4697" s="12"/>
      <c r="AL4697" s="12"/>
      <c r="AM4697" s="12"/>
      <c r="AN4697" s="12"/>
      <c r="AO4697" s="12"/>
      <c r="AP4697" s="12"/>
      <c r="AQ4697" s="12"/>
      <c r="AR4697" s="12"/>
      <c r="AS4697" s="12"/>
      <c r="AT4697" s="12"/>
      <c r="AU4697" s="12"/>
      <c r="AV4697" s="12"/>
      <c r="AW4697" s="12"/>
      <c r="AX4697" s="12"/>
      <c r="AY4697" s="12"/>
      <c r="AZ4697" s="12"/>
      <c r="BA4697" s="12"/>
      <c r="BB4697" s="12"/>
      <c r="BC4697" s="12"/>
      <c r="BD4697" s="12"/>
    </row>
    <row r="4698" spans="15:56" x14ac:dyDescent="0.35">
      <c r="O4698" s="12"/>
      <c r="P4698" s="12"/>
      <c r="Q4698" s="12"/>
      <c r="S4698" s="250"/>
      <c r="AA4698" s="12"/>
      <c r="AB4698" s="12"/>
      <c r="AC4698" s="12"/>
      <c r="AD4698" s="12"/>
      <c r="AE4698" s="12"/>
      <c r="AF4698" s="12"/>
      <c r="AG4698" s="12"/>
      <c r="AH4698" s="12"/>
      <c r="AI4698" s="12"/>
      <c r="AJ4698" s="12"/>
      <c r="AK4698" s="12"/>
      <c r="AL4698" s="12"/>
      <c r="AM4698" s="12"/>
      <c r="AN4698" s="12"/>
      <c r="AO4698" s="12"/>
      <c r="AP4698" s="12"/>
      <c r="AQ4698" s="12"/>
      <c r="AR4698" s="12"/>
      <c r="AS4698" s="12"/>
      <c r="AT4698" s="12"/>
      <c r="AU4698" s="12"/>
      <c r="AV4698" s="12"/>
      <c r="AW4698" s="12"/>
      <c r="AX4698" s="12"/>
      <c r="AY4698" s="12"/>
      <c r="AZ4698" s="12"/>
      <c r="BA4698" s="12"/>
      <c r="BB4698" s="12"/>
      <c r="BC4698" s="12"/>
      <c r="BD4698" s="12"/>
    </row>
    <row r="4699" spans="15:56" x14ac:dyDescent="0.35">
      <c r="O4699" s="12"/>
      <c r="P4699" s="12"/>
      <c r="Q4699" s="12"/>
      <c r="S4699" s="250"/>
      <c r="AA4699" s="12"/>
      <c r="AB4699" s="12"/>
      <c r="AC4699" s="12"/>
      <c r="AD4699" s="12"/>
      <c r="AE4699" s="12"/>
      <c r="AF4699" s="12"/>
      <c r="AG4699" s="12"/>
      <c r="AH4699" s="12"/>
      <c r="AI4699" s="12"/>
      <c r="AJ4699" s="12"/>
      <c r="AK4699" s="12"/>
      <c r="AL4699" s="12"/>
      <c r="AM4699" s="12"/>
      <c r="AN4699" s="12"/>
      <c r="AO4699" s="12"/>
      <c r="AP4699" s="12"/>
      <c r="AQ4699" s="12"/>
      <c r="AR4699" s="12"/>
      <c r="AS4699" s="12"/>
      <c r="AT4699" s="12"/>
      <c r="AU4699" s="12"/>
      <c r="AV4699" s="12"/>
      <c r="AW4699" s="12"/>
      <c r="AX4699" s="12"/>
      <c r="AY4699" s="12"/>
      <c r="AZ4699" s="12"/>
      <c r="BA4699" s="12"/>
      <c r="BB4699" s="12"/>
      <c r="BC4699" s="12"/>
      <c r="BD4699" s="12"/>
    </row>
    <row r="4700" spans="15:56" x14ac:dyDescent="0.35">
      <c r="O4700" s="12"/>
      <c r="P4700" s="12"/>
      <c r="Q4700" s="12"/>
      <c r="S4700" s="250"/>
      <c r="AA4700" s="12"/>
      <c r="AB4700" s="12"/>
      <c r="AC4700" s="12"/>
      <c r="AD4700" s="12"/>
      <c r="AE4700" s="12"/>
      <c r="AF4700" s="12"/>
      <c r="AG4700" s="12"/>
      <c r="AH4700" s="12"/>
      <c r="AI4700" s="12"/>
      <c r="AJ4700" s="12"/>
      <c r="AK4700" s="12"/>
      <c r="AL4700" s="12"/>
      <c r="AM4700" s="12"/>
      <c r="AN4700" s="12"/>
      <c r="AO4700" s="12"/>
      <c r="AP4700" s="12"/>
      <c r="AQ4700" s="12"/>
      <c r="AR4700" s="12"/>
      <c r="AS4700" s="12"/>
      <c r="AT4700" s="12"/>
      <c r="AU4700" s="12"/>
      <c r="AV4700" s="12"/>
      <c r="AW4700" s="12"/>
      <c r="AX4700" s="12"/>
      <c r="AY4700" s="12"/>
      <c r="AZ4700" s="12"/>
      <c r="BA4700" s="12"/>
      <c r="BB4700" s="12"/>
      <c r="BC4700" s="12"/>
      <c r="BD4700" s="12"/>
    </row>
    <row r="4701" spans="15:56" x14ac:dyDescent="0.35">
      <c r="O4701" s="12"/>
      <c r="P4701" s="12"/>
      <c r="Q4701" s="12"/>
      <c r="S4701" s="250"/>
      <c r="AA4701" s="12"/>
      <c r="AB4701" s="12"/>
      <c r="AC4701" s="12"/>
      <c r="AD4701" s="12"/>
      <c r="AE4701" s="12"/>
      <c r="AF4701" s="12"/>
      <c r="AG4701" s="12"/>
      <c r="AH4701" s="12"/>
      <c r="AI4701" s="12"/>
      <c r="AJ4701" s="12"/>
      <c r="AK4701" s="12"/>
      <c r="AL4701" s="12"/>
      <c r="AM4701" s="12"/>
      <c r="AN4701" s="12"/>
      <c r="AO4701" s="12"/>
      <c r="AP4701" s="12"/>
      <c r="AQ4701" s="12"/>
      <c r="AR4701" s="12"/>
      <c r="AS4701" s="12"/>
      <c r="AT4701" s="12"/>
      <c r="AU4701" s="12"/>
      <c r="AV4701" s="12"/>
      <c r="AW4701" s="12"/>
      <c r="AX4701" s="12"/>
      <c r="AY4701" s="12"/>
      <c r="AZ4701" s="12"/>
      <c r="BA4701" s="12"/>
      <c r="BB4701" s="12"/>
      <c r="BC4701" s="12"/>
      <c r="BD4701" s="12"/>
    </row>
    <row r="4702" spans="15:56" x14ac:dyDescent="0.35">
      <c r="O4702" s="12"/>
      <c r="P4702" s="12"/>
      <c r="Q4702" s="12"/>
      <c r="S4702" s="250"/>
      <c r="AA4702" s="12"/>
      <c r="AB4702" s="12"/>
      <c r="AC4702" s="12"/>
      <c r="AD4702" s="12"/>
      <c r="AE4702" s="12"/>
      <c r="AF4702" s="12"/>
      <c r="AG4702" s="12"/>
      <c r="AH4702" s="12"/>
      <c r="AI4702" s="12"/>
      <c r="AJ4702" s="12"/>
      <c r="AK4702" s="12"/>
      <c r="AL4702" s="12"/>
      <c r="AM4702" s="12"/>
      <c r="AN4702" s="12"/>
      <c r="AO4702" s="12"/>
      <c r="AP4702" s="12"/>
      <c r="AQ4702" s="12"/>
      <c r="AR4702" s="12"/>
      <c r="AS4702" s="12"/>
      <c r="AT4702" s="12"/>
      <c r="AU4702" s="12"/>
      <c r="AV4702" s="12"/>
      <c r="AW4702" s="12"/>
      <c r="AX4702" s="12"/>
      <c r="AY4702" s="12"/>
      <c r="AZ4702" s="12"/>
      <c r="BA4702" s="12"/>
      <c r="BB4702" s="12"/>
      <c r="BC4702" s="12"/>
      <c r="BD4702" s="12"/>
    </row>
    <row r="4703" spans="15:56" x14ac:dyDescent="0.35">
      <c r="O4703" s="12"/>
      <c r="P4703" s="12"/>
      <c r="Q4703" s="12"/>
      <c r="S4703" s="250"/>
      <c r="AA4703" s="12"/>
      <c r="AB4703" s="12"/>
      <c r="AC4703" s="12"/>
      <c r="AD4703" s="12"/>
      <c r="AE4703" s="12"/>
      <c r="AF4703" s="12"/>
      <c r="AG4703" s="12"/>
      <c r="AH4703" s="12"/>
      <c r="AI4703" s="12"/>
      <c r="AJ4703" s="12"/>
      <c r="AK4703" s="12"/>
      <c r="AL4703" s="12"/>
      <c r="AM4703" s="12"/>
      <c r="AN4703" s="12"/>
      <c r="AO4703" s="12"/>
      <c r="AP4703" s="12"/>
      <c r="AQ4703" s="12"/>
      <c r="AR4703" s="12"/>
      <c r="AS4703" s="12"/>
      <c r="AT4703" s="12"/>
      <c r="AU4703" s="12"/>
      <c r="AV4703" s="12"/>
      <c r="AW4703" s="12"/>
      <c r="AX4703" s="12"/>
      <c r="AY4703" s="12"/>
      <c r="AZ4703" s="12"/>
      <c r="BA4703" s="12"/>
      <c r="BB4703" s="12"/>
      <c r="BC4703" s="12"/>
      <c r="BD4703" s="12"/>
    </row>
    <row r="4704" spans="15:56" x14ac:dyDescent="0.35">
      <c r="O4704" s="12"/>
      <c r="P4704" s="12"/>
      <c r="Q4704" s="12"/>
      <c r="S4704" s="250"/>
      <c r="AA4704" s="12"/>
      <c r="AB4704" s="12"/>
      <c r="AC4704" s="12"/>
      <c r="AD4704" s="12"/>
      <c r="AE4704" s="12"/>
      <c r="AF4704" s="12"/>
      <c r="AG4704" s="12"/>
      <c r="AH4704" s="12"/>
      <c r="AI4704" s="12"/>
      <c r="AJ4704" s="12"/>
      <c r="AK4704" s="12"/>
      <c r="AL4704" s="12"/>
      <c r="AM4704" s="12"/>
      <c r="AN4704" s="12"/>
      <c r="AO4704" s="12"/>
      <c r="AP4704" s="12"/>
      <c r="AQ4704" s="12"/>
      <c r="AR4704" s="12"/>
      <c r="AS4704" s="12"/>
      <c r="AT4704" s="12"/>
      <c r="AU4704" s="12"/>
      <c r="AV4704" s="12"/>
      <c r="AW4704" s="12"/>
      <c r="AX4704" s="12"/>
      <c r="AY4704" s="12"/>
      <c r="AZ4704" s="12"/>
      <c r="BA4704" s="12"/>
      <c r="BB4704" s="12"/>
      <c r="BC4704" s="12"/>
      <c r="BD4704" s="12"/>
    </row>
    <row r="4705" spans="15:56" x14ac:dyDescent="0.35">
      <c r="O4705" s="12"/>
      <c r="P4705" s="12"/>
      <c r="Q4705" s="12"/>
      <c r="S4705" s="250"/>
      <c r="AA4705" s="12"/>
      <c r="AB4705" s="12"/>
      <c r="AC4705" s="12"/>
      <c r="AD4705" s="12"/>
      <c r="AE4705" s="12"/>
      <c r="AF4705" s="12"/>
      <c r="AG4705" s="12"/>
      <c r="AH4705" s="12"/>
      <c r="AI4705" s="12"/>
      <c r="AJ4705" s="12"/>
      <c r="AK4705" s="12"/>
      <c r="AL4705" s="12"/>
      <c r="AM4705" s="12"/>
      <c r="AN4705" s="12"/>
      <c r="AO4705" s="12"/>
      <c r="AP4705" s="12"/>
      <c r="AQ4705" s="12"/>
      <c r="AR4705" s="12"/>
      <c r="AS4705" s="12"/>
      <c r="AT4705" s="12"/>
      <c r="AU4705" s="12"/>
      <c r="AV4705" s="12"/>
      <c r="AW4705" s="12"/>
      <c r="AX4705" s="12"/>
      <c r="AY4705" s="12"/>
      <c r="AZ4705" s="12"/>
      <c r="BA4705" s="12"/>
      <c r="BB4705" s="12"/>
      <c r="BC4705" s="12"/>
      <c r="BD4705" s="12"/>
    </row>
    <row r="4706" spans="15:56" x14ac:dyDescent="0.35">
      <c r="O4706" s="12"/>
      <c r="P4706" s="12"/>
      <c r="Q4706" s="12"/>
      <c r="S4706" s="250"/>
      <c r="AA4706" s="12"/>
      <c r="AB4706" s="12"/>
      <c r="AC4706" s="12"/>
      <c r="AD4706" s="12"/>
      <c r="AE4706" s="12"/>
      <c r="AF4706" s="12"/>
      <c r="AG4706" s="12"/>
      <c r="AH4706" s="12"/>
      <c r="AI4706" s="12"/>
      <c r="AJ4706" s="12"/>
      <c r="AK4706" s="12"/>
      <c r="AL4706" s="12"/>
      <c r="AM4706" s="12"/>
      <c r="AN4706" s="12"/>
      <c r="AO4706" s="12"/>
      <c r="AP4706" s="12"/>
      <c r="AQ4706" s="12"/>
      <c r="AR4706" s="12"/>
      <c r="AS4706" s="12"/>
      <c r="AT4706" s="12"/>
      <c r="AU4706" s="12"/>
      <c r="AV4706" s="12"/>
      <c r="AW4706" s="12"/>
      <c r="AX4706" s="12"/>
      <c r="AY4706" s="12"/>
      <c r="AZ4706" s="12"/>
      <c r="BA4706" s="12"/>
      <c r="BB4706" s="12"/>
      <c r="BC4706" s="12"/>
      <c r="BD4706" s="12"/>
    </row>
    <row r="4707" spans="15:56" x14ac:dyDescent="0.35">
      <c r="O4707" s="12"/>
      <c r="P4707" s="12"/>
      <c r="Q4707" s="12"/>
      <c r="S4707" s="250"/>
      <c r="AA4707" s="12"/>
      <c r="AB4707" s="12"/>
      <c r="AC4707" s="12"/>
      <c r="AD4707" s="12"/>
      <c r="AE4707" s="12"/>
      <c r="AF4707" s="12"/>
      <c r="AG4707" s="12"/>
      <c r="AH4707" s="12"/>
      <c r="AI4707" s="12"/>
      <c r="AJ4707" s="12"/>
      <c r="AK4707" s="12"/>
      <c r="AL4707" s="12"/>
      <c r="AM4707" s="12"/>
      <c r="AN4707" s="12"/>
      <c r="AO4707" s="12"/>
      <c r="AP4707" s="12"/>
      <c r="AQ4707" s="12"/>
      <c r="AR4707" s="12"/>
      <c r="AS4707" s="12"/>
      <c r="AT4707" s="12"/>
      <c r="AU4707" s="12"/>
      <c r="AV4707" s="12"/>
      <c r="AW4707" s="12"/>
      <c r="AX4707" s="12"/>
      <c r="AY4707" s="12"/>
      <c r="AZ4707" s="12"/>
      <c r="BA4707" s="12"/>
      <c r="BB4707" s="12"/>
      <c r="BC4707" s="12"/>
      <c r="BD4707" s="12"/>
    </row>
    <row r="4708" spans="15:56" x14ac:dyDescent="0.35">
      <c r="O4708" s="12"/>
      <c r="P4708" s="12"/>
      <c r="Q4708" s="12"/>
      <c r="S4708" s="250"/>
      <c r="AA4708" s="12"/>
      <c r="AB4708" s="12"/>
      <c r="AC4708" s="12"/>
      <c r="AD4708" s="12"/>
      <c r="AE4708" s="12"/>
      <c r="AF4708" s="12"/>
      <c r="AG4708" s="12"/>
      <c r="AH4708" s="12"/>
      <c r="AI4708" s="12"/>
      <c r="AJ4708" s="12"/>
      <c r="AK4708" s="12"/>
      <c r="AL4708" s="12"/>
      <c r="AM4708" s="12"/>
      <c r="AN4708" s="12"/>
      <c r="AO4708" s="12"/>
      <c r="AP4708" s="12"/>
      <c r="AQ4708" s="12"/>
      <c r="AR4708" s="12"/>
      <c r="AS4708" s="12"/>
      <c r="AT4708" s="12"/>
      <c r="AU4708" s="12"/>
      <c r="AV4708" s="12"/>
      <c r="AW4708" s="12"/>
      <c r="AX4708" s="12"/>
      <c r="AY4708" s="12"/>
      <c r="AZ4708" s="12"/>
      <c r="BA4708" s="12"/>
      <c r="BB4708" s="12"/>
      <c r="BC4708" s="12"/>
      <c r="BD4708" s="12"/>
    </row>
    <row r="4709" spans="15:56" x14ac:dyDescent="0.35">
      <c r="O4709" s="12"/>
      <c r="P4709" s="12"/>
      <c r="Q4709" s="12"/>
      <c r="S4709" s="250"/>
      <c r="AA4709" s="12"/>
      <c r="AB4709" s="12"/>
      <c r="AC4709" s="12"/>
      <c r="AD4709" s="12"/>
      <c r="AE4709" s="12"/>
      <c r="AF4709" s="12"/>
      <c r="AG4709" s="12"/>
      <c r="AH4709" s="12"/>
      <c r="AI4709" s="12"/>
      <c r="AJ4709" s="12"/>
      <c r="AK4709" s="12"/>
      <c r="AL4709" s="12"/>
      <c r="AM4709" s="12"/>
      <c r="AN4709" s="12"/>
      <c r="AO4709" s="12"/>
      <c r="AP4709" s="12"/>
      <c r="AQ4709" s="12"/>
      <c r="AR4709" s="12"/>
      <c r="AS4709" s="12"/>
      <c r="AT4709" s="12"/>
      <c r="AU4709" s="12"/>
      <c r="AV4709" s="12"/>
      <c r="AW4709" s="12"/>
      <c r="AX4709" s="12"/>
      <c r="AY4709" s="12"/>
      <c r="AZ4709" s="12"/>
      <c r="BA4709" s="12"/>
      <c r="BB4709" s="12"/>
      <c r="BC4709" s="12"/>
      <c r="BD4709" s="12"/>
    </row>
    <row r="4710" spans="15:56" x14ac:dyDescent="0.35">
      <c r="O4710" s="12"/>
      <c r="P4710" s="12"/>
      <c r="Q4710" s="12"/>
      <c r="S4710" s="250"/>
      <c r="AA4710" s="12"/>
      <c r="AB4710" s="12"/>
      <c r="AC4710" s="12"/>
      <c r="AD4710" s="12"/>
      <c r="AE4710" s="12"/>
      <c r="AF4710" s="12"/>
      <c r="AG4710" s="12"/>
      <c r="AH4710" s="12"/>
      <c r="AI4710" s="12"/>
      <c r="AJ4710" s="12"/>
      <c r="AK4710" s="12"/>
      <c r="AL4710" s="12"/>
      <c r="AM4710" s="12"/>
      <c r="AN4710" s="12"/>
      <c r="AO4710" s="12"/>
      <c r="AP4710" s="12"/>
      <c r="AQ4710" s="12"/>
      <c r="AR4710" s="12"/>
      <c r="AS4710" s="12"/>
      <c r="AT4710" s="12"/>
      <c r="AU4710" s="12"/>
      <c r="AV4710" s="12"/>
      <c r="AW4710" s="12"/>
      <c r="AX4710" s="12"/>
      <c r="AY4710" s="12"/>
      <c r="AZ4710" s="12"/>
      <c r="BA4710" s="12"/>
      <c r="BB4710" s="12"/>
      <c r="BC4710" s="12"/>
      <c r="BD4710" s="12"/>
    </row>
    <row r="4711" spans="15:56" x14ac:dyDescent="0.35">
      <c r="O4711" s="12"/>
      <c r="P4711" s="12"/>
      <c r="Q4711" s="12"/>
      <c r="S4711" s="250"/>
      <c r="AA4711" s="12"/>
      <c r="AB4711" s="12"/>
      <c r="AC4711" s="12"/>
      <c r="AD4711" s="12"/>
      <c r="AE4711" s="12"/>
      <c r="AF4711" s="12"/>
      <c r="AG4711" s="12"/>
      <c r="AH4711" s="12"/>
      <c r="AI4711" s="12"/>
      <c r="AJ4711" s="12"/>
      <c r="AK4711" s="12"/>
      <c r="AL4711" s="12"/>
      <c r="AM4711" s="12"/>
      <c r="AN4711" s="12"/>
      <c r="AO4711" s="12"/>
      <c r="AP4711" s="12"/>
      <c r="AQ4711" s="12"/>
      <c r="AR4711" s="12"/>
      <c r="AS4711" s="12"/>
      <c r="AT4711" s="12"/>
      <c r="AU4711" s="12"/>
      <c r="AV4711" s="12"/>
      <c r="AW4711" s="12"/>
      <c r="AX4711" s="12"/>
      <c r="AY4711" s="12"/>
      <c r="AZ4711" s="12"/>
      <c r="BA4711" s="12"/>
      <c r="BB4711" s="12"/>
      <c r="BC4711" s="12"/>
      <c r="BD4711" s="12"/>
    </row>
    <row r="4712" spans="15:56" x14ac:dyDescent="0.35">
      <c r="O4712" s="12"/>
      <c r="P4712" s="12"/>
      <c r="Q4712" s="12"/>
      <c r="S4712" s="250"/>
      <c r="AA4712" s="12"/>
      <c r="AB4712" s="12"/>
      <c r="AC4712" s="12"/>
      <c r="AD4712" s="12"/>
      <c r="AE4712" s="12"/>
      <c r="AF4712" s="12"/>
      <c r="AG4712" s="12"/>
      <c r="AH4712" s="12"/>
      <c r="AI4712" s="12"/>
      <c r="AJ4712" s="12"/>
      <c r="AK4712" s="12"/>
      <c r="AL4712" s="12"/>
      <c r="AM4712" s="12"/>
      <c r="AN4712" s="12"/>
      <c r="AO4712" s="12"/>
      <c r="AP4712" s="12"/>
      <c r="AQ4712" s="12"/>
      <c r="AR4712" s="12"/>
      <c r="AS4712" s="12"/>
      <c r="AT4712" s="12"/>
      <c r="AU4712" s="12"/>
      <c r="AV4712" s="12"/>
      <c r="AW4712" s="12"/>
      <c r="AX4712" s="12"/>
      <c r="AY4712" s="12"/>
      <c r="AZ4712" s="12"/>
      <c r="BA4712" s="12"/>
      <c r="BB4712" s="12"/>
      <c r="BC4712" s="12"/>
      <c r="BD4712" s="12"/>
    </row>
    <row r="4713" spans="15:56" x14ac:dyDescent="0.35">
      <c r="O4713" s="12"/>
      <c r="P4713" s="12"/>
      <c r="Q4713" s="12"/>
      <c r="S4713" s="250"/>
      <c r="AA4713" s="12"/>
      <c r="AB4713" s="12"/>
      <c r="AC4713" s="12"/>
      <c r="AD4713" s="12"/>
      <c r="AE4713" s="12"/>
      <c r="AF4713" s="12"/>
      <c r="AG4713" s="12"/>
      <c r="AH4713" s="12"/>
      <c r="AI4713" s="12"/>
      <c r="AJ4713" s="12"/>
      <c r="AK4713" s="12"/>
      <c r="AL4713" s="12"/>
      <c r="AM4713" s="12"/>
      <c r="AN4713" s="12"/>
      <c r="AO4713" s="12"/>
      <c r="AP4713" s="12"/>
      <c r="AQ4713" s="12"/>
      <c r="AR4713" s="12"/>
      <c r="AS4713" s="12"/>
      <c r="AT4713" s="12"/>
      <c r="AU4713" s="12"/>
      <c r="AV4713" s="12"/>
      <c r="AW4713" s="12"/>
      <c r="AX4713" s="12"/>
      <c r="AY4713" s="12"/>
      <c r="AZ4713" s="12"/>
      <c r="BA4713" s="12"/>
      <c r="BB4713" s="12"/>
      <c r="BC4713" s="12"/>
      <c r="BD4713" s="12"/>
    </row>
    <row r="4714" spans="15:56" x14ac:dyDescent="0.35">
      <c r="O4714" s="12"/>
      <c r="P4714" s="12"/>
      <c r="Q4714" s="12"/>
      <c r="S4714" s="250"/>
      <c r="AA4714" s="12"/>
      <c r="AB4714" s="12"/>
      <c r="AC4714" s="12"/>
      <c r="AD4714" s="12"/>
      <c r="AE4714" s="12"/>
      <c r="AF4714" s="12"/>
      <c r="AG4714" s="12"/>
      <c r="AH4714" s="12"/>
      <c r="AI4714" s="12"/>
      <c r="AJ4714" s="12"/>
      <c r="AK4714" s="12"/>
      <c r="AL4714" s="12"/>
      <c r="AM4714" s="12"/>
      <c r="AN4714" s="12"/>
      <c r="AO4714" s="12"/>
      <c r="AP4714" s="12"/>
      <c r="AQ4714" s="12"/>
      <c r="AR4714" s="12"/>
      <c r="AS4714" s="12"/>
      <c r="AT4714" s="12"/>
      <c r="AU4714" s="12"/>
      <c r="AV4714" s="12"/>
      <c r="AW4714" s="12"/>
      <c r="AX4714" s="12"/>
      <c r="AY4714" s="12"/>
      <c r="AZ4714" s="12"/>
      <c r="BA4714" s="12"/>
      <c r="BB4714" s="12"/>
      <c r="BC4714" s="12"/>
      <c r="BD4714" s="12"/>
    </row>
    <row r="4715" spans="15:56" x14ac:dyDescent="0.35">
      <c r="O4715" s="12"/>
      <c r="P4715" s="12"/>
      <c r="Q4715" s="12"/>
      <c r="S4715" s="250"/>
      <c r="AA4715" s="12"/>
      <c r="AB4715" s="12"/>
      <c r="AC4715" s="12"/>
      <c r="AD4715" s="12"/>
      <c r="AE4715" s="12"/>
      <c r="AF4715" s="12"/>
      <c r="AG4715" s="12"/>
      <c r="AH4715" s="12"/>
      <c r="AI4715" s="12"/>
      <c r="AJ4715" s="12"/>
      <c r="AK4715" s="12"/>
      <c r="AL4715" s="12"/>
      <c r="AM4715" s="12"/>
      <c r="AN4715" s="12"/>
      <c r="AO4715" s="12"/>
      <c r="AP4715" s="12"/>
      <c r="AQ4715" s="12"/>
      <c r="AR4715" s="12"/>
      <c r="AS4715" s="12"/>
      <c r="AT4715" s="12"/>
      <c r="AU4715" s="12"/>
      <c r="AV4715" s="12"/>
      <c r="AW4715" s="12"/>
      <c r="AX4715" s="12"/>
      <c r="AY4715" s="12"/>
      <c r="AZ4715" s="12"/>
      <c r="BA4715" s="12"/>
      <c r="BB4715" s="12"/>
      <c r="BC4715" s="12"/>
      <c r="BD4715" s="12"/>
    </row>
    <row r="4716" spans="15:56" x14ac:dyDescent="0.35">
      <c r="O4716" s="12"/>
      <c r="P4716" s="12"/>
      <c r="Q4716" s="12"/>
      <c r="S4716" s="250"/>
      <c r="AA4716" s="12"/>
      <c r="AB4716" s="12"/>
      <c r="AC4716" s="12"/>
      <c r="AD4716" s="12"/>
      <c r="AE4716" s="12"/>
      <c r="AF4716" s="12"/>
      <c r="AG4716" s="12"/>
      <c r="AH4716" s="12"/>
      <c r="AI4716" s="12"/>
      <c r="AJ4716" s="12"/>
      <c r="AK4716" s="12"/>
      <c r="AL4716" s="12"/>
      <c r="AM4716" s="12"/>
      <c r="AN4716" s="12"/>
      <c r="AO4716" s="12"/>
      <c r="AP4716" s="12"/>
      <c r="AQ4716" s="12"/>
      <c r="AR4716" s="12"/>
      <c r="AS4716" s="12"/>
      <c r="AT4716" s="12"/>
      <c r="AU4716" s="12"/>
      <c r="AV4716" s="12"/>
      <c r="AW4716" s="12"/>
      <c r="AX4716" s="12"/>
      <c r="AY4716" s="12"/>
      <c r="AZ4716" s="12"/>
      <c r="BA4716" s="12"/>
      <c r="BB4716" s="12"/>
      <c r="BC4716" s="12"/>
      <c r="BD4716" s="12"/>
    </row>
    <row r="4717" spans="15:56" x14ac:dyDescent="0.35">
      <c r="O4717" s="12"/>
      <c r="P4717" s="12"/>
      <c r="Q4717" s="12"/>
      <c r="S4717" s="250"/>
      <c r="AA4717" s="12"/>
      <c r="AB4717" s="12"/>
      <c r="AC4717" s="12"/>
      <c r="AD4717" s="12"/>
      <c r="AE4717" s="12"/>
      <c r="AF4717" s="12"/>
      <c r="AG4717" s="12"/>
      <c r="AH4717" s="12"/>
      <c r="AI4717" s="12"/>
      <c r="AJ4717" s="12"/>
      <c r="AK4717" s="12"/>
      <c r="AL4717" s="12"/>
      <c r="AM4717" s="12"/>
      <c r="AN4717" s="12"/>
      <c r="AO4717" s="12"/>
      <c r="AP4717" s="12"/>
      <c r="AQ4717" s="12"/>
      <c r="AR4717" s="12"/>
      <c r="AS4717" s="12"/>
      <c r="AT4717" s="12"/>
      <c r="AU4717" s="12"/>
      <c r="AV4717" s="12"/>
      <c r="AW4717" s="12"/>
      <c r="AX4717" s="12"/>
      <c r="AY4717" s="12"/>
      <c r="AZ4717" s="12"/>
      <c r="BA4717" s="12"/>
      <c r="BB4717" s="12"/>
      <c r="BC4717" s="12"/>
      <c r="BD4717" s="12"/>
    </row>
    <row r="4718" spans="15:56" x14ac:dyDescent="0.35">
      <c r="O4718" s="12"/>
      <c r="P4718" s="12"/>
      <c r="Q4718" s="12"/>
      <c r="S4718" s="250"/>
      <c r="AA4718" s="12"/>
      <c r="AB4718" s="12"/>
      <c r="AC4718" s="12"/>
      <c r="AD4718" s="12"/>
      <c r="AE4718" s="12"/>
      <c r="AF4718" s="12"/>
      <c r="AG4718" s="12"/>
      <c r="AH4718" s="12"/>
      <c r="AI4718" s="12"/>
      <c r="AJ4718" s="12"/>
      <c r="AK4718" s="12"/>
      <c r="AL4718" s="12"/>
      <c r="AM4718" s="12"/>
      <c r="AN4718" s="12"/>
      <c r="AO4718" s="12"/>
      <c r="AP4718" s="12"/>
      <c r="AQ4718" s="12"/>
      <c r="AR4718" s="12"/>
      <c r="AS4718" s="12"/>
      <c r="AT4718" s="12"/>
      <c r="AU4718" s="12"/>
      <c r="AV4718" s="12"/>
      <c r="AW4718" s="12"/>
      <c r="AX4718" s="12"/>
      <c r="AY4718" s="12"/>
      <c r="AZ4718" s="12"/>
      <c r="BA4718" s="12"/>
      <c r="BB4718" s="12"/>
      <c r="BC4718" s="12"/>
      <c r="BD4718" s="12"/>
    </row>
    <row r="4719" spans="15:56" x14ac:dyDescent="0.35">
      <c r="O4719" s="12"/>
      <c r="P4719" s="12"/>
      <c r="Q4719" s="12"/>
      <c r="S4719" s="250"/>
      <c r="AA4719" s="12"/>
      <c r="AB4719" s="12"/>
      <c r="AC4719" s="12"/>
      <c r="AD4719" s="12"/>
      <c r="AE4719" s="12"/>
      <c r="AF4719" s="12"/>
      <c r="AG4719" s="12"/>
      <c r="AH4719" s="12"/>
      <c r="AI4719" s="12"/>
      <c r="AJ4719" s="12"/>
      <c r="AK4719" s="12"/>
      <c r="AL4719" s="12"/>
      <c r="AM4719" s="12"/>
      <c r="AN4719" s="12"/>
      <c r="AO4719" s="12"/>
      <c r="AP4719" s="12"/>
      <c r="AQ4719" s="12"/>
      <c r="AR4719" s="12"/>
      <c r="AS4719" s="12"/>
      <c r="AT4719" s="12"/>
      <c r="AU4719" s="12"/>
      <c r="AV4719" s="12"/>
      <c r="AW4719" s="12"/>
      <c r="AX4719" s="12"/>
      <c r="AY4719" s="12"/>
      <c r="AZ4719" s="12"/>
      <c r="BA4719" s="12"/>
      <c r="BB4719" s="12"/>
      <c r="BC4719" s="12"/>
      <c r="BD4719" s="12"/>
    </row>
    <row r="4720" spans="15:56" x14ac:dyDescent="0.35">
      <c r="O4720" s="12"/>
      <c r="P4720" s="12"/>
      <c r="Q4720" s="12"/>
      <c r="S4720" s="250"/>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2"/>
      <c r="AY4720" s="12"/>
      <c r="AZ4720" s="12"/>
      <c r="BA4720" s="12"/>
      <c r="BB4720" s="12"/>
      <c r="BC4720" s="12"/>
      <c r="BD4720" s="12"/>
    </row>
    <row r="4721" spans="15:56" x14ac:dyDescent="0.35">
      <c r="O4721" s="12"/>
      <c r="P4721" s="12"/>
      <c r="Q4721" s="12"/>
      <c r="S4721" s="250"/>
      <c r="AA4721" s="12"/>
      <c r="AB4721" s="12"/>
      <c r="AC4721" s="12"/>
      <c r="AD4721" s="12"/>
      <c r="AE4721" s="12"/>
      <c r="AF4721" s="12"/>
      <c r="AG4721" s="12"/>
      <c r="AH4721" s="12"/>
      <c r="AI4721" s="12"/>
      <c r="AJ4721" s="12"/>
      <c r="AK4721" s="12"/>
      <c r="AL4721" s="12"/>
      <c r="AM4721" s="12"/>
      <c r="AN4721" s="12"/>
      <c r="AO4721" s="12"/>
      <c r="AP4721" s="12"/>
      <c r="AQ4721" s="12"/>
      <c r="AR4721" s="12"/>
      <c r="AS4721" s="12"/>
      <c r="AT4721" s="12"/>
      <c r="AU4721" s="12"/>
      <c r="AV4721" s="12"/>
      <c r="AW4721" s="12"/>
      <c r="AX4721" s="12"/>
      <c r="AY4721" s="12"/>
      <c r="AZ4721" s="12"/>
      <c r="BA4721" s="12"/>
      <c r="BB4721" s="12"/>
      <c r="BC4721" s="12"/>
      <c r="BD4721" s="12"/>
    </row>
    <row r="4722" spans="15:56" x14ac:dyDescent="0.35">
      <c r="O4722" s="12"/>
      <c r="P4722" s="12"/>
      <c r="Q4722" s="12"/>
      <c r="S4722" s="250"/>
      <c r="AA4722" s="12"/>
      <c r="AB4722" s="12"/>
      <c r="AC4722" s="12"/>
      <c r="AD4722" s="12"/>
      <c r="AE4722" s="12"/>
      <c r="AF4722" s="12"/>
      <c r="AG4722" s="12"/>
      <c r="AH4722" s="12"/>
      <c r="AI4722" s="12"/>
      <c r="AJ4722" s="12"/>
      <c r="AK4722" s="12"/>
      <c r="AL4722" s="12"/>
      <c r="AM4722" s="12"/>
      <c r="AN4722" s="12"/>
      <c r="AO4722" s="12"/>
      <c r="AP4722" s="12"/>
      <c r="AQ4722" s="12"/>
      <c r="AR4722" s="12"/>
      <c r="AS4722" s="12"/>
      <c r="AT4722" s="12"/>
      <c r="AU4722" s="12"/>
      <c r="AV4722" s="12"/>
      <c r="AW4722" s="12"/>
      <c r="AX4722" s="12"/>
      <c r="AY4722" s="12"/>
      <c r="AZ4722" s="12"/>
      <c r="BA4722" s="12"/>
      <c r="BB4722" s="12"/>
      <c r="BC4722" s="12"/>
      <c r="BD4722" s="12"/>
    </row>
    <row r="4723" spans="15:56" x14ac:dyDescent="0.35">
      <c r="O4723" s="12"/>
      <c r="P4723" s="12"/>
      <c r="Q4723" s="12"/>
      <c r="S4723" s="250"/>
      <c r="AA4723" s="12"/>
      <c r="AB4723" s="12"/>
      <c r="AC4723" s="12"/>
      <c r="AD4723" s="12"/>
      <c r="AE4723" s="12"/>
      <c r="AF4723" s="12"/>
      <c r="AG4723" s="12"/>
      <c r="AH4723" s="12"/>
      <c r="AI4723" s="12"/>
      <c r="AJ4723" s="12"/>
      <c r="AK4723" s="12"/>
      <c r="AL4723" s="12"/>
      <c r="AM4723" s="12"/>
      <c r="AN4723" s="12"/>
      <c r="AO4723" s="12"/>
      <c r="AP4723" s="12"/>
      <c r="AQ4723" s="12"/>
      <c r="AR4723" s="12"/>
      <c r="AS4723" s="12"/>
      <c r="AT4723" s="12"/>
      <c r="AU4723" s="12"/>
      <c r="AV4723" s="12"/>
      <c r="AW4723" s="12"/>
      <c r="AX4723" s="12"/>
      <c r="AY4723" s="12"/>
      <c r="AZ4723" s="12"/>
      <c r="BA4723" s="12"/>
      <c r="BB4723" s="12"/>
      <c r="BC4723" s="12"/>
      <c r="BD4723" s="12"/>
    </row>
    <row r="4724" spans="15:56" x14ac:dyDescent="0.35">
      <c r="O4724" s="12"/>
      <c r="P4724" s="12"/>
      <c r="Q4724" s="12"/>
      <c r="S4724" s="250"/>
      <c r="AA4724" s="12"/>
      <c r="AB4724" s="12"/>
      <c r="AC4724" s="12"/>
      <c r="AD4724" s="12"/>
      <c r="AE4724" s="12"/>
      <c r="AF4724" s="12"/>
      <c r="AG4724" s="12"/>
      <c r="AH4724" s="12"/>
      <c r="AI4724" s="12"/>
      <c r="AJ4724" s="12"/>
      <c r="AK4724" s="12"/>
      <c r="AL4724" s="12"/>
      <c r="AM4724" s="12"/>
      <c r="AN4724" s="12"/>
      <c r="AO4724" s="12"/>
      <c r="AP4724" s="12"/>
      <c r="AQ4724" s="12"/>
      <c r="AR4724" s="12"/>
      <c r="AS4724" s="12"/>
      <c r="AT4724" s="12"/>
      <c r="AU4724" s="12"/>
      <c r="AV4724" s="12"/>
      <c r="AW4724" s="12"/>
      <c r="AX4724" s="12"/>
      <c r="AY4724" s="12"/>
      <c r="AZ4724" s="12"/>
      <c r="BA4724" s="12"/>
      <c r="BB4724" s="12"/>
      <c r="BC4724" s="12"/>
      <c r="BD4724" s="12"/>
    </row>
    <row r="4725" spans="15:56" x14ac:dyDescent="0.35">
      <c r="O4725" s="12"/>
      <c r="P4725" s="12"/>
      <c r="Q4725" s="12"/>
      <c r="S4725" s="250"/>
      <c r="AA4725" s="12"/>
      <c r="AB4725" s="12"/>
      <c r="AC4725" s="12"/>
      <c r="AD4725" s="12"/>
      <c r="AE4725" s="12"/>
      <c r="AF4725" s="12"/>
      <c r="AG4725" s="12"/>
      <c r="AH4725" s="12"/>
      <c r="AI4725" s="12"/>
      <c r="AJ4725" s="12"/>
      <c r="AK4725" s="12"/>
      <c r="AL4725" s="12"/>
      <c r="AM4725" s="12"/>
      <c r="AN4725" s="12"/>
      <c r="AO4725" s="12"/>
      <c r="AP4725" s="12"/>
      <c r="AQ4725" s="12"/>
      <c r="AR4725" s="12"/>
      <c r="AS4725" s="12"/>
      <c r="AT4725" s="12"/>
      <c r="AU4725" s="12"/>
      <c r="AV4725" s="12"/>
      <c r="AW4725" s="12"/>
      <c r="AX4725" s="12"/>
      <c r="AY4725" s="12"/>
      <c r="AZ4725" s="12"/>
      <c r="BA4725" s="12"/>
      <c r="BB4725" s="12"/>
      <c r="BC4725" s="12"/>
      <c r="BD4725" s="12"/>
    </row>
    <row r="4726" spans="15:56" x14ac:dyDescent="0.35">
      <c r="O4726" s="12"/>
      <c r="P4726" s="12"/>
      <c r="Q4726" s="12"/>
      <c r="S4726" s="250"/>
      <c r="AA4726" s="12"/>
      <c r="AB4726" s="12"/>
      <c r="AC4726" s="12"/>
      <c r="AD4726" s="12"/>
      <c r="AE4726" s="12"/>
      <c r="AF4726" s="12"/>
      <c r="AG4726" s="12"/>
      <c r="AH4726" s="12"/>
      <c r="AI4726" s="12"/>
      <c r="AJ4726" s="12"/>
      <c r="AK4726" s="12"/>
      <c r="AL4726" s="12"/>
      <c r="AM4726" s="12"/>
      <c r="AN4726" s="12"/>
      <c r="AO4726" s="12"/>
      <c r="AP4726" s="12"/>
      <c r="AQ4726" s="12"/>
      <c r="AR4726" s="12"/>
      <c r="AS4726" s="12"/>
      <c r="AT4726" s="12"/>
      <c r="AU4726" s="12"/>
      <c r="AV4726" s="12"/>
      <c r="AW4726" s="12"/>
      <c r="AX4726" s="12"/>
      <c r="AY4726" s="12"/>
      <c r="AZ4726" s="12"/>
      <c r="BA4726" s="12"/>
      <c r="BB4726" s="12"/>
      <c r="BC4726" s="12"/>
      <c r="BD4726" s="12"/>
    </row>
    <row r="4727" spans="15:56" x14ac:dyDescent="0.35">
      <c r="O4727" s="12"/>
      <c r="P4727" s="12"/>
      <c r="Q4727" s="12"/>
      <c r="S4727" s="250"/>
      <c r="AA4727" s="12"/>
      <c r="AB4727" s="12"/>
      <c r="AC4727" s="12"/>
      <c r="AD4727" s="12"/>
      <c r="AE4727" s="12"/>
      <c r="AF4727" s="12"/>
      <c r="AG4727" s="12"/>
      <c r="AH4727" s="12"/>
      <c r="AI4727" s="12"/>
      <c r="AJ4727" s="12"/>
      <c r="AK4727" s="12"/>
      <c r="AL4727" s="12"/>
      <c r="AM4727" s="12"/>
      <c r="AN4727" s="12"/>
      <c r="AO4727" s="12"/>
      <c r="AP4727" s="12"/>
      <c r="AQ4727" s="12"/>
      <c r="AR4727" s="12"/>
      <c r="AS4727" s="12"/>
      <c r="AT4727" s="12"/>
      <c r="AU4727" s="12"/>
      <c r="AV4727" s="12"/>
      <c r="AW4727" s="12"/>
      <c r="AX4727" s="12"/>
      <c r="AY4727" s="12"/>
      <c r="AZ4727" s="12"/>
      <c r="BA4727" s="12"/>
      <c r="BB4727" s="12"/>
      <c r="BC4727" s="12"/>
      <c r="BD4727" s="12"/>
    </row>
    <row r="4728" spans="15:56" x14ac:dyDescent="0.35">
      <c r="O4728" s="12"/>
      <c r="P4728" s="12"/>
      <c r="Q4728" s="12"/>
      <c r="S4728" s="250"/>
      <c r="AA4728" s="12"/>
      <c r="AB4728" s="12"/>
      <c r="AC4728" s="12"/>
      <c r="AD4728" s="12"/>
      <c r="AE4728" s="12"/>
      <c r="AF4728" s="12"/>
      <c r="AG4728" s="12"/>
      <c r="AH4728" s="12"/>
      <c r="AI4728" s="12"/>
      <c r="AJ4728" s="12"/>
      <c r="AK4728" s="12"/>
      <c r="AL4728" s="12"/>
      <c r="AM4728" s="12"/>
      <c r="AN4728" s="12"/>
      <c r="AO4728" s="12"/>
      <c r="AP4728" s="12"/>
      <c r="AQ4728" s="12"/>
      <c r="AR4728" s="12"/>
      <c r="AS4728" s="12"/>
      <c r="AT4728" s="12"/>
      <c r="AU4728" s="12"/>
      <c r="AV4728" s="12"/>
      <c r="AW4728" s="12"/>
      <c r="AX4728" s="12"/>
      <c r="AY4728" s="12"/>
      <c r="AZ4728" s="12"/>
      <c r="BA4728" s="12"/>
      <c r="BB4728" s="12"/>
      <c r="BC4728" s="12"/>
      <c r="BD4728" s="12"/>
    </row>
    <row r="4729" spans="15:56" x14ac:dyDescent="0.35">
      <c r="O4729" s="12"/>
      <c r="P4729" s="12"/>
      <c r="Q4729" s="12"/>
      <c r="S4729" s="250"/>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2"/>
      <c r="AY4729" s="12"/>
      <c r="AZ4729" s="12"/>
      <c r="BA4729" s="12"/>
      <c r="BB4729" s="12"/>
      <c r="BC4729" s="12"/>
      <c r="BD4729" s="12"/>
    </row>
    <row r="4730" spans="15:56" x14ac:dyDescent="0.35">
      <c r="O4730" s="12"/>
      <c r="P4730" s="12"/>
      <c r="Q4730" s="12"/>
      <c r="S4730" s="250"/>
      <c r="AA4730" s="12"/>
      <c r="AB4730" s="12"/>
      <c r="AC4730" s="12"/>
      <c r="AD4730" s="12"/>
      <c r="AE4730" s="12"/>
      <c r="AF4730" s="12"/>
      <c r="AG4730" s="12"/>
      <c r="AH4730" s="12"/>
      <c r="AI4730" s="12"/>
      <c r="AJ4730" s="12"/>
      <c r="AK4730" s="12"/>
      <c r="AL4730" s="12"/>
      <c r="AM4730" s="12"/>
      <c r="AN4730" s="12"/>
      <c r="AO4730" s="12"/>
      <c r="AP4730" s="12"/>
      <c r="AQ4730" s="12"/>
      <c r="AR4730" s="12"/>
      <c r="AS4730" s="12"/>
      <c r="AT4730" s="12"/>
      <c r="AU4730" s="12"/>
      <c r="AV4730" s="12"/>
      <c r="AW4730" s="12"/>
      <c r="AX4730" s="12"/>
      <c r="AY4730" s="12"/>
      <c r="AZ4730" s="12"/>
      <c r="BA4730" s="12"/>
      <c r="BB4730" s="12"/>
      <c r="BC4730" s="12"/>
      <c r="BD4730" s="12"/>
    </row>
    <row r="4731" spans="15:56" x14ac:dyDescent="0.35">
      <c r="O4731" s="12"/>
      <c r="P4731" s="12"/>
      <c r="Q4731" s="12"/>
      <c r="S4731" s="250"/>
      <c r="AA4731" s="12"/>
      <c r="AB4731" s="12"/>
      <c r="AC4731" s="12"/>
      <c r="AD4731" s="12"/>
      <c r="AE4731" s="12"/>
      <c r="AF4731" s="12"/>
      <c r="AG4731" s="12"/>
      <c r="AH4731" s="12"/>
      <c r="AI4731" s="12"/>
      <c r="AJ4731" s="12"/>
      <c r="AK4731" s="12"/>
      <c r="AL4731" s="12"/>
      <c r="AM4731" s="12"/>
      <c r="AN4731" s="12"/>
      <c r="AO4731" s="12"/>
      <c r="AP4731" s="12"/>
      <c r="AQ4731" s="12"/>
      <c r="AR4731" s="12"/>
      <c r="AS4731" s="12"/>
      <c r="AT4731" s="12"/>
      <c r="AU4731" s="12"/>
      <c r="AV4731" s="12"/>
      <c r="AW4731" s="12"/>
      <c r="AX4731" s="12"/>
      <c r="AY4731" s="12"/>
      <c r="AZ4731" s="12"/>
      <c r="BA4731" s="12"/>
      <c r="BB4731" s="12"/>
      <c r="BC4731" s="12"/>
      <c r="BD4731" s="12"/>
    </row>
    <row r="4732" spans="15:56" x14ac:dyDescent="0.35">
      <c r="O4732" s="12"/>
      <c r="P4732" s="12"/>
      <c r="Q4732" s="12"/>
      <c r="S4732" s="250"/>
      <c r="AA4732" s="12"/>
      <c r="AB4732" s="12"/>
      <c r="AC4732" s="12"/>
      <c r="AD4732" s="12"/>
      <c r="AE4732" s="12"/>
      <c r="AF4732" s="12"/>
      <c r="AG4732" s="12"/>
      <c r="AH4732" s="12"/>
      <c r="AI4732" s="12"/>
      <c r="AJ4732" s="12"/>
      <c r="AK4732" s="12"/>
      <c r="AL4732" s="12"/>
      <c r="AM4732" s="12"/>
      <c r="AN4732" s="12"/>
      <c r="AO4732" s="12"/>
      <c r="AP4732" s="12"/>
      <c r="AQ4732" s="12"/>
      <c r="AR4732" s="12"/>
      <c r="AS4732" s="12"/>
      <c r="AT4732" s="12"/>
      <c r="AU4732" s="12"/>
      <c r="AV4732" s="12"/>
      <c r="AW4732" s="12"/>
      <c r="AX4732" s="12"/>
      <c r="AY4732" s="12"/>
      <c r="AZ4732" s="12"/>
      <c r="BA4732" s="12"/>
      <c r="BB4732" s="12"/>
      <c r="BC4732" s="12"/>
      <c r="BD4732" s="12"/>
    </row>
    <row r="4733" spans="15:56" x14ac:dyDescent="0.35">
      <c r="O4733" s="12"/>
      <c r="P4733" s="12"/>
      <c r="Q4733" s="12"/>
      <c r="S4733" s="250"/>
      <c r="AA4733" s="12"/>
      <c r="AB4733" s="12"/>
      <c r="AC4733" s="12"/>
      <c r="AD4733" s="12"/>
      <c r="AE4733" s="12"/>
      <c r="AF4733" s="12"/>
      <c r="AG4733" s="12"/>
      <c r="AH4733" s="12"/>
      <c r="AI4733" s="12"/>
      <c r="AJ4733" s="12"/>
      <c r="AK4733" s="12"/>
      <c r="AL4733" s="12"/>
      <c r="AM4733" s="12"/>
      <c r="AN4733" s="12"/>
      <c r="AO4733" s="12"/>
      <c r="AP4733" s="12"/>
      <c r="AQ4733" s="12"/>
      <c r="AR4733" s="12"/>
      <c r="AS4733" s="12"/>
      <c r="AT4733" s="12"/>
      <c r="AU4733" s="12"/>
      <c r="AV4733" s="12"/>
      <c r="AW4733" s="12"/>
      <c r="AX4733" s="12"/>
      <c r="AY4733" s="12"/>
      <c r="AZ4733" s="12"/>
      <c r="BA4733" s="12"/>
      <c r="BB4733" s="12"/>
      <c r="BC4733" s="12"/>
      <c r="BD4733" s="12"/>
    </row>
    <row r="4734" spans="15:56" x14ac:dyDescent="0.35">
      <c r="O4734" s="12"/>
      <c r="P4734" s="12"/>
      <c r="Q4734" s="12"/>
      <c r="S4734" s="250"/>
      <c r="AA4734" s="12"/>
      <c r="AB4734" s="12"/>
      <c r="AC4734" s="12"/>
      <c r="AD4734" s="12"/>
      <c r="AE4734" s="12"/>
      <c r="AF4734" s="12"/>
      <c r="AG4734" s="12"/>
      <c r="AH4734" s="12"/>
      <c r="AI4734" s="12"/>
      <c r="AJ4734" s="12"/>
      <c r="AK4734" s="12"/>
      <c r="AL4734" s="12"/>
      <c r="AM4734" s="12"/>
      <c r="AN4734" s="12"/>
      <c r="AO4734" s="12"/>
      <c r="AP4734" s="12"/>
      <c r="AQ4734" s="12"/>
      <c r="AR4734" s="12"/>
      <c r="AS4734" s="12"/>
      <c r="AT4734" s="12"/>
      <c r="AU4734" s="12"/>
      <c r="AV4734" s="12"/>
      <c r="AW4734" s="12"/>
      <c r="AX4734" s="12"/>
      <c r="AY4734" s="12"/>
      <c r="AZ4734" s="12"/>
      <c r="BA4734" s="12"/>
      <c r="BB4734" s="12"/>
      <c r="BC4734" s="12"/>
      <c r="BD4734" s="12"/>
    </row>
    <row r="4735" spans="15:56" x14ac:dyDescent="0.35">
      <c r="O4735" s="12"/>
      <c r="P4735" s="12"/>
      <c r="Q4735" s="12"/>
      <c r="S4735" s="250"/>
      <c r="AA4735" s="12"/>
      <c r="AB4735" s="12"/>
      <c r="AC4735" s="12"/>
      <c r="AD4735" s="12"/>
      <c r="AE4735" s="12"/>
      <c r="AF4735" s="12"/>
      <c r="AG4735" s="12"/>
      <c r="AH4735" s="12"/>
      <c r="AI4735" s="12"/>
      <c r="AJ4735" s="12"/>
      <c r="AK4735" s="12"/>
      <c r="AL4735" s="12"/>
      <c r="AM4735" s="12"/>
      <c r="AN4735" s="12"/>
      <c r="AO4735" s="12"/>
      <c r="AP4735" s="12"/>
      <c r="AQ4735" s="12"/>
      <c r="AR4735" s="12"/>
      <c r="AS4735" s="12"/>
      <c r="AT4735" s="12"/>
      <c r="AU4735" s="12"/>
      <c r="AV4735" s="12"/>
      <c r="AW4735" s="12"/>
      <c r="AX4735" s="12"/>
      <c r="AY4735" s="12"/>
      <c r="AZ4735" s="12"/>
      <c r="BA4735" s="12"/>
      <c r="BB4735" s="12"/>
      <c r="BC4735" s="12"/>
      <c r="BD4735" s="12"/>
    </row>
    <row r="4736" spans="15:56" x14ac:dyDescent="0.35">
      <c r="O4736" s="12"/>
      <c r="P4736" s="12"/>
      <c r="Q4736" s="12"/>
      <c r="S4736" s="250"/>
      <c r="AA4736" s="12"/>
      <c r="AB4736" s="12"/>
      <c r="AC4736" s="12"/>
      <c r="AD4736" s="12"/>
      <c r="AE4736" s="12"/>
      <c r="AF4736" s="12"/>
      <c r="AG4736" s="12"/>
      <c r="AH4736" s="12"/>
      <c r="AI4736" s="12"/>
      <c r="AJ4736" s="12"/>
      <c r="AK4736" s="12"/>
      <c r="AL4736" s="12"/>
      <c r="AM4736" s="12"/>
      <c r="AN4736" s="12"/>
      <c r="AO4736" s="12"/>
      <c r="AP4736" s="12"/>
      <c r="AQ4736" s="12"/>
      <c r="AR4736" s="12"/>
      <c r="AS4736" s="12"/>
      <c r="AT4736" s="12"/>
      <c r="AU4736" s="12"/>
      <c r="AV4736" s="12"/>
      <c r="AW4736" s="12"/>
      <c r="AX4736" s="12"/>
      <c r="AY4736" s="12"/>
      <c r="AZ4736" s="12"/>
      <c r="BA4736" s="12"/>
      <c r="BB4736" s="12"/>
      <c r="BC4736" s="12"/>
      <c r="BD4736" s="12"/>
    </row>
    <row r="4737" spans="15:56" x14ac:dyDescent="0.35">
      <c r="O4737" s="12"/>
      <c r="P4737" s="12"/>
      <c r="Q4737" s="12"/>
      <c r="S4737" s="250"/>
      <c r="AA4737" s="12"/>
      <c r="AB4737" s="12"/>
      <c r="AC4737" s="12"/>
      <c r="AD4737" s="12"/>
      <c r="AE4737" s="12"/>
      <c r="AF4737" s="12"/>
      <c r="AG4737" s="12"/>
      <c r="AH4737" s="12"/>
      <c r="AI4737" s="12"/>
      <c r="AJ4737" s="12"/>
      <c r="AK4737" s="12"/>
      <c r="AL4737" s="12"/>
      <c r="AM4737" s="12"/>
      <c r="AN4737" s="12"/>
      <c r="AO4737" s="12"/>
      <c r="AP4737" s="12"/>
      <c r="AQ4737" s="12"/>
      <c r="AR4737" s="12"/>
      <c r="AS4737" s="12"/>
      <c r="AT4737" s="12"/>
      <c r="AU4737" s="12"/>
      <c r="AV4737" s="12"/>
      <c r="AW4737" s="12"/>
      <c r="AX4737" s="12"/>
      <c r="AY4737" s="12"/>
      <c r="AZ4737" s="12"/>
      <c r="BA4737" s="12"/>
      <c r="BB4737" s="12"/>
      <c r="BC4737" s="12"/>
      <c r="BD4737" s="12"/>
    </row>
    <row r="4738" spans="15:56" x14ac:dyDescent="0.35">
      <c r="O4738" s="12"/>
      <c r="P4738" s="12"/>
      <c r="Q4738" s="12"/>
      <c r="S4738" s="250"/>
      <c r="AA4738" s="12"/>
      <c r="AB4738" s="12"/>
      <c r="AC4738" s="12"/>
      <c r="AD4738" s="12"/>
      <c r="AE4738" s="12"/>
      <c r="AF4738" s="12"/>
      <c r="AG4738" s="12"/>
      <c r="AH4738" s="12"/>
      <c r="AI4738" s="12"/>
      <c r="AJ4738" s="12"/>
      <c r="AK4738" s="12"/>
      <c r="AL4738" s="12"/>
      <c r="AM4738" s="12"/>
      <c r="AN4738" s="12"/>
      <c r="AO4738" s="12"/>
      <c r="AP4738" s="12"/>
      <c r="AQ4738" s="12"/>
      <c r="AR4738" s="12"/>
      <c r="AS4738" s="12"/>
      <c r="AT4738" s="12"/>
      <c r="AU4738" s="12"/>
      <c r="AV4738" s="12"/>
      <c r="AW4738" s="12"/>
      <c r="AX4738" s="12"/>
      <c r="AY4738" s="12"/>
      <c r="AZ4738" s="12"/>
      <c r="BA4738" s="12"/>
      <c r="BB4738" s="12"/>
      <c r="BC4738" s="12"/>
      <c r="BD4738" s="12"/>
    </row>
    <row r="4739" spans="15:56" x14ac:dyDescent="0.35">
      <c r="O4739" s="12"/>
      <c r="P4739" s="12"/>
      <c r="Q4739" s="12"/>
      <c r="S4739" s="250"/>
      <c r="AA4739" s="12"/>
      <c r="AB4739" s="12"/>
      <c r="AC4739" s="12"/>
      <c r="AD4739" s="12"/>
      <c r="AE4739" s="12"/>
      <c r="AF4739" s="12"/>
      <c r="AG4739" s="12"/>
      <c r="AH4739" s="12"/>
      <c r="AI4739" s="12"/>
      <c r="AJ4739" s="12"/>
      <c r="AK4739" s="12"/>
      <c r="AL4739" s="12"/>
      <c r="AM4739" s="12"/>
      <c r="AN4739" s="12"/>
      <c r="AO4739" s="12"/>
      <c r="AP4739" s="12"/>
      <c r="AQ4739" s="12"/>
      <c r="AR4739" s="12"/>
      <c r="AS4739" s="12"/>
      <c r="AT4739" s="12"/>
      <c r="AU4739" s="12"/>
      <c r="AV4739" s="12"/>
      <c r="AW4739" s="12"/>
      <c r="AX4739" s="12"/>
      <c r="AY4739" s="12"/>
      <c r="AZ4739" s="12"/>
      <c r="BA4739" s="12"/>
      <c r="BB4739" s="12"/>
      <c r="BC4739" s="12"/>
      <c r="BD4739" s="12"/>
    </row>
    <row r="4740" spans="15:56" x14ac:dyDescent="0.35">
      <c r="O4740" s="12"/>
      <c r="P4740" s="12"/>
      <c r="Q4740" s="12"/>
      <c r="S4740" s="250"/>
      <c r="AA4740" s="12"/>
      <c r="AB4740" s="12"/>
      <c r="AC4740" s="12"/>
      <c r="AD4740" s="12"/>
      <c r="AE4740" s="12"/>
      <c r="AF4740" s="12"/>
      <c r="AG4740" s="12"/>
      <c r="AH4740" s="12"/>
      <c r="AI4740" s="12"/>
      <c r="AJ4740" s="12"/>
      <c r="AK4740" s="12"/>
      <c r="AL4740" s="12"/>
      <c r="AM4740" s="12"/>
      <c r="AN4740" s="12"/>
      <c r="AO4740" s="12"/>
      <c r="AP4740" s="12"/>
      <c r="AQ4740" s="12"/>
      <c r="AR4740" s="12"/>
      <c r="AS4740" s="12"/>
      <c r="AT4740" s="12"/>
      <c r="AU4740" s="12"/>
      <c r="AV4740" s="12"/>
      <c r="AW4740" s="12"/>
      <c r="AX4740" s="12"/>
      <c r="AY4740" s="12"/>
      <c r="AZ4740" s="12"/>
      <c r="BA4740" s="12"/>
      <c r="BB4740" s="12"/>
      <c r="BC4740" s="12"/>
      <c r="BD4740" s="12"/>
    </row>
    <row r="4741" spans="15:56" x14ac:dyDescent="0.35">
      <c r="O4741" s="12"/>
      <c r="P4741" s="12"/>
      <c r="Q4741" s="12"/>
      <c r="S4741" s="250"/>
      <c r="AA4741" s="12"/>
      <c r="AB4741" s="12"/>
      <c r="AC4741" s="12"/>
      <c r="AD4741" s="12"/>
      <c r="AE4741" s="12"/>
      <c r="AF4741" s="12"/>
      <c r="AG4741" s="12"/>
      <c r="AH4741" s="12"/>
      <c r="AI4741" s="12"/>
      <c r="AJ4741" s="12"/>
      <c r="AK4741" s="12"/>
      <c r="AL4741" s="12"/>
      <c r="AM4741" s="12"/>
      <c r="AN4741" s="12"/>
      <c r="AO4741" s="12"/>
      <c r="AP4741" s="12"/>
      <c r="AQ4741" s="12"/>
      <c r="AR4741" s="12"/>
      <c r="AS4741" s="12"/>
      <c r="AT4741" s="12"/>
      <c r="AU4741" s="12"/>
      <c r="AV4741" s="12"/>
      <c r="AW4741" s="12"/>
      <c r="AX4741" s="12"/>
      <c r="AY4741" s="12"/>
      <c r="AZ4741" s="12"/>
      <c r="BA4741" s="12"/>
      <c r="BB4741" s="12"/>
      <c r="BC4741" s="12"/>
      <c r="BD4741" s="12"/>
    </row>
    <row r="4742" spans="15:56" x14ac:dyDescent="0.35">
      <c r="O4742" s="12"/>
      <c r="P4742" s="12"/>
      <c r="Q4742" s="12"/>
      <c r="S4742" s="250"/>
      <c r="AA4742" s="12"/>
      <c r="AB4742" s="12"/>
      <c r="AC4742" s="12"/>
      <c r="AD4742" s="12"/>
      <c r="AE4742" s="12"/>
      <c r="AF4742" s="12"/>
      <c r="AG4742" s="12"/>
      <c r="AH4742" s="12"/>
      <c r="AI4742" s="12"/>
      <c r="AJ4742" s="12"/>
      <c r="AK4742" s="12"/>
      <c r="AL4742" s="12"/>
      <c r="AM4742" s="12"/>
      <c r="AN4742" s="12"/>
      <c r="AO4742" s="12"/>
      <c r="AP4742" s="12"/>
      <c r="AQ4742" s="12"/>
      <c r="AR4742" s="12"/>
      <c r="AS4742" s="12"/>
      <c r="AT4742" s="12"/>
      <c r="AU4742" s="12"/>
      <c r="AV4742" s="12"/>
      <c r="AW4742" s="12"/>
      <c r="AX4742" s="12"/>
      <c r="AY4742" s="12"/>
      <c r="AZ4742" s="12"/>
      <c r="BA4742" s="12"/>
      <c r="BB4742" s="12"/>
      <c r="BC4742" s="12"/>
      <c r="BD4742" s="12"/>
    </row>
    <row r="4743" spans="15:56" x14ac:dyDescent="0.35">
      <c r="O4743" s="12"/>
      <c r="P4743" s="12"/>
      <c r="Q4743" s="12"/>
      <c r="S4743" s="250"/>
      <c r="AA4743" s="12"/>
      <c r="AB4743" s="12"/>
      <c r="AC4743" s="12"/>
      <c r="AD4743" s="12"/>
      <c r="AE4743" s="12"/>
      <c r="AF4743" s="12"/>
      <c r="AG4743" s="12"/>
      <c r="AH4743" s="12"/>
      <c r="AI4743" s="12"/>
      <c r="AJ4743" s="12"/>
      <c r="AK4743" s="12"/>
      <c r="AL4743" s="12"/>
      <c r="AM4743" s="12"/>
      <c r="AN4743" s="12"/>
      <c r="AO4743" s="12"/>
      <c r="AP4743" s="12"/>
      <c r="AQ4743" s="12"/>
      <c r="AR4743" s="12"/>
      <c r="AS4743" s="12"/>
      <c r="AT4743" s="12"/>
      <c r="AU4743" s="12"/>
      <c r="AV4743" s="12"/>
      <c r="AW4743" s="12"/>
      <c r="AX4743" s="12"/>
      <c r="AY4743" s="12"/>
      <c r="AZ4743" s="12"/>
      <c r="BA4743" s="12"/>
      <c r="BB4743" s="12"/>
      <c r="BC4743" s="12"/>
      <c r="BD4743" s="12"/>
    </row>
    <row r="4744" spans="15:56" x14ac:dyDescent="0.35">
      <c r="O4744" s="12"/>
      <c r="P4744" s="12"/>
      <c r="Q4744" s="12"/>
      <c r="S4744" s="250"/>
      <c r="AA4744" s="12"/>
      <c r="AB4744" s="12"/>
      <c r="AC4744" s="12"/>
      <c r="AD4744" s="12"/>
      <c r="AE4744" s="12"/>
      <c r="AF4744" s="12"/>
      <c r="AG4744" s="12"/>
      <c r="AH4744" s="12"/>
      <c r="AI4744" s="12"/>
      <c r="AJ4744" s="12"/>
      <c r="AK4744" s="12"/>
      <c r="AL4744" s="12"/>
      <c r="AM4744" s="12"/>
      <c r="AN4744" s="12"/>
      <c r="AO4744" s="12"/>
      <c r="AP4744" s="12"/>
      <c r="AQ4744" s="12"/>
      <c r="AR4744" s="12"/>
      <c r="AS4744" s="12"/>
      <c r="AT4744" s="12"/>
      <c r="AU4744" s="12"/>
      <c r="AV4744" s="12"/>
      <c r="AW4744" s="12"/>
      <c r="AX4744" s="12"/>
      <c r="AY4744" s="12"/>
      <c r="AZ4744" s="12"/>
      <c r="BA4744" s="12"/>
      <c r="BB4744" s="12"/>
      <c r="BC4744" s="12"/>
      <c r="BD4744" s="12"/>
    </row>
    <row r="4745" spans="15:56" x14ac:dyDescent="0.35">
      <c r="O4745" s="12"/>
      <c r="P4745" s="12"/>
      <c r="Q4745" s="12"/>
      <c r="S4745" s="250"/>
      <c r="AA4745" s="12"/>
      <c r="AB4745" s="12"/>
      <c r="AC4745" s="12"/>
      <c r="AD4745" s="12"/>
      <c r="AE4745" s="12"/>
      <c r="AF4745" s="12"/>
      <c r="AG4745" s="12"/>
      <c r="AH4745" s="12"/>
      <c r="AI4745" s="12"/>
      <c r="AJ4745" s="12"/>
      <c r="AK4745" s="12"/>
      <c r="AL4745" s="12"/>
      <c r="AM4745" s="12"/>
      <c r="AN4745" s="12"/>
      <c r="AO4745" s="12"/>
      <c r="AP4745" s="12"/>
      <c r="AQ4745" s="12"/>
      <c r="AR4745" s="12"/>
      <c r="AS4745" s="12"/>
      <c r="AT4745" s="12"/>
      <c r="AU4745" s="12"/>
      <c r="AV4745" s="12"/>
      <c r="AW4745" s="12"/>
      <c r="AX4745" s="12"/>
      <c r="AY4745" s="12"/>
      <c r="AZ4745" s="12"/>
      <c r="BA4745" s="12"/>
      <c r="BB4745" s="12"/>
      <c r="BC4745" s="12"/>
      <c r="BD4745" s="12"/>
    </row>
    <row r="4746" spans="15:56" x14ac:dyDescent="0.35">
      <c r="O4746" s="12"/>
      <c r="P4746" s="12"/>
      <c r="Q4746" s="12"/>
      <c r="S4746" s="250"/>
      <c r="AA4746" s="12"/>
      <c r="AB4746" s="12"/>
      <c r="AC4746" s="12"/>
      <c r="AD4746" s="12"/>
      <c r="AE4746" s="12"/>
      <c r="AF4746" s="12"/>
      <c r="AG4746" s="12"/>
      <c r="AH4746" s="12"/>
      <c r="AI4746" s="12"/>
      <c r="AJ4746" s="12"/>
      <c r="AK4746" s="12"/>
      <c r="AL4746" s="12"/>
      <c r="AM4746" s="12"/>
      <c r="AN4746" s="12"/>
      <c r="AO4746" s="12"/>
      <c r="AP4746" s="12"/>
      <c r="AQ4746" s="12"/>
      <c r="AR4746" s="12"/>
      <c r="AS4746" s="12"/>
      <c r="AT4746" s="12"/>
      <c r="AU4746" s="12"/>
      <c r="AV4746" s="12"/>
      <c r="AW4746" s="12"/>
      <c r="AX4746" s="12"/>
      <c r="AY4746" s="12"/>
      <c r="AZ4746" s="12"/>
      <c r="BA4746" s="12"/>
      <c r="BB4746" s="12"/>
      <c r="BC4746" s="12"/>
      <c r="BD4746" s="12"/>
    </row>
    <row r="4747" spans="15:56" x14ac:dyDescent="0.35">
      <c r="O4747" s="12"/>
      <c r="P4747" s="12"/>
      <c r="Q4747" s="12"/>
      <c r="S4747" s="250"/>
      <c r="AA4747" s="12"/>
      <c r="AB4747" s="12"/>
      <c r="AC4747" s="12"/>
      <c r="AD4747" s="12"/>
      <c r="AE4747" s="12"/>
      <c r="AF4747" s="12"/>
      <c r="AG4747" s="12"/>
      <c r="AH4747" s="12"/>
      <c r="AI4747" s="12"/>
      <c r="AJ4747" s="12"/>
      <c r="AK4747" s="12"/>
      <c r="AL4747" s="12"/>
      <c r="AM4747" s="12"/>
      <c r="AN4747" s="12"/>
      <c r="AO4747" s="12"/>
      <c r="AP4747" s="12"/>
      <c r="AQ4747" s="12"/>
      <c r="AR4747" s="12"/>
      <c r="AS4747" s="12"/>
      <c r="AT4747" s="12"/>
      <c r="AU4747" s="12"/>
      <c r="AV4747" s="12"/>
      <c r="AW4747" s="12"/>
      <c r="AX4747" s="12"/>
      <c r="AY4747" s="12"/>
      <c r="AZ4747" s="12"/>
      <c r="BA4747" s="12"/>
      <c r="BB4747" s="12"/>
      <c r="BC4747" s="12"/>
      <c r="BD4747" s="12"/>
    </row>
    <row r="4748" spans="15:56" x14ac:dyDescent="0.35">
      <c r="O4748" s="12"/>
      <c r="P4748" s="12"/>
      <c r="Q4748" s="12"/>
      <c r="S4748" s="250"/>
      <c r="AA4748" s="12"/>
      <c r="AB4748" s="12"/>
      <c r="AC4748" s="12"/>
      <c r="AD4748" s="12"/>
      <c r="AE4748" s="12"/>
      <c r="AF4748" s="12"/>
      <c r="AG4748" s="12"/>
      <c r="AH4748" s="12"/>
      <c r="AI4748" s="12"/>
      <c r="AJ4748" s="12"/>
      <c r="AK4748" s="12"/>
      <c r="AL4748" s="12"/>
      <c r="AM4748" s="12"/>
      <c r="AN4748" s="12"/>
      <c r="AO4748" s="12"/>
      <c r="AP4748" s="12"/>
      <c r="AQ4748" s="12"/>
      <c r="AR4748" s="12"/>
      <c r="AS4748" s="12"/>
      <c r="AT4748" s="12"/>
      <c r="AU4748" s="12"/>
      <c r="AV4748" s="12"/>
      <c r="AW4748" s="12"/>
      <c r="AX4748" s="12"/>
      <c r="AY4748" s="12"/>
      <c r="AZ4748" s="12"/>
      <c r="BA4748" s="12"/>
      <c r="BB4748" s="12"/>
      <c r="BC4748" s="12"/>
      <c r="BD4748" s="12"/>
    </row>
    <row r="4749" spans="15:56" x14ac:dyDescent="0.35">
      <c r="O4749" s="12"/>
      <c r="P4749" s="12"/>
      <c r="Q4749" s="12"/>
      <c r="S4749" s="250"/>
      <c r="AA4749" s="12"/>
      <c r="AB4749" s="12"/>
      <c r="AC4749" s="12"/>
      <c r="AD4749" s="12"/>
      <c r="AE4749" s="12"/>
      <c r="AF4749" s="12"/>
      <c r="AG4749" s="12"/>
      <c r="AH4749" s="12"/>
      <c r="AI4749" s="12"/>
      <c r="AJ4749" s="12"/>
      <c r="AK4749" s="12"/>
      <c r="AL4749" s="12"/>
      <c r="AM4749" s="12"/>
      <c r="AN4749" s="12"/>
      <c r="AO4749" s="12"/>
      <c r="AP4749" s="12"/>
      <c r="AQ4749" s="12"/>
      <c r="AR4749" s="12"/>
      <c r="AS4749" s="12"/>
      <c r="AT4749" s="12"/>
      <c r="AU4749" s="12"/>
      <c r="AV4749" s="12"/>
      <c r="AW4749" s="12"/>
      <c r="AX4749" s="12"/>
      <c r="AY4749" s="12"/>
      <c r="AZ4749" s="12"/>
      <c r="BA4749" s="12"/>
      <c r="BB4749" s="12"/>
      <c r="BC4749" s="12"/>
      <c r="BD4749" s="12"/>
    </row>
    <row r="4750" spans="15:56" x14ac:dyDescent="0.35">
      <c r="O4750" s="12"/>
      <c r="P4750" s="12"/>
      <c r="Q4750" s="12"/>
      <c r="S4750" s="250"/>
      <c r="AA4750" s="12"/>
      <c r="AB4750" s="12"/>
      <c r="AC4750" s="12"/>
      <c r="AD4750" s="12"/>
      <c r="AE4750" s="12"/>
      <c r="AF4750" s="12"/>
      <c r="AG4750" s="12"/>
      <c r="AH4750" s="12"/>
      <c r="AI4750" s="12"/>
      <c r="AJ4750" s="12"/>
      <c r="AK4750" s="12"/>
      <c r="AL4750" s="12"/>
      <c r="AM4750" s="12"/>
      <c r="AN4750" s="12"/>
      <c r="AO4750" s="12"/>
      <c r="AP4750" s="12"/>
      <c r="AQ4750" s="12"/>
      <c r="AR4750" s="12"/>
      <c r="AS4750" s="12"/>
      <c r="AT4750" s="12"/>
      <c r="AU4750" s="12"/>
      <c r="AV4750" s="12"/>
      <c r="AW4750" s="12"/>
      <c r="AX4750" s="12"/>
      <c r="AY4750" s="12"/>
      <c r="AZ4750" s="12"/>
      <c r="BA4750" s="12"/>
      <c r="BB4750" s="12"/>
      <c r="BC4750" s="12"/>
      <c r="BD4750" s="12"/>
    </row>
    <row r="4751" spans="15:56" x14ac:dyDescent="0.35">
      <c r="O4751" s="12"/>
      <c r="P4751" s="12"/>
      <c r="Q4751" s="12"/>
      <c r="S4751" s="250"/>
      <c r="AA4751" s="12"/>
      <c r="AB4751" s="12"/>
      <c r="AC4751" s="12"/>
      <c r="AD4751" s="12"/>
      <c r="AE4751" s="12"/>
      <c r="AF4751" s="12"/>
      <c r="AG4751" s="12"/>
      <c r="AH4751" s="12"/>
      <c r="AI4751" s="12"/>
      <c r="AJ4751" s="12"/>
      <c r="AK4751" s="12"/>
      <c r="AL4751" s="12"/>
      <c r="AM4751" s="12"/>
      <c r="AN4751" s="12"/>
      <c r="AO4751" s="12"/>
      <c r="AP4751" s="12"/>
      <c r="AQ4751" s="12"/>
      <c r="AR4751" s="12"/>
      <c r="AS4751" s="12"/>
      <c r="AT4751" s="12"/>
      <c r="AU4751" s="12"/>
      <c r="AV4751" s="12"/>
      <c r="AW4751" s="12"/>
      <c r="AX4751" s="12"/>
      <c r="AY4751" s="12"/>
      <c r="AZ4751" s="12"/>
      <c r="BA4751" s="12"/>
      <c r="BB4751" s="12"/>
      <c r="BC4751" s="12"/>
      <c r="BD4751" s="12"/>
    </row>
    <row r="4752" spans="15:56" x14ac:dyDescent="0.35">
      <c r="O4752" s="12"/>
      <c r="P4752" s="12"/>
      <c r="Q4752" s="12"/>
      <c r="S4752" s="250"/>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2"/>
      <c r="AY4752" s="12"/>
      <c r="AZ4752" s="12"/>
      <c r="BA4752" s="12"/>
      <c r="BB4752" s="12"/>
      <c r="BC4752" s="12"/>
      <c r="BD4752" s="12"/>
    </row>
    <row r="4753" spans="15:56" x14ac:dyDescent="0.35">
      <c r="O4753" s="12"/>
      <c r="P4753" s="12"/>
      <c r="Q4753" s="12"/>
      <c r="S4753" s="250"/>
      <c r="AA4753" s="12"/>
      <c r="AB4753" s="12"/>
      <c r="AC4753" s="12"/>
      <c r="AD4753" s="12"/>
      <c r="AE4753" s="12"/>
      <c r="AF4753" s="12"/>
      <c r="AG4753" s="12"/>
      <c r="AH4753" s="12"/>
      <c r="AI4753" s="12"/>
      <c r="AJ4753" s="12"/>
      <c r="AK4753" s="12"/>
      <c r="AL4753" s="12"/>
      <c r="AM4753" s="12"/>
      <c r="AN4753" s="12"/>
      <c r="AO4753" s="12"/>
      <c r="AP4753" s="12"/>
      <c r="AQ4753" s="12"/>
      <c r="AR4753" s="12"/>
      <c r="AS4753" s="12"/>
      <c r="AT4753" s="12"/>
      <c r="AU4753" s="12"/>
      <c r="AV4753" s="12"/>
      <c r="AW4753" s="12"/>
      <c r="AX4753" s="12"/>
      <c r="AY4753" s="12"/>
      <c r="AZ4753" s="12"/>
      <c r="BA4753" s="12"/>
      <c r="BB4753" s="12"/>
      <c r="BC4753" s="12"/>
      <c r="BD4753" s="12"/>
    </row>
    <row r="4754" spans="15:56" x14ac:dyDescent="0.35">
      <c r="O4754" s="12"/>
      <c r="P4754" s="12"/>
      <c r="Q4754" s="12"/>
      <c r="S4754" s="250"/>
      <c r="AA4754" s="12"/>
      <c r="AB4754" s="12"/>
      <c r="AC4754" s="12"/>
      <c r="AD4754" s="12"/>
      <c r="AE4754" s="12"/>
      <c r="AF4754" s="12"/>
      <c r="AG4754" s="12"/>
      <c r="AH4754" s="12"/>
      <c r="AI4754" s="12"/>
      <c r="AJ4754" s="12"/>
      <c r="AK4754" s="12"/>
      <c r="AL4754" s="12"/>
      <c r="AM4754" s="12"/>
      <c r="AN4754" s="12"/>
      <c r="AO4754" s="12"/>
      <c r="AP4754" s="12"/>
      <c r="AQ4754" s="12"/>
      <c r="AR4754" s="12"/>
      <c r="AS4754" s="12"/>
      <c r="AT4754" s="12"/>
      <c r="AU4754" s="12"/>
      <c r="AV4754" s="12"/>
      <c r="AW4754" s="12"/>
      <c r="AX4754" s="12"/>
      <c r="AY4754" s="12"/>
      <c r="AZ4754" s="12"/>
      <c r="BA4754" s="12"/>
      <c r="BB4754" s="12"/>
      <c r="BC4754" s="12"/>
      <c r="BD4754" s="12"/>
    </row>
    <row r="4755" spans="15:56" x14ac:dyDescent="0.35">
      <c r="O4755" s="12"/>
      <c r="P4755" s="12"/>
      <c r="Q4755" s="12"/>
      <c r="S4755" s="250"/>
      <c r="AA4755" s="12"/>
      <c r="AB4755" s="12"/>
      <c r="AC4755" s="12"/>
      <c r="AD4755" s="12"/>
      <c r="AE4755" s="12"/>
      <c r="AF4755" s="12"/>
      <c r="AG4755" s="12"/>
      <c r="AH4755" s="12"/>
      <c r="AI4755" s="12"/>
      <c r="AJ4755" s="12"/>
      <c r="AK4755" s="12"/>
      <c r="AL4755" s="12"/>
      <c r="AM4755" s="12"/>
      <c r="AN4755" s="12"/>
      <c r="AO4755" s="12"/>
      <c r="AP4755" s="12"/>
      <c r="AQ4755" s="12"/>
      <c r="AR4755" s="12"/>
      <c r="AS4755" s="12"/>
      <c r="AT4755" s="12"/>
      <c r="AU4755" s="12"/>
      <c r="AV4755" s="12"/>
      <c r="AW4755" s="12"/>
      <c r="AX4755" s="12"/>
      <c r="AY4755" s="12"/>
      <c r="AZ4755" s="12"/>
      <c r="BA4755" s="12"/>
      <c r="BB4755" s="12"/>
      <c r="BC4755" s="12"/>
      <c r="BD4755" s="12"/>
    </row>
    <row r="4756" spans="15:56" x14ac:dyDescent="0.35">
      <c r="O4756" s="12"/>
      <c r="P4756" s="12"/>
      <c r="Q4756" s="12"/>
      <c r="S4756" s="250"/>
      <c r="AA4756" s="12"/>
      <c r="AB4756" s="12"/>
      <c r="AC4756" s="12"/>
      <c r="AD4756" s="12"/>
      <c r="AE4756" s="12"/>
      <c r="AF4756" s="12"/>
      <c r="AG4756" s="12"/>
      <c r="AH4756" s="12"/>
      <c r="AI4756" s="12"/>
      <c r="AJ4756" s="12"/>
      <c r="AK4756" s="12"/>
      <c r="AL4756" s="12"/>
      <c r="AM4756" s="12"/>
      <c r="AN4756" s="12"/>
      <c r="AO4756" s="12"/>
      <c r="AP4756" s="12"/>
      <c r="AQ4756" s="12"/>
      <c r="AR4756" s="12"/>
      <c r="AS4756" s="12"/>
      <c r="AT4756" s="12"/>
      <c r="AU4756" s="12"/>
      <c r="AV4756" s="12"/>
      <c r="AW4756" s="12"/>
      <c r="AX4756" s="12"/>
      <c r="AY4756" s="12"/>
      <c r="AZ4756" s="12"/>
      <c r="BA4756" s="12"/>
      <c r="BB4756" s="12"/>
      <c r="BC4756" s="12"/>
      <c r="BD4756" s="12"/>
    </row>
    <row r="4757" spans="15:56" x14ac:dyDescent="0.35">
      <c r="O4757" s="12"/>
      <c r="P4757" s="12"/>
      <c r="Q4757" s="12"/>
      <c r="S4757" s="250"/>
      <c r="AA4757" s="12"/>
      <c r="AB4757" s="12"/>
      <c r="AC4757" s="12"/>
      <c r="AD4757" s="12"/>
      <c r="AE4757" s="12"/>
      <c r="AF4757" s="12"/>
      <c r="AG4757" s="12"/>
      <c r="AH4757" s="12"/>
      <c r="AI4757" s="12"/>
      <c r="AJ4757" s="12"/>
      <c r="AK4757" s="12"/>
      <c r="AL4757" s="12"/>
      <c r="AM4757" s="12"/>
      <c r="AN4757" s="12"/>
      <c r="AO4757" s="12"/>
      <c r="AP4757" s="12"/>
      <c r="AQ4757" s="12"/>
      <c r="AR4757" s="12"/>
      <c r="AS4757" s="12"/>
      <c r="AT4757" s="12"/>
      <c r="AU4757" s="12"/>
      <c r="AV4757" s="12"/>
      <c r="AW4757" s="12"/>
      <c r="AX4757" s="12"/>
      <c r="AY4757" s="12"/>
      <c r="AZ4757" s="12"/>
      <c r="BA4757" s="12"/>
      <c r="BB4757" s="12"/>
      <c r="BC4757" s="12"/>
      <c r="BD4757" s="12"/>
    </row>
    <row r="4758" spans="15:56" x14ac:dyDescent="0.35">
      <c r="O4758" s="12"/>
      <c r="P4758" s="12"/>
      <c r="Q4758" s="12"/>
      <c r="S4758" s="250"/>
      <c r="AA4758" s="12"/>
      <c r="AB4758" s="12"/>
      <c r="AC4758" s="12"/>
      <c r="AD4758" s="12"/>
      <c r="AE4758" s="12"/>
      <c r="AF4758" s="12"/>
      <c r="AG4758" s="12"/>
      <c r="AH4758" s="12"/>
      <c r="AI4758" s="12"/>
      <c r="AJ4758" s="12"/>
      <c r="AK4758" s="12"/>
      <c r="AL4758" s="12"/>
      <c r="AM4758" s="12"/>
      <c r="AN4758" s="12"/>
      <c r="AO4758" s="12"/>
      <c r="AP4758" s="12"/>
      <c r="AQ4758" s="12"/>
      <c r="AR4758" s="12"/>
      <c r="AS4758" s="12"/>
      <c r="AT4758" s="12"/>
      <c r="AU4758" s="12"/>
      <c r="AV4758" s="12"/>
      <c r="AW4758" s="12"/>
      <c r="AX4758" s="12"/>
      <c r="AY4758" s="12"/>
      <c r="AZ4758" s="12"/>
      <c r="BA4758" s="12"/>
      <c r="BB4758" s="12"/>
      <c r="BC4758" s="12"/>
      <c r="BD4758" s="12"/>
    </row>
    <row r="4759" spans="15:56" x14ac:dyDescent="0.35">
      <c r="O4759" s="12"/>
      <c r="P4759" s="12"/>
      <c r="Q4759" s="12"/>
      <c r="S4759" s="250"/>
      <c r="AA4759" s="12"/>
      <c r="AB4759" s="12"/>
      <c r="AC4759" s="12"/>
      <c r="AD4759" s="12"/>
      <c r="AE4759" s="12"/>
      <c r="AF4759" s="12"/>
      <c r="AG4759" s="12"/>
      <c r="AH4759" s="12"/>
      <c r="AI4759" s="12"/>
      <c r="AJ4759" s="12"/>
      <c r="AK4759" s="12"/>
      <c r="AL4759" s="12"/>
      <c r="AM4759" s="12"/>
      <c r="AN4759" s="12"/>
      <c r="AO4759" s="12"/>
      <c r="AP4759" s="12"/>
      <c r="AQ4759" s="12"/>
      <c r="AR4759" s="12"/>
      <c r="AS4759" s="12"/>
      <c r="AT4759" s="12"/>
      <c r="AU4759" s="12"/>
      <c r="AV4759" s="12"/>
      <c r="AW4759" s="12"/>
      <c r="AX4759" s="12"/>
      <c r="AY4759" s="12"/>
      <c r="AZ4759" s="12"/>
      <c r="BA4759" s="12"/>
      <c r="BB4759" s="12"/>
      <c r="BC4759" s="12"/>
      <c r="BD4759" s="12"/>
    </row>
    <row r="4760" spans="15:56" x14ac:dyDescent="0.35">
      <c r="O4760" s="12"/>
      <c r="P4760" s="12"/>
      <c r="Q4760" s="12"/>
      <c r="S4760" s="250"/>
      <c r="AA4760" s="12"/>
      <c r="AB4760" s="12"/>
      <c r="AC4760" s="12"/>
      <c r="AD4760" s="12"/>
      <c r="AE4760" s="12"/>
      <c r="AF4760" s="12"/>
      <c r="AG4760" s="12"/>
      <c r="AH4760" s="12"/>
      <c r="AI4760" s="12"/>
      <c r="AJ4760" s="12"/>
      <c r="AK4760" s="12"/>
      <c r="AL4760" s="12"/>
      <c r="AM4760" s="12"/>
      <c r="AN4760" s="12"/>
      <c r="AO4760" s="12"/>
      <c r="AP4760" s="12"/>
      <c r="AQ4760" s="12"/>
      <c r="AR4760" s="12"/>
      <c r="AS4760" s="12"/>
      <c r="AT4760" s="12"/>
      <c r="AU4760" s="12"/>
      <c r="AV4760" s="12"/>
      <c r="AW4760" s="12"/>
      <c r="AX4760" s="12"/>
      <c r="AY4760" s="12"/>
      <c r="AZ4760" s="12"/>
      <c r="BA4760" s="12"/>
      <c r="BB4760" s="12"/>
      <c r="BC4760" s="12"/>
      <c r="BD4760" s="12"/>
    </row>
    <row r="4761" spans="15:56" x14ac:dyDescent="0.35">
      <c r="O4761" s="12"/>
      <c r="P4761" s="12"/>
      <c r="Q4761" s="12"/>
      <c r="S4761" s="250"/>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2"/>
      <c r="AY4761" s="12"/>
      <c r="AZ4761" s="12"/>
      <c r="BA4761" s="12"/>
      <c r="BB4761" s="12"/>
      <c r="BC4761" s="12"/>
      <c r="BD4761" s="12"/>
    </row>
    <row r="4762" spans="15:56" x14ac:dyDescent="0.35">
      <c r="O4762" s="12"/>
      <c r="P4762" s="12"/>
      <c r="Q4762" s="12"/>
      <c r="S4762" s="250"/>
      <c r="AA4762" s="12"/>
      <c r="AB4762" s="12"/>
      <c r="AC4762" s="12"/>
      <c r="AD4762" s="12"/>
      <c r="AE4762" s="12"/>
      <c r="AF4762" s="12"/>
      <c r="AG4762" s="12"/>
      <c r="AH4762" s="12"/>
      <c r="AI4762" s="12"/>
      <c r="AJ4762" s="12"/>
      <c r="AK4762" s="12"/>
      <c r="AL4762" s="12"/>
      <c r="AM4762" s="12"/>
      <c r="AN4762" s="12"/>
      <c r="AO4762" s="12"/>
      <c r="AP4762" s="12"/>
      <c r="AQ4762" s="12"/>
      <c r="AR4762" s="12"/>
      <c r="AS4762" s="12"/>
      <c r="AT4762" s="12"/>
      <c r="AU4762" s="12"/>
      <c r="AV4762" s="12"/>
      <c r="AW4762" s="12"/>
      <c r="AX4762" s="12"/>
      <c r="AY4762" s="12"/>
      <c r="AZ4762" s="12"/>
      <c r="BA4762" s="12"/>
      <c r="BB4762" s="12"/>
      <c r="BC4762" s="12"/>
      <c r="BD4762" s="12"/>
    </row>
    <row r="4763" spans="15:56" x14ac:dyDescent="0.35">
      <c r="O4763" s="12"/>
      <c r="P4763" s="12"/>
      <c r="Q4763" s="12"/>
      <c r="S4763" s="250"/>
      <c r="AA4763" s="12"/>
      <c r="AB4763" s="12"/>
      <c r="AC4763" s="12"/>
      <c r="AD4763" s="12"/>
      <c r="AE4763" s="12"/>
      <c r="AF4763" s="12"/>
      <c r="AG4763" s="12"/>
      <c r="AH4763" s="12"/>
      <c r="AI4763" s="12"/>
      <c r="AJ4763" s="12"/>
      <c r="AK4763" s="12"/>
      <c r="AL4763" s="12"/>
      <c r="AM4763" s="12"/>
      <c r="AN4763" s="12"/>
      <c r="AO4763" s="12"/>
      <c r="AP4763" s="12"/>
      <c r="AQ4763" s="12"/>
      <c r="AR4763" s="12"/>
      <c r="AS4763" s="12"/>
      <c r="AT4763" s="12"/>
      <c r="AU4763" s="12"/>
      <c r="AV4763" s="12"/>
      <c r="AW4763" s="12"/>
      <c r="AX4763" s="12"/>
      <c r="AY4763" s="12"/>
      <c r="AZ4763" s="12"/>
      <c r="BA4763" s="12"/>
      <c r="BB4763" s="12"/>
      <c r="BC4763" s="12"/>
      <c r="BD4763" s="12"/>
    </row>
    <row r="4764" spans="15:56" x14ac:dyDescent="0.35">
      <c r="O4764" s="12"/>
      <c r="P4764" s="12"/>
      <c r="Q4764" s="12"/>
      <c r="S4764" s="250"/>
      <c r="AA4764" s="12"/>
      <c r="AB4764" s="12"/>
      <c r="AC4764" s="12"/>
      <c r="AD4764" s="12"/>
      <c r="AE4764" s="12"/>
      <c r="AF4764" s="12"/>
      <c r="AG4764" s="12"/>
      <c r="AH4764" s="12"/>
      <c r="AI4764" s="12"/>
      <c r="AJ4764" s="12"/>
      <c r="AK4764" s="12"/>
      <c r="AL4764" s="12"/>
      <c r="AM4764" s="12"/>
      <c r="AN4764" s="12"/>
      <c r="AO4764" s="12"/>
      <c r="AP4764" s="12"/>
      <c r="AQ4764" s="12"/>
      <c r="AR4764" s="12"/>
      <c r="AS4764" s="12"/>
      <c r="AT4764" s="12"/>
      <c r="AU4764" s="12"/>
      <c r="AV4764" s="12"/>
      <c r="AW4764" s="12"/>
      <c r="AX4764" s="12"/>
      <c r="AY4764" s="12"/>
      <c r="AZ4764" s="12"/>
      <c r="BA4764" s="12"/>
      <c r="BB4764" s="12"/>
      <c r="BC4764" s="12"/>
      <c r="BD4764" s="12"/>
    </row>
    <row r="4765" spans="15:56" x14ac:dyDescent="0.35">
      <c r="O4765" s="12"/>
      <c r="P4765" s="12"/>
      <c r="Q4765" s="12"/>
      <c r="S4765" s="250"/>
      <c r="AA4765" s="12"/>
      <c r="AB4765" s="12"/>
      <c r="AC4765" s="12"/>
      <c r="AD4765" s="12"/>
      <c r="AE4765" s="12"/>
      <c r="AF4765" s="12"/>
      <c r="AG4765" s="12"/>
      <c r="AH4765" s="12"/>
      <c r="AI4765" s="12"/>
      <c r="AJ4765" s="12"/>
      <c r="AK4765" s="12"/>
      <c r="AL4765" s="12"/>
      <c r="AM4765" s="12"/>
      <c r="AN4765" s="12"/>
      <c r="AO4765" s="12"/>
      <c r="AP4765" s="12"/>
      <c r="AQ4765" s="12"/>
      <c r="AR4765" s="12"/>
      <c r="AS4765" s="12"/>
      <c r="AT4765" s="12"/>
      <c r="AU4765" s="12"/>
      <c r="AV4765" s="12"/>
      <c r="AW4765" s="12"/>
      <c r="AX4765" s="12"/>
      <c r="AY4765" s="12"/>
      <c r="AZ4765" s="12"/>
      <c r="BA4765" s="12"/>
      <c r="BB4765" s="12"/>
      <c r="BC4765" s="12"/>
      <c r="BD4765" s="12"/>
    </row>
    <row r="4766" spans="15:56" x14ac:dyDescent="0.35">
      <c r="O4766" s="12"/>
      <c r="P4766" s="12"/>
      <c r="Q4766" s="12"/>
      <c r="S4766" s="250"/>
      <c r="AA4766" s="12"/>
      <c r="AB4766" s="12"/>
      <c r="AC4766" s="12"/>
      <c r="AD4766" s="12"/>
      <c r="AE4766" s="12"/>
      <c r="AF4766" s="12"/>
      <c r="AG4766" s="12"/>
      <c r="AH4766" s="12"/>
      <c r="AI4766" s="12"/>
      <c r="AJ4766" s="12"/>
      <c r="AK4766" s="12"/>
      <c r="AL4766" s="12"/>
      <c r="AM4766" s="12"/>
      <c r="AN4766" s="12"/>
      <c r="AO4766" s="12"/>
      <c r="AP4766" s="12"/>
      <c r="AQ4766" s="12"/>
      <c r="AR4766" s="12"/>
      <c r="AS4766" s="12"/>
      <c r="AT4766" s="12"/>
      <c r="AU4766" s="12"/>
      <c r="AV4766" s="12"/>
      <c r="AW4766" s="12"/>
      <c r="AX4766" s="12"/>
      <c r="AY4766" s="12"/>
      <c r="AZ4766" s="12"/>
      <c r="BA4766" s="12"/>
      <c r="BB4766" s="12"/>
      <c r="BC4766" s="12"/>
      <c r="BD4766" s="12"/>
    </row>
    <row r="4767" spans="15:56" x14ac:dyDescent="0.35">
      <c r="O4767" s="12"/>
      <c r="P4767" s="12"/>
      <c r="Q4767" s="12"/>
      <c r="S4767" s="250"/>
      <c r="AA4767" s="12"/>
      <c r="AB4767" s="12"/>
      <c r="AC4767" s="12"/>
      <c r="AD4767" s="12"/>
      <c r="AE4767" s="12"/>
      <c r="AF4767" s="12"/>
      <c r="AG4767" s="12"/>
      <c r="AH4767" s="12"/>
      <c r="AI4767" s="12"/>
      <c r="AJ4767" s="12"/>
      <c r="AK4767" s="12"/>
      <c r="AL4767" s="12"/>
      <c r="AM4767" s="12"/>
      <c r="AN4767" s="12"/>
      <c r="AO4767" s="12"/>
      <c r="AP4767" s="12"/>
      <c r="AQ4767" s="12"/>
      <c r="AR4767" s="12"/>
      <c r="AS4767" s="12"/>
      <c r="AT4767" s="12"/>
      <c r="AU4767" s="12"/>
      <c r="AV4767" s="12"/>
      <c r="AW4767" s="12"/>
      <c r="AX4767" s="12"/>
      <c r="AY4767" s="12"/>
      <c r="AZ4767" s="12"/>
      <c r="BA4767" s="12"/>
      <c r="BB4767" s="12"/>
      <c r="BC4767" s="12"/>
      <c r="BD4767" s="12"/>
    </row>
    <row r="4768" spans="15:56" x14ac:dyDescent="0.35">
      <c r="O4768" s="12"/>
      <c r="P4768" s="12"/>
      <c r="Q4768" s="12"/>
      <c r="S4768" s="250"/>
      <c r="AA4768" s="12"/>
      <c r="AB4768" s="12"/>
      <c r="AC4768" s="12"/>
      <c r="AD4768" s="12"/>
      <c r="AE4768" s="12"/>
      <c r="AF4768" s="12"/>
      <c r="AG4768" s="12"/>
      <c r="AH4768" s="12"/>
      <c r="AI4768" s="12"/>
      <c r="AJ4768" s="12"/>
      <c r="AK4768" s="12"/>
      <c r="AL4768" s="12"/>
      <c r="AM4768" s="12"/>
      <c r="AN4768" s="12"/>
      <c r="AO4768" s="12"/>
      <c r="AP4768" s="12"/>
      <c r="AQ4768" s="12"/>
      <c r="AR4768" s="12"/>
      <c r="AS4768" s="12"/>
      <c r="AT4768" s="12"/>
      <c r="AU4768" s="12"/>
      <c r="AV4768" s="12"/>
      <c r="AW4768" s="12"/>
      <c r="AX4768" s="12"/>
      <c r="AY4768" s="12"/>
      <c r="AZ4768" s="12"/>
      <c r="BA4768" s="12"/>
      <c r="BB4768" s="12"/>
      <c r="BC4768" s="12"/>
      <c r="BD4768" s="12"/>
    </row>
    <row r="4769" spans="15:56" x14ac:dyDescent="0.35">
      <c r="O4769" s="12"/>
      <c r="P4769" s="12"/>
      <c r="Q4769" s="12"/>
      <c r="S4769" s="250"/>
      <c r="AA4769" s="12"/>
      <c r="AB4769" s="12"/>
      <c r="AC4769" s="12"/>
      <c r="AD4769" s="12"/>
      <c r="AE4769" s="12"/>
      <c r="AF4769" s="12"/>
      <c r="AG4769" s="12"/>
      <c r="AH4769" s="12"/>
      <c r="AI4769" s="12"/>
      <c r="AJ4769" s="12"/>
      <c r="AK4769" s="12"/>
      <c r="AL4769" s="12"/>
      <c r="AM4769" s="12"/>
      <c r="AN4769" s="12"/>
      <c r="AO4769" s="12"/>
      <c r="AP4769" s="12"/>
      <c r="AQ4769" s="12"/>
      <c r="AR4769" s="12"/>
      <c r="AS4769" s="12"/>
      <c r="AT4769" s="12"/>
      <c r="AU4769" s="12"/>
      <c r="AV4769" s="12"/>
      <c r="AW4769" s="12"/>
      <c r="AX4769" s="12"/>
      <c r="AY4769" s="12"/>
      <c r="AZ4769" s="12"/>
      <c r="BA4769" s="12"/>
      <c r="BB4769" s="12"/>
      <c r="BC4769" s="12"/>
      <c r="BD4769" s="12"/>
    </row>
    <row r="4770" spans="15:56" x14ac:dyDescent="0.35">
      <c r="O4770" s="12"/>
      <c r="P4770" s="12"/>
      <c r="Q4770" s="12"/>
      <c r="S4770" s="250"/>
      <c r="AA4770" s="12"/>
      <c r="AB4770" s="12"/>
      <c r="AC4770" s="12"/>
      <c r="AD4770" s="12"/>
      <c r="AE4770" s="12"/>
      <c r="AF4770" s="12"/>
      <c r="AG4770" s="12"/>
      <c r="AH4770" s="12"/>
      <c r="AI4770" s="12"/>
      <c r="AJ4770" s="12"/>
      <c r="AK4770" s="12"/>
      <c r="AL4770" s="12"/>
      <c r="AM4770" s="12"/>
      <c r="AN4770" s="12"/>
      <c r="AO4770" s="12"/>
      <c r="AP4770" s="12"/>
      <c r="AQ4770" s="12"/>
      <c r="AR4770" s="12"/>
      <c r="AS4770" s="12"/>
      <c r="AT4770" s="12"/>
      <c r="AU4770" s="12"/>
      <c r="AV4770" s="12"/>
      <c r="AW4770" s="12"/>
      <c r="AX4770" s="12"/>
      <c r="AY4770" s="12"/>
      <c r="AZ4770" s="12"/>
      <c r="BA4770" s="12"/>
      <c r="BB4770" s="12"/>
      <c r="BC4770" s="12"/>
      <c r="BD4770" s="12"/>
    </row>
    <row r="4771" spans="15:56" x14ac:dyDescent="0.35">
      <c r="O4771" s="12"/>
      <c r="P4771" s="12"/>
      <c r="Q4771" s="12"/>
      <c r="S4771" s="250"/>
      <c r="AA4771" s="12"/>
      <c r="AB4771" s="12"/>
      <c r="AC4771" s="12"/>
      <c r="AD4771" s="12"/>
      <c r="AE4771" s="12"/>
      <c r="AF4771" s="12"/>
      <c r="AG4771" s="12"/>
      <c r="AH4771" s="12"/>
      <c r="AI4771" s="12"/>
      <c r="AJ4771" s="12"/>
      <c r="AK4771" s="12"/>
      <c r="AL4771" s="12"/>
      <c r="AM4771" s="12"/>
      <c r="AN4771" s="12"/>
      <c r="AO4771" s="12"/>
      <c r="AP4771" s="12"/>
      <c r="AQ4771" s="12"/>
      <c r="AR4771" s="12"/>
      <c r="AS4771" s="12"/>
      <c r="AT4771" s="12"/>
      <c r="AU4771" s="12"/>
      <c r="AV4771" s="12"/>
      <c r="AW4771" s="12"/>
      <c r="AX4771" s="12"/>
      <c r="AY4771" s="12"/>
      <c r="AZ4771" s="12"/>
      <c r="BA4771" s="12"/>
      <c r="BB4771" s="12"/>
      <c r="BC4771" s="12"/>
      <c r="BD4771" s="12"/>
    </row>
    <row r="4772" spans="15:56" x14ac:dyDescent="0.35">
      <c r="O4772" s="12"/>
      <c r="P4772" s="12"/>
      <c r="Q4772" s="12"/>
      <c r="S4772" s="250"/>
      <c r="AA4772" s="12"/>
      <c r="AB4772" s="12"/>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row>
    <row r="4773" spans="15:56" x14ac:dyDescent="0.35">
      <c r="O4773" s="12"/>
      <c r="P4773" s="12"/>
      <c r="Q4773" s="12"/>
      <c r="S4773" s="250"/>
      <c r="AA4773" s="12"/>
      <c r="AB4773" s="12"/>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row>
    <row r="4774" spans="15:56" x14ac:dyDescent="0.35">
      <c r="O4774" s="12"/>
      <c r="P4774" s="12"/>
      <c r="Q4774" s="12"/>
      <c r="S4774" s="250"/>
      <c r="AA4774" s="12"/>
      <c r="AB4774" s="12"/>
      <c r="AC4774" s="12"/>
      <c r="AD4774" s="12"/>
      <c r="AE4774" s="12"/>
      <c r="AF4774" s="12"/>
      <c r="AG4774" s="12"/>
      <c r="AH4774" s="12"/>
      <c r="AI4774" s="12"/>
      <c r="AJ4774" s="12"/>
      <c r="AK4774" s="12"/>
      <c r="AL4774" s="12"/>
      <c r="AM4774" s="12"/>
      <c r="AN4774" s="12"/>
      <c r="AO4774" s="12"/>
      <c r="AP4774" s="12"/>
      <c r="AQ4774" s="12"/>
      <c r="AR4774" s="12"/>
      <c r="AS4774" s="12"/>
      <c r="AT4774" s="12"/>
      <c r="AU4774" s="12"/>
      <c r="AV4774" s="12"/>
      <c r="AW4774" s="12"/>
      <c r="AX4774" s="12"/>
      <c r="AY4774" s="12"/>
      <c r="AZ4774" s="12"/>
      <c r="BA4774" s="12"/>
      <c r="BB4774" s="12"/>
      <c r="BC4774" s="12"/>
      <c r="BD4774" s="12"/>
    </row>
    <row r="4775" spans="15:56" x14ac:dyDescent="0.35">
      <c r="O4775" s="12"/>
      <c r="P4775" s="12"/>
      <c r="Q4775" s="12"/>
      <c r="S4775" s="250"/>
      <c r="AA4775" s="12"/>
      <c r="AB4775" s="12"/>
      <c r="AC4775" s="12"/>
      <c r="AD4775" s="12"/>
      <c r="AE4775" s="12"/>
      <c r="AF4775" s="12"/>
      <c r="AG4775" s="12"/>
      <c r="AH4775" s="12"/>
      <c r="AI4775" s="12"/>
      <c r="AJ4775" s="12"/>
      <c r="AK4775" s="12"/>
      <c r="AL4775" s="12"/>
      <c r="AM4775" s="12"/>
      <c r="AN4775" s="12"/>
      <c r="AO4775" s="12"/>
      <c r="AP4775" s="12"/>
      <c r="AQ4775" s="12"/>
      <c r="AR4775" s="12"/>
      <c r="AS4775" s="12"/>
      <c r="AT4775" s="12"/>
      <c r="AU4775" s="12"/>
      <c r="AV4775" s="12"/>
      <c r="AW4775" s="12"/>
      <c r="AX4775" s="12"/>
      <c r="AY4775" s="12"/>
      <c r="AZ4775" s="12"/>
      <c r="BA4775" s="12"/>
      <c r="BB4775" s="12"/>
      <c r="BC4775" s="12"/>
      <c r="BD4775" s="12"/>
    </row>
    <row r="4776" spans="15:56" x14ac:dyDescent="0.35">
      <c r="O4776" s="12"/>
      <c r="P4776" s="12"/>
      <c r="Q4776" s="12"/>
      <c r="S4776" s="250"/>
      <c r="AA4776" s="12"/>
      <c r="AB4776" s="12"/>
      <c r="AC4776" s="12"/>
      <c r="AD4776" s="12"/>
      <c r="AE4776" s="12"/>
      <c r="AF4776" s="12"/>
      <c r="AG4776" s="12"/>
      <c r="AH4776" s="12"/>
      <c r="AI4776" s="12"/>
      <c r="AJ4776" s="12"/>
      <c r="AK4776" s="12"/>
      <c r="AL4776" s="12"/>
      <c r="AM4776" s="12"/>
      <c r="AN4776" s="12"/>
      <c r="AO4776" s="12"/>
      <c r="AP4776" s="12"/>
      <c r="AQ4776" s="12"/>
      <c r="AR4776" s="12"/>
      <c r="AS4776" s="12"/>
      <c r="AT4776" s="12"/>
      <c r="AU4776" s="12"/>
      <c r="AV4776" s="12"/>
      <c r="AW4776" s="12"/>
      <c r="AX4776" s="12"/>
      <c r="AY4776" s="12"/>
      <c r="AZ4776" s="12"/>
      <c r="BA4776" s="12"/>
      <c r="BB4776" s="12"/>
      <c r="BC4776" s="12"/>
      <c r="BD4776" s="12"/>
    </row>
    <row r="4777" spans="15:56" x14ac:dyDescent="0.35">
      <c r="O4777" s="12"/>
      <c r="P4777" s="12"/>
      <c r="Q4777" s="12"/>
      <c r="S4777" s="250"/>
      <c r="AA4777" s="12"/>
      <c r="AB4777" s="12"/>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row>
    <row r="4778" spans="15:56" x14ac:dyDescent="0.35">
      <c r="O4778" s="12"/>
      <c r="P4778" s="12"/>
      <c r="Q4778" s="12"/>
      <c r="S4778" s="250"/>
      <c r="AA4778" s="12"/>
      <c r="AB4778" s="12"/>
      <c r="AC4778" s="12"/>
      <c r="AD4778" s="12"/>
      <c r="AE4778" s="12"/>
      <c r="AF4778" s="12"/>
      <c r="AG4778" s="12"/>
      <c r="AH4778" s="12"/>
      <c r="AI4778" s="12"/>
      <c r="AJ4778" s="12"/>
      <c r="AK4778" s="12"/>
      <c r="AL4778" s="12"/>
      <c r="AM4778" s="12"/>
      <c r="AN4778" s="12"/>
      <c r="AO4778" s="12"/>
      <c r="AP4778" s="12"/>
      <c r="AQ4778" s="12"/>
      <c r="AR4778" s="12"/>
      <c r="AS4778" s="12"/>
      <c r="AT4778" s="12"/>
      <c r="AU4778" s="12"/>
      <c r="AV4778" s="12"/>
      <c r="AW4778" s="12"/>
      <c r="AX4778" s="12"/>
      <c r="AY4778" s="12"/>
      <c r="AZ4778" s="12"/>
      <c r="BA4778" s="12"/>
      <c r="BB4778" s="12"/>
      <c r="BC4778" s="12"/>
      <c r="BD4778" s="12"/>
    </row>
    <row r="4779" spans="15:56" x14ac:dyDescent="0.35">
      <c r="O4779" s="12"/>
      <c r="P4779" s="12"/>
      <c r="Q4779" s="12"/>
      <c r="S4779" s="250"/>
      <c r="AA4779" s="12"/>
      <c r="AB4779" s="12"/>
      <c r="AC4779" s="12"/>
      <c r="AD4779" s="12"/>
      <c r="AE4779" s="12"/>
      <c r="AF4779" s="12"/>
      <c r="AG4779" s="12"/>
      <c r="AH4779" s="12"/>
      <c r="AI4779" s="12"/>
      <c r="AJ4779" s="12"/>
      <c r="AK4779" s="12"/>
      <c r="AL4779" s="12"/>
      <c r="AM4779" s="12"/>
      <c r="AN4779" s="12"/>
      <c r="AO4779" s="12"/>
      <c r="AP4779" s="12"/>
      <c r="AQ4779" s="12"/>
      <c r="AR4779" s="12"/>
      <c r="AS4779" s="12"/>
      <c r="AT4779" s="12"/>
      <c r="AU4779" s="12"/>
      <c r="AV4779" s="12"/>
      <c r="AW4779" s="12"/>
      <c r="AX4779" s="12"/>
      <c r="AY4779" s="12"/>
      <c r="AZ4779" s="12"/>
      <c r="BA4779" s="12"/>
      <c r="BB4779" s="12"/>
      <c r="BC4779" s="12"/>
      <c r="BD4779" s="12"/>
    </row>
    <row r="4780" spans="15:56" x14ac:dyDescent="0.35">
      <c r="O4780" s="12"/>
      <c r="P4780" s="12"/>
      <c r="Q4780" s="12"/>
      <c r="S4780" s="250"/>
      <c r="AA4780" s="12"/>
      <c r="AB4780" s="12"/>
      <c r="AC4780" s="12"/>
      <c r="AD4780" s="12"/>
      <c r="AE4780" s="12"/>
      <c r="AF4780" s="12"/>
      <c r="AG4780" s="12"/>
      <c r="AH4780" s="12"/>
      <c r="AI4780" s="12"/>
      <c r="AJ4780" s="12"/>
      <c r="AK4780" s="12"/>
      <c r="AL4780" s="12"/>
      <c r="AM4780" s="12"/>
      <c r="AN4780" s="12"/>
      <c r="AO4780" s="12"/>
      <c r="AP4780" s="12"/>
      <c r="AQ4780" s="12"/>
      <c r="AR4780" s="12"/>
      <c r="AS4780" s="12"/>
      <c r="AT4780" s="12"/>
      <c r="AU4780" s="12"/>
      <c r="AV4780" s="12"/>
      <c r="AW4780" s="12"/>
      <c r="AX4780" s="12"/>
      <c r="AY4780" s="12"/>
      <c r="AZ4780" s="12"/>
      <c r="BA4780" s="12"/>
      <c r="BB4780" s="12"/>
      <c r="BC4780" s="12"/>
      <c r="BD4780" s="12"/>
    </row>
    <row r="4781" spans="15:56" x14ac:dyDescent="0.35">
      <c r="O4781" s="12"/>
      <c r="P4781" s="12"/>
      <c r="Q4781" s="12"/>
      <c r="S4781" s="250"/>
      <c r="AA4781" s="12"/>
      <c r="AB4781" s="12"/>
      <c r="AC4781" s="12"/>
      <c r="AD4781" s="12"/>
      <c r="AE4781" s="12"/>
      <c r="AF4781" s="12"/>
      <c r="AG4781" s="12"/>
      <c r="AH4781" s="12"/>
      <c r="AI4781" s="12"/>
      <c r="AJ4781" s="12"/>
      <c r="AK4781" s="12"/>
      <c r="AL4781" s="12"/>
      <c r="AM4781" s="12"/>
      <c r="AN4781" s="12"/>
      <c r="AO4781" s="12"/>
      <c r="AP4781" s="12"/>
      <c r="AQ4781" s="12"/>
      <c r="AR4781" s="12"/>
      <c r="AS4781" s="12"/>
      <c r="AT4781" s="12"/>
      <c r="AU4781" s="12"/>
      <c r="AV4781" s="12"/>
      <c r="AW4781" s="12"/>
      <c r="AX4781" s="12"/>
      <c r="AY4781" s="12"/>
      <c r="AZ4781" s="12"/>
      <c r="BA4781" s="12"/>
      <c r="BB4781" s="12"/>
      <c r="BC4781" s="12"/>
      <c r="BD4781" s="12"/>
    </row>
    <row r="4782" spans="15:56" x14ac:dyDescent="0.35">
      <c r="O4782" s="12"/>
      <c r="P4782" s="12"/>
      <c r="Q4782" s="12"/>
      <c r="S4782" s="250"/>
      <c r="AA4782" s="12"/>
      <c r="AB4782" s="12"/>
      <c r="AC4782" s="12"/>
      <c r="AD4782" s="12"/>
      <c r="AE4782" s="12"/>
      <c r="AF4782" s="12"/>
      <c r="AG4782" s="12"/>
      <c r="AH4782" s="12"/>
      <c r="AI4782" s="12"/>
      <c r="AJ4782" s="12"/>
      <c r="AK4782" s="12"/>
      <c r="AL4782" s="12"/>
      <c r="AM4782" s="12"/>
      <c r="AN4782" s="12"/>
      <c r="AO4782" s="12"/>
      <c r="AP4782" s="12"/>
      <c r="AQ4782" s="12"/>
      <c r="AR4782" s="12"/>
      <c r="AS4782" s="12"/>
      <c r="AT4782" s="12"/>
      <c r="AU4782" s="12"/>
      <c r="AV4782" s="12"/>
      <c r="AW4782" s="12"/>
      <c r="AX4782" s="12"/>
      <c r="AY4782" s="12"/>
      <c r="AZ4782" s="12"/>
      <c r="BA4782" s="12"/>
      <c r="BB4782" s="12"/>
      <c r="BC4782" s="12"/>
      <c r="BD4782" s="12"/>
    </row>
    <row r="4783" spans="15:56" x14ac:dyDescent="0.35">
      <c r="O4783" s="12"/>
      <c r="P4783" s="12"/>
      <c r="Q4783" s="12"/>
      <c r="S4783" s="250"/>
      <c r="AA4783" s="12"/>
      <c r="AB4783" s="12"/>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row>
    <row r="4784" spans="15:56" x14ac:dyDescent="0.35">
      <c r="O4784" s="12"/>
      <c r="P4784" s="12"/>
      <c r="Q4784" s="12"/>
      <c r="S4784" s="250"/>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row>
    <row r="4785" spans="15:56" x14ac:dyDescent="0.35">
      <c r="O4785" s="12"/>
      <c r="P4785" s="12"/>
      <c r="Q4785" s="12"/>
      <c r="S4785" s="250"/>
      <c r="AA4785" s="12"/>
      <c r="AB4785" s="12"/>
      <c r="AC4785" s="12"/>
      <c r="AD4785" s="12"/>
      <c r="AE4785" s="12"/>
      <c r="AF4785" s="12"/>
      <c r="AG4785" s="12"/>
      <c r="AH4785" s="12"/>
      <c r="AI4785" s="12"/>
      <c r="AJ4785" s="12"/>
      <c r="AK4785" s="12"/>
      <c r="AL4785" s="12"/>
      <c r="AM4785" s="12"/>
      <c r="AN4785" s="12"/>
      <c r="AO4785" s="12"/>
      <c r="AP4785" s="12"/>
      <c r="AQ4785" s="12"/>
      <c r="AR4785" s="12"/>
      <c r="AS4785" s="12"/>
      <c r="AT4785" s="12"/>
      <c r="AU4785" s="12"/>
      <c r="AV4785" s="12"/>
      <c r="AW4785" s="12"/>
      <c r="AX4785" s="12"/>
      <c r="AY4785" s="12"/>
      <c r="AZ4785" s="12"/>
      <c r="BA4785" s="12"/>
      <c r="BB4785" s="12"/>
      <c r="BC4785" s="12"/>
      <c r="BD4785" s="12"/>
    </row>
    <row r="4786" spans="15:56" x14ac:dyDescent="0.35">
      <c r="O4786" s="12"/>
      <c r="P4786" s="12"/>
      <c r="Q4786" s="12"/>
      <c r="S4786" s="250"/>
      <c r="AA4786" s="12"/>
      <c r="AB4786" s="12"/>
      <c r="AC4786" s="12"/>
      <c r="AD4786" s="12"/>
      <c r="AE4786" s="12"/>
      <c r="AF4786" s="12"/>
      <c r="AG4786" s="12"/>
      <c r="AH4786" s="12"/>
      <c r="AI4786" s="12"/>
      <c r="AJ4786" s="12"/>
      <c r="AK4786" s="12"/>
      <c r="AL4786" s="12"/>
      <c r="AM4786" s="12"/>
      <c r="AN4786" s="12"/>
      <c r="AO4786" s="12"/>
      <c r="AP4786" s="12"/>
      <c r="AQ4786" s="12"/>
      <c r="AR4786" s="12"/>
      <c r="AS4786" s="12"/>
      <c r="AT4786" s="12"/>
      <c r="AU4786" s="12"/>
      <c r="AV4786" s="12"/>
      <c r="AW4786" s="12"/>
      <c r="AX4786" s="12"/>
      <c r="AY4786" s="12"/>
      <c r="AZ4786" s="12"/>
      <c r="BA4786" s="12"/>
      <c r="BB4786" s="12"/>
      <c r="BC4786" s="12"/>
      <c r="BD4786" s="12"/>
    </row>
    <row r="4787" spans="15:56" x14ac:dyDescent="0.35">
      <c r="O4787" s="12"/>
      <c r="P4787" s="12"/>
      <c r="Q4787" s="12"/>
      <c r="S4787" s="250"/>
      <c r="AA4787" s="12"/>
      <c r="AB4787" s="12"/>
      <c r="AC4787" s="12"/>
      <c r="AD4787" s="12"/>
      <c r="AE4787" s="12"/>
      <c r="AF4787" s="12"/>
      <c r="AG4787" s="12"/>
      <c r="AH4787" s="12"/>
      <c r="AI4787" s="12"/>
      <c r="AJ4787" s="12"/>
      <c r="AK4787" s="12"/>
      <c r="AL4787" s="12"/>
      <c r="AM4787" s="12"/>
      <c r="AN4787" s="12"/>
      <c r="AO4787" s="12"/>
      <c r="AP4787" s="12"/>
      <c r="AQ4787" s="12"/>
      <c r="AR4787" s="12"/>
      <c r="AS4787" s="12"/>
      <c r="AT4787" s="12"/>
      <c r="AU4787" s="12"/>
      <c r="AV4787" s="12"/>
      <c r="AW4787" s="12"/>
      <c r="AX4787" s="12"/>
      <c r="AY4787" s="12"/>
      <c r="AZ4787" s="12"/>
      <c r="BA4787" s="12"/>
      <c r="BB4787" s="12"/>
      <c r="BC4787" s="12"/>
      <c r="BD4787" s="12"/>
    </row>
    <row r="4788" spans="15:56" x14ac:dyDescent="0.35">
      <c r="O4788" s="12"/>
      <c r="P4788" s="12"/>
      <c r="Q4788" s="12"/>
      <c r="S4788" s="250"/>
      <c r="AA4788" s="12"/>
      <c r="AB4788" s="12"/>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row>
    <row r="4789" spans="15:56" x14ac:dyDescent="0.35">
      <c r="O4789" s="12"/>
      <c r="P4789" s="12"/>
      <c r="Q4789" s="12"/>
      <c r="S4789" s="250"/>
      <c r="AA4789" s="12"/>
      <c r="AB4789" s="12"/>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row>
    <row r="4790" spans="15:56" x14ac:dyDescent="0.35">
      <c r="O4790" s="12"/>
      <c r="P4790" s="12"/>
      <c r="Q4790" s="12"/>
      <c r="S4790" s="250"/>
      <c r="AA4790" s="12"/>
      <c r="AB4790" s="12"/>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row>
    <row r="4791" spans="15:56" x14ac:dyDescent="0.35">
      <c r="O4791" s="12"/>
      <c r="P4791" s="12"/>
      <c r="Q4791" s="12"/>
      <c r="S4791" s="250"/>
      <c r="AA4791" s="12"/>
      <c r="AB4791" s="12"/>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row>
    <row r="4792" spans="15:56" x14ac:dyDescent="0.35">
      <c r="O4792" s="12"/>
      <c r="P4792" s="12"/>
      <c r="Q4792" s="12"/>
      <c r="S4792" s="250"/>
      <c r="AA4792" s="12"/>
      <c r="AB4792" s="12"/>
      <c r="AC4792" s="12"/>
      <c r="AD4792" s="12"/>
      <c r="AE4792" s="12"/>
      <c r="AF4792" s="12"/>
      <c r="AG4792" s="12"/>
      <c r="AH4792" s="12"/>
      <c r="AI4792" s="12"/>
      <c r="AJ4792" s="12"/>
      <c r="AK4792" s="12"/>
      <c r="AL4792" s="12"/>
      <c r="AM4792" s="12"/>
      <c r="AN4792" s="12"/>
      <c r="AO4792" s="12"/>
      <c r="AP4792" s="12"/>
      <c r="AQ4792" s="12"/>
      <c r="AR4792" s="12"/>
      <c r="AS4792" s="12"/>
      <c r="AT4792" s="12"/>
      <c r="AU4792" s="12"/>
      <c r="AV4792" s="12"/>
      <c r="AW4792" s="12"/>
      <c r="AX4792" s="12"/>
      <c r="AY4792" s="12"/>
      <c r="AZ4792" s="12"/>
      <c r="BA4792" s="12"/>
      <c r="BB4792" s="12"/>
      <c r="BC4792" s="12"/>
      <c r="BD4792" s="12"/>
    </row>
    <row r="4793" spans="15:56" x14ac:dyDescent="0.35">
      <c r="O4793" s="12"/>
      <c r="P4793" s="12"/>
      <c r="Q4793" s="12"/>
      <c r="S4793" s="250"/>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2"/>
      <c r="AY4793" s="12"/>
      <c r="AZ4793" s="12"/>
      <c r="BA4793" s="12"/>
      <c r="BB4793" s="12"/>
      <c r="BC4793" s="12"/>
      <c r="BD4793" s="12"/>
    </row>
    <row r="4794" spans="15:56" x14ac:dyDescent="0.35">
      <c r="O4794" s="12"/>
      <c r="P4794" s="12"/>
      <c r="Q4794" s="12"/>
      <c r="S4794" s="250"/>
      <c r="AA4794" s="12"/>
      <c r="AB4794" s="12"/>
      <c r="AC4794" s="12"/>
      <c r="AD4794" s="12"/>
      <c r="AE4794" s="12"/>
      <c r="AF4794" s="12"/>
      <c r="AG4794" s="12"/>
      <c r="AH4794" s="12"/>
      <c r="AI4794" s="12"/>
      <c r="AJ4794" s="12"/>
      <c r="AK4794" s="12"/>
      <c r="AL4794" s="12"/>
      <c r="AM4794" s="12"/>
      <c r="AN4794" s="12"/>
      <c r="AO4794" s="12"/>
      <c r="AP4794" s="12"/>
      <c r="AQ4794" s="12"/>
      <c r="AR4794" s="12"/>
      <c r="AS4794" s="12"/>
      <c r="AT4794" s="12"/>
      <c r="AU4794" s="12"/>
      <c r="AV4794" s="12"/>
      <c r="AW4794" s="12"/>
      <c r="AX4794" s="12"/>
      <c r="AY4794" s="12"/>
      <c r="AZ4794" s="12"/>
      <c r="BA4794" s="12"/>
      <c r="BB4794" s="12"/>
      <c r="BC4794" s="12"/>
      <c r="BD4794" s="12"/>
    </row>
    <row r="4795" spans="15:56" x14ac:dyDescent="0.35">
      <c r="O4795" s="12"/>
      <c r="P4795" s="12"/>
      <c r="Q4795" s="12"/>
      <c r="S4795" s="250"/>
      <c r="AA4795" s="12"/>
      <c r="AB4795" s="12"/>
      <c r="AC4795" s="12"/>
      <c r="AD4795" s="12"/>
      <c r="AE4795" s="12"/>
      <c r="AF4795" s="12"/>
      <c r="AG4795" s="12"/>
      <c r="AH4795" s="12"/>
      <c r="AI4795" s="12"/>
      <c r="AJ4795" s="12"/>
      <c r="AK4795" s="12"/>
      <c r="AL4795" s="12"/>
      <c r="AM4795" s="12"/>
      <c r="AN4795" s="12"/>
      <c r="AO4795" s="12"/>
      <c r="AP4795" s="12"/>
      <c r="AQ4795" s="12"/>
      <c r="AR4795" s="12"/>
      <c r="AS4795" s="12"/>
      <c r="AT4795" s="12"/>
      <c r="AU4795" s="12"/>
      <c r="AV4795" s="12"/>
      <c r="AW4795" s="12"/>
      <c r="AX4795" s="12"/>
      <c r="AY4795" s="12"/>
      <c r="AZ4795" s="12"/>
      <c r="BA4795" s="12"/>
      <c r="BB4795" s="12"/>
      <c r="BC4795" s="12"/>
      <c r="BD4795" s="12"/>
    </row>
    <row r="4796" spans="15:56" x14ac:dyDescent="0.35">
      <c r="O4796" s="12"/>
      <c r="P4796" s="12"/>
      <c r="Q4796" s="12"/>
      <c r="S4796" s="250"/>
      <c r="AA4796" s="12"/>
      <c r="AB4796" s="12"/>
      <c r="AC4796" s="12"/>
      <c r="AD4796" s="12"/>
      <c r="AE4796" s="12"/>
      <c r="AF4796" s="12"/>
      <c r="AG4796" s="12"/>
      <c r="AH4796" s="12"/>
      <c r="AI4796" s="12"/>
      <c r="AJ4796" s="12"/>
      <c r="AK4796" s="12"/>
      <c r="AL4796" s="12"/>
      <c r="AM4796" s="12"/>
      <c r="AN4796" s="12"/>
      <c r="AO4796" s="12"/>
      <c r="AP4796" s="12"/>
      <c r="AQ4796" s="12"/>
      <c r="AR4796" s="12"/>
      <c r="AS4796" s="12"/>
      <c r="AT4796" s="12"/>
      <c r="AU4796" s="12"/>
      <c r="AV4796" s="12"/>
      <c r="AW4796" s="12"/>
      <c r="AX4796" s="12"/>
      <c r="AY4796" s="12"/>
      <c r="AZ4796" s="12"/>
      <c r="BA4796" s="12"/>
      <c r="BB4796" s="12"/>
      <c r="BC4796" s="12"/>
      <c r="BD4796" s="12"/>
    </row>
    <row r="4797" spans="15:56" x14ac:dyDescent="0.35">
      <c r="O4797" s="12"/>
      <c r="P4797" s="12"/>
      <c r="Q4797" s="12"/>
      <c r="S4797" s="250"/>
      <c r="AA4797" s="12"/>
      <c r="AB4797" s="12"/>
      <c r="AC4797" s="12"/>
      <c r="AD4797" s="12"/>
      <c r="AE4797" s="12"/>
      <c r="AF4797" s="12"/>
      <c r="AG4797" s="12"/>
      <c r="AH4797" s="12"/>
      <c r="AI4797" s="12"/>
      <c r="AJ4797" s="12"/>
      <c r="AK4797" s="12"/>
      <c r="AL4797" s="12"/>
      <c r="AM4797" s="12"/>
      <c r="AN4797" s="12"/>
      <c r="AO4797" s="12"/>
      <c r="AP4797" s="12"/>
      <c r="AQ4797" s="12"/>
      <c r="AR4797" s="12"/>
      <c r="AS4797" s="12"/>
      <c r="AT4797" s="12"/>
      <c r="AU4797" s="12"/>
      <c r="AV4797" s="12"/>
      <c r="AW4797" s="12"/>
      <c r="AX4797" s="12"/>
      <c r="AY4797" s="12"/>
      <c r="AZ4797" s="12"/>
      <c r="BA4797" s="12"/>
      <c r="BB4797" s="12"/>
      <c r="BC4797" s="12"/>
      <c r="BD4797" s="12"/>
    </row>
    <row r="4798" spans="15:56" x14ac:dyDescent="0.35">
      <c r="O4798" s="12"/>
      <c r="P4798" s="12"/>
      <c r="Q4798" s="12"/>
      <c r="S4798" s="250"/>
      <c r="AA4798" s="12"/>
      <c r="AB4798" s="12"/>
      <c r="AC4798" s="12"/>
      <c r="AD4798" s="12"/>
      <c r="AE4798" s="12"/>
      <c r="AF4798" s="12"/>
      <c r="AG4798" s="12"/>
      <c r="AH4798" s="12"/>
      <c r="AI4798" s="12"/>
      <c r="AJ4798" s="12"/>
      <c r="AK4798" s="12"/>
      <c r="AL4798" s="12"/>
      <c r="AM4798" s="12"/>
      <c r="AN4798" s="12"/>
      <c r="AO4798" s="12"/>
      <c r="AP4798" s="12"/>
      <c r="AQ4798" s="12"/>
      <c r="AR4798" s="12"/>
      <c r="AS4798" s="12"/>
      <c r="AT4798" s="12"/>
      <c r="AU4798" s="12"/>
      <c r="AV4798" s="12"/>
      <c r="AW4798" s="12"/>
      <c r="AX4798" s="12"/>
      <c r="AY4798" s="12"/>
      <c r="AZ4798" s="12"/>
      <c r="BA4798" s="12"/>
      <c r="BB4798" s="12"/>
      <c r="BC4798" s="12"/>
      <c r="BD4798" s="12"/>
    </row>
    <row r="4799" spans="15:56" x14ac:dyDescent="0.35">
      <c r="O4799" s="12"/>
      <c r="P4799" s="12"/>
      <c r="Q4799" s="12"/>
      <c r="S4799" s="250"/>
      <c r="AA4799" s="12"/>
      <c r="AB4799" s="12"/>
      <c r="AC4799" s="12"/>
      <c r="AD4799" s="12"/>
      <c r="AE4799" s="12"/>
      <c r="AF4799" s="12"/>
      <c r="AG4799" s="12"/>
      <c r="AH4799" s="12"/>
      <c r="AI4799" s="12"/>
      <c r="AJ4799" s="12"/>
      <c r="AK4799" s="12"/>
      <c r="AL4799" s="12"/>
      <c r="AM4799" s="12"/>
      <c r="AN4799" s="12"/>
      <c r="AO4799" s="12"/>
      <c r="AP4799" s="12"/>
      <c r="AQ4799" s="12"/>
      <c r="AR4799" s="12"/>
      <c r="AS4799" s="12"/>
      <c r="AT4799" s="12"/>
      <c r="AU4799" s="12"/>
      <c r="AV4799" s="12"/>
      <c r="AW4799" s="12"/>
      <c r="AX4799" s="12"/>
      <c r="AY4799" s="12"/>
      <c r="AZ4799" s="12"/>
      <c r="BA4799" s="12"/>
      <c r="BB4799" s="12"/>
      <c r="BC4799" s="12"/>
      <c r="BD4799" s="12"/>
    </row>
    <row r="4800" spans="15:56" x14ac:dyDescent="0.35">
      <c r="O4800" s="12"/>
      <c r="P4800" s="12"/>
      <c r="Q4800" s="12"/>
      <c r="S4800" s="250"/>
      <c r="AA4800" s="12"/>
      <c r="AB4800" s="12"/>
      <c r="AC4800" s="12"/>
      <c r="AD4800" s="12"/>
      <c r="AE4800" s="12"/>
      <c r="AF4800" s="12"/>
      <c r="AG4800" s="12"/>
      <c r="AH4800" s="12"/>
      <c r="AI4800" s="12"/>
      <c r="AJ4800" s="12"/>
      <c r="AK4800" s="12"/>
      <c r="AL4800" s="12"/>
      <c r="AM4800" s="12"/>
      <c r="AN4800" s="12"/>
      <c r="AO4800" s="12"/>
      <c r="AP4800" s="12"/>
      <c r="AQ4800" s="12"/>
      <c r="AR4800" s="12"/>
      <c r="AS4800" s="12"/>
      <c r="AT4800" s="12"/>
      <c r="AU4800" s="12"/>
      <c r="AV4800" s="12"/>
      <c r="AW4800" s="12"/>
      <c r="AX4800" s="12"/>
      <c r="AY4800" s="12"/>
      <c r="AZ4800" s="12"/>
      <c r="BA4800" s="12"/>
      <c r="BB4800" s="12"/>
      <c r="BC4800" s="12"/>
      <c r="BD4800" s="12"/>
    </row>
    <row r="4801" spans="15:56" x14ac:dyDescent="0.35">
      <c r="O4801" s="12"/>
      <c r="P4801" s="12"/>
      <c r="Q4801" s="12"/>
      <c r="S4801" s="250"/>
      <c r="AA4801" s="12"/>
      <c r="AB4801" s="12"/>
      <c r="AC4801" s="12"/>
      <c r="AD4801" s="12"/>
      <c r="AE4801" s="12"/>
      <c r="AF4801" s="12"/>
      <c r="AG4801" s="12"/>
      <c r="AH4801" s="12"/>
      <c r="AI4801" s="12"/>
      <c r="AJ4801" s="12"/>
      <c r="AK4801" s="12"/>
      <c r="AL4801" s="12"/>
      <c r="AM4801" s="12"/>
      <c r="AN4801" s="12"/>
      <c r="AO4801" s="12"/>
      <c r="AP4801" s="12"/>
      <c r="AQ4801" s="12"/>
      <c r="AR4801" s="12"/>
      <c r="AS4801" s="12"/>
      <c r="AT4801" s="12"/>
      <c r="AU4801" s="12"/>
      <c r="AV4801" s="12"/>
      <c r="AW4801" s="12"/>
      <c r="AX4801" s="12"/>
      <c r="AY4801" s="12"/>
      <c r="AZ4801" s="12"/>
      <c r="BA4801" s="12"/>
      <c r="BB4801" s="12"/>
      <c r="BC4801" s="12"/>
      <c r="BD4801" s="12"/>
    </row>
    <row r="4802" spans="15:56" x14ac:dyDescent="0.35">
      <c r="O4802" s="12"/>
      <c r="P4802" s="12"/>
      <c r="Q4802" s="12"/>
      <c r="S4802" s="250"/>
      <c r="AA4802" s="12"/>
      <c r="AB4802" s="12"/>
      <c r="AC4802" s="12"/>
      <c r="AD4802" s="12"/>
      <c r="AE4802" s="12"/>
      <c r="AF4802" s="12"/>
      <c r="AG4802" s="12"/>
      <c r="AH4802" s="12"/>
      <c r="AI4802" s="12"/>
      <c r="AJ4802" s="12"/>
      <c r="AK4802" s="12"/>
      <c r="AL4802" s="12"/>
      <c r="AM4802" s="12"/>
      <c r="AN4802" s="12"/>
      <c r="AO4802" s="12"/>
      <c r="AP4802" s="12"/>
      <c r="AQ4802" s="12"/>
      <c r="AR4802" s="12"/>
      <c r="AS4802" s="12"/>
      <c r="AT4802" s="12"/>
      <c r="AU4802" s="12"/>
      <c r="AV4802" s="12"/>
      <c r="AW4802" s="12"/>
      <c r="AX4802" s="12"/>
      <c r="AY4802" s="12"/>
      <c r="AZ4802" s="12"/>
      <c r="BA4802" s="12"/>
      <c r="BB4802" s="12"/>
      <c r="BC4802" s="12"/>
      <c r="BD4802" s="12"/>
    </row>
    <row r="4803" spans="15:56" x14ac:dyDescent="0.35">
      <c r="O4803" s="12"/>
      <c r="P4803" s="12"/>
      <c r="Q4803" s="12"/>
      <c r="S4803" s="250"/>
      <c r="AA4803" s="12"/>
      <c r="AB4803" s="12"/>
      <c r="AC4803" s="12"/>
      <c r="AD4803" s="12"/>
      <c r="AE4803" s="12"/>
      <c r="AF4803" s="12"/>
      <c r="AG4803" s="12"/>
      <c r="AH4803" s="12"/>
      <c r="AI4803" s="12"/>
      <c r="AJ4803" s="12"/>
      <c r="AK4803" s="12"/>
      <c r="AL4803" s="12"/>
      <c r="AM4803" s="12"/>
      <c r="AN4803" s="12"/>
      <c r="AO4803" s="12"/>
      <c r="AP4803" s="12"/>
      <c r="AQ4803" s="12"/>
      <c r="AR4803" s="12"/>
      <c r="AS4803" s="12"/>
      <c r="AT4803" s="12"/>
      <c r="AU4803" s="12"/>
      <c r="AV4803" s="12"/>
      <c r="AW4803" s="12"/>
      <c r="AX4803" s="12"/>
      <c r="AY4803" s="12"/>
      <c r="AZ4803" s="12"/>
      <c r="BA4803" s="12"/>
      <c r="BB4803" s="12"/>
      <c r="BC4803" s="12"/>
      <c r="BD4803" s="12"/>
    </row>
    <row r="4804" spans="15:56" x14ac:dyDescent="0.35">
      <c r="O4804" s="12"/>
      <c r="P4804" s="12"/>
      <c r="Q4804" s="12"/>
      <c r="S4804" s="250"/>
      <c r="AA4804" s="12"/>
      <c r="AB4804" s="12"/>
      <c r="AC4804" s="12"/>
      <c r="AD4804" s="12"/>
      <c r="AE4804" s="12"/>
      <c r="AF4804" s="12"/>
      <c r="AG4804" s="12"/>
      <c r="AH4804" s="12"/>
      <c r="AI4804" s="12"/>
      <c r="AJ4804" s="12"/>
      <c r="AK4804" s="12"/>
      <c r="AL4804" s="12"/>
      <c r="AM4804" s="12"/>
      <c r="AN4804" s="12"/>
      <c r="AO4804" s="12"/>
      <c r="AP4804" s="12"/>
      <c r="AQ4804" s="12"/>
      <c r="AR4804" s="12"/>
      <c r="AS4804" s="12"/>
      <c r="AT4804" s="12"/>
      <c r="AU4804" s="12"/>
      <c r="AV4804" s="12"/>
      <c r="AW4804" s="12"/>
      <c r="AX4804" s="12"/>
      <c r="AY4804" s="12"/>
      <c r="AZ4804" s="12"/>
      <c r="BA4804" s="12"/>
      <c r="BB4804" s="12"/>
      <c r="BC4804" s="12"/>
      <c r="BD4804" s="12"/>
    </row>
    <row r="4805" spans="15:56" x14ac:dyDescent="0.35">
      <c r="O4805" s="12"/>
      <c r="P4805" s="12"/>
      <c r="Q4805" s="12"/>
      <c r="S4805" s="250"/>
      <c r="AA4805" s="12"/>
      <c r="AB4805" s="12"/>
      <c r="AC4805" s="12"/>
      <c r="AD4805" s="12"/>
      <c r="AE4805" s="12"/>
      <c r="AF4805" s="12"/>
      <c r="AG4805" s="12"/>
      <c r="AH4805" s="12"/>
      <c r="AI4805" s="12"/>
      <c r="AJ4805" s="12"/>
      <c r="AK4805" s="12"/>
      <c r="AL4805" s="12"/>
      <c r="AM4805" s="12"/>
      <c r="AN4805" s="12"/>
      <c r="AO4805" s="12"/>
      <c r="AP4805" s="12"/>
      <c r="AQ4805" s="12"/>
      <c r="AR4805" s="12"/>
      <c r="AS4805" s="12"/>
      <c r="AT4805" s="12"/>
      <c r="AU4805" s="12"/>
      <c r="AV4805" s="12"/>
      <c r="AW4805" s="12"/>
      <c r="AX4805" s="12"/>
      <c r="AY4805" s="12"/>
      <c r="AZ4805" s="12"/>
      <c r="BA4805" s="12"/>
      <c r="BB4805" s="12"/>
      <c r="BC4805" s="12"/>
      <c r="BD4805" s="12"/>
    </row>
    <row r="4806" spans="15:56" x14ac:dyDescent="0.35">
      <c r="O4806" s="12"/>
      <c r="P4806" s="12"/>
      <c r="Q4806" s="12"/>
      <c r="S4806" s="250"/>
      <c r="AA4806" s="12"/>
      <c r="AB4806" s="12"/>
      <c r="AC4806" s="12"/>
      <c r="AD4806" s="12"/>
      <c r="AE4806" s="12"/>
      <c r="AF4806" s="12"/>
      <c r="AG4806" s="12"/>
      <c r="AH4806" s="12"/>
      <c r="AI4806" s="12"/>
      <c r="AJ4806" s="12"/>
      <c r="AK4806" s="12"/>
      <c r="AL4806" s="12"/>
      <c r="AM4806" s="12"/>
      <c r="AN4806" s="12"/>
      <c r="AO4806" s="12"/>
      <c r="AP4806" s="12"/>
      <c r="AQ4806" s="12"/>
      <c r="AR4806" s="12"/>
      <c r="AS4806" s="12"/>
      <c r="AT4806" s="12"/>
      <c r="AU4806" s="12"/>
      <c r="AV4806" s="12"/>
      <c r="AW4806" s="12"/>
      <c r="AX4806" s="12"/>
      <c r="AY4806" s="12"/>
      <c r="AZ4806" s="12"/>
      <c r="BA4806" s="12"/>
      <c r="BB4806" s="12"/>
      <c r="BC4806" s="12"/>
      <c r="BD4806" s="12"/>
    </row>
    <row r="4807" spans="15:56" x14ac:dyDescent="0.35">
      <c r="O4807" s="12"/>
      <c r="P4807" s="12"/>
      <c r="Q4807" s="12"/>
      <c r="S4807" s="250"/>
      <c r="AA4807" s="12"/>
      <c r="AB4807" s="12"/>
      <c r="AC4807" s="12"/>
      <c r="AD4807" s="12"/>
      <c r="AE4807" s="12"/>
      <c r="AF4807" s="12"/>
      <c r="AG4807" s="12"/>
      <c r="AH4807" s="12"/>
      <c r="AI4807" s="12"/>
      <c r="AJ4807" s="12"/>
      <c r="AK4807" s="12"/>
      <c r="AL4807" s="12"/>
      <c r="AM4807" s="12"/>
      <c r="AN4807" s="12"/>
      <c r="AO4807" s="12"/>
      <c r="AP4807" s="12"/>
      <c r="AQ4807" s="12"/>
      <c r="AR4807" s="12"/>
      <c r="AS4807" s="12"/>
      <c r="AT4807" s="12"/>
      <c r="AU4807" s="12"/>
      <c r="AV4807" s="12"/>
      <c r="AW4807" s="12"/>
      <c r="AX4807" s="12"/>
      <c r="AY4807" s="12"/>
      <c r="AZ4807" s="12"/>
      <c r="BA4807" s="12"/>
      <c r="BB4807" s="12"/>
      <c r="BC4807" s="12"/>
      <c r="BD4807" s="12"/>
    </row>
    <row r="4808" spans="15:56" x14ac:dyDescent="0.35">
      <c r="O4808" s="12"/>
      <c r="P4808" s="12"/>
      <c r="Q4808" s="12"/>
      <c r="S4808" s="250"/>
      <c r="AA4808" s="12"/>
      <c r="AB4808" s="12"/>
      <c r="AC4808" s="12"/>
      <c r="AD4808" s="12"/>
      <c r="AE4808" s="12"/>
      <c r="AF4808" s="12"/>
      <c r="AG4808" s="12"/>
      <c r="AH4808" s="12"/>
      <c r="AI4808" s="12"/>
      <c r="AJ4808" s="12"/>
      <c r="AK4808" s="12"/>
      <c r="AL4808" s="12"/>
      <c r="AM4808" s="12"/>
      <c r="AN4808" s="12"/>
      <c r="AO4808" s="12"/>
      <c r="AP4808" s="12"/>
      <c r="AQ4808" s="12"/>
      <c r="AR4808" s="12"/>
      <c r="AS4808" s="12"/>
      <c r="AT4808" s="12"/>
      <c r="AU4808" s="12"/>
      <c r="AV4808" s="12"/>
      <c r="AW4808" s="12"/>
      <c r="AX4808" s="12"/>
      <c r="AY4808" s="12"/>
      <c r="AZ4808" s="12"/>
      <c r="BA4808" s="12"/>
      <c r="BB4808" s="12"/>
      <c r="BC4808" s="12"/>
      <c r="BD4808" s="12"/>
    </row>
    <row r="4809" spans="15:56" x14ac:dyDescent="0.35">
      <c r="O4809" s="12"/>
      <c r="P4809" s="12"/>
      <c r="Q4809" s="12"/>
      <c r="S4809" s="250"/>
      <c r="AA4809" s="12"/>
      <c r="AB4809" s="12"/>
      <c r="AC4809" s="12"/>
      <c r="AD4809" s="12"/>
      <c r="AE4809" s="12"/>
      <c r="AF4809" s="12"/>
      <c r="AG4809" s="12"/>
      <c r="AH4809" s="12"/>
      <c r="AI4809" s="12"/>
      <c r="AJ4809" s="12"/>
      <c r="AK4809" s="12"/>
      <c r="AL4809" s="12"/>
      <c r="AM4809" s="12"/>
      <c r="AN4809" s="12"/>
      <c r="AO4809" s="12"/>
      <c r="AP4809" s="12"/>
      <c r="AQ4809" s="12"/>
      <c r="AR4809" s="12"/>
      <c r="AS4809" s="12"/>
      <c r="AT4809" s="12"/>
      <c r="AU4809" s="12"/>
      <c r="AV4809" s="12"/>
      <c r="AW4809" s="12"/>
      <c r="AX4809" s="12"/>
      <c r="AY4809" s="12"/>
      <c r="AZ4809" s="12"/>
      <c r="BA4809" s="12"/>
      <c r="BB4809" s="12"/>
      <c r="BC4809" s="12"/>
      <c r="BD4809" s="12"/>
    </row>
    <row r="4810" spans="15:56" x14ac:dyDescent="0.35">
      <c r="O4810" s="12"/>
      <c r="P4810" s="12"/>
      <c r="Q4810" s="12"/>
      <c r="S4810" s="250"/>
      <c r="AA4810" s="12"/>
      <c r="AB4810" s="12"/>
      <c r="AC4810" s="12"/>
      <c r="AD4810" s="12"/>
      <c r="AE4810" s="12"/>
      <c r="AF4810" s="12"/>
      <c r="AG4810" s="12"/>
      <c r="AH4810" s="12"/>
      <c r="AI4810" s="12"/>
      <c r="AJ4810" s="12"/>
      <c r="AK4810" s="12"/>
      <c r="AL4810" s="12"/>
      <c r="AM4810" s="12"/>
      <c r="AN4810" s="12"/>
      <c r="AO4810" s="12"/>
      <c r="AP4810" s="12"/>
      <c r="AQ4810" s="12"/>
      <c r="AR4810" s="12"/>
      <c r="AS4810" s="12"/>
      <c r="AT4810" s="12"/>
      <c r="AU4810" s="12"/>
      <c r="AV4810" s="12"/>
      <c r="AW4810" s="12"/>
      <c r="AX4810" s="12"/>
      <c r="AY4810" s="12"/>
      <c r="AZ4810" s="12"/>
      <c r="BA4810" s="12"/>
      <c r="BB4810" s="12"/>
      <c r="BC4810" s="12"/>
      <c r="BD4810" s="12"/>
    </row>
    <row r="4811" spans="15:56" x14ac:dyDescent="0.35">
      <c r="O4811" s="12"/>
      <c r="P4811" s="12"/>
      <c r="Q4811" s="12"/>
      <c r="S4811" s="250"/>
      <c r="AA4811" s="12"/>
      <c r="AB4811" s="12"/>
      <c r="AC4811" s="12"/>
      <c r="AD4811" s="12"/>
      <c r="AE4811" s="12"/>
      <c r="AF4811" s="12"/>
      <c r="AG4811" s="12"/>
      <c r="AH4811" s="12"/>
      <c r="AI4811" s="12"/>
      <c r="AJ4811" s="12"/>
      <c r="AK4811" s="12"/>
      <c r="AL4811" s="12"/>
      <c r="AM4811" s="12"/>
      <c r="AN4811" s="12"/>
      <c r="AO4811" s="12"/>
      <c r="AP4811" s="12"/>
      <c r="AQ4811" s="12"/>
      <c r="AR4811" s="12"/>
      <c r="AS4811" s="12"/>
      <c r="AT4811" s="12"/>
      <c r="AU4811" s="12"/>
      <c r="AV4811" s="12"/>
      <c r="AW4811" s="12"/>
      <c r="AX4811" s="12"/>
      <c r="AY4811" s="12"/>
      <c r="AZ4811" s="12"/>
      <c r="BA4811" s="12"/>
      <c r="BB4811" s="12"/>
      <c r="BC4811" s="12"/>
      <c r="BD4811" s="12"/>
    </row>
    <row r="4812" spans="15:56" x14ac:dyDescent="0.35">
      <c r="O4812" s="12"/>
      <c r="P4812" s="12"/>
      <c r="Q4812" s="12"/>
      <c r="S4812" s="250"/>
      <c r="AA4812" s="12"/>
      <c r="AB4812" s="12"/>
      <c r="AC4812" s="12"/>
      <c r="AD4812" s="12"/>
      <c r="AE4812" s="12"/>
      <c r="AF4812" s="12"/>
      <c r="AG4812" s="12"/>
      <c r="AH4812" s="12"/>
      <c r="AI4812" s="12"/>
      <c r="AJ4812" s="12"/>
      <c r="AK4812" s="12"/>
      <c r="AL4812" s="12"/>
      <c r="AM4812" s="12"/>
      <c r="AN4812" s="12"/>
      <c r="AO4812" s="12"/>
      <c r="AP4812" s="12"/>
      <c r="AQ4812" s="12"/>
      <c r="AR4812" s="12"/>
      <c r="AS4812" s="12"/>
      <c r="AT4812" s="12"/>
      <c r="AU4812" s="12"/>
      <c r="AV4812" s="12"/>
      <c r="AW4812" s="12"/>
      <c r="AX4812" s="12"/>
      <c r="AY4812" s="12"/>
      <c r="AZ4812" s="12"/>
      <c r="BA4812" s="12"/>
      <c r="BB4812" s="12"/>
      <c r="BC4812" s="12"/>
      <c r="BD4812" s="12"/>
    </row>
    <row r="4813" spans="15:56" x14ac:dyDescent="0.35">
      <c r="O4813" s="12"/>
      <c r="P4813" s="12"/>
      <c r="Q4813" s="12"/>
      <c r="S4813" s="250"/>
      <c r="AA4813" s="12"/>
      <c r="AB4813" s="12"/>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row>
    <row r="4814" spans="15:56" x14ac:dyDescent="0.35">
      <c r="O4814" s="12"/>
      <c r="P4814" s="12"/>
      <c r="Q4814" s="12"/>
      <c r="S4814" s="250"/>
      <c r="AA4814" s="12"/>
      <c r="AB4814" s="12"/>
      <c r="AC4814" s="12"/>
      <c r="AD4814" s="12"/>
      <c r="AE4814" s="12"/>
      <c r="AF4814" s="12"/>
      <c r="AG4814" s="12"/>
      <c r="AH4814" s="12"/>
      <c r="AI4814" s="12"/>
      <c r="AJ4814" s="12"/>
      <c r="AK4814" s="12"/>
      <c r="AL4814" s="12"/>
      <c r="AM4814" s="12"/>
      <c r="AN4814" s="12"/>
      <c r="AO4814" s="12"/>
      <c r="AP4814" s="12"/>
      <c r="AQ4814" s="12"/>
      <c r="AR4814" s="12"/>
      <c r="AS4814" s="12"/>
      <c r="AT4814" s="12"/>
      <c r="AU4814" s="12"/>
      <c r="AV4814" s="12"/>
      <c r="AW4814" s="12"/>
      <c r="AX4814" s="12"/>
      <c r="AY4814" s="12"/>
      <c r="AZ4814" s="12"/>
      <c r="BA4814" s="12"/>
      <c r="BB4814" s="12"/>
      <c r="BC4814" s="12"/>
      <c r="BD4814" s="12"/>
    </row>
    <row r="4815" spans="15:56" x14ac:dyDescent="0.35">
      <c r="O4815" s="12"/>
      <c r="P4815" s="12"/>
      <c r="Q4815" s="12"/>
      <c r="S4815" s="250"/>
      <c r="AA4815" s="12"/>
      <c r="AB4815" s="12"/>
      <c r="AC4815" s="12"/>
      <c r="AD4815" s="12"/>
      <c r="AE4815" s="12"/>
      <c r="AF4815" s="12"/>
      <c r="AG4815" s="12"/>
      <c r="AH4815" s="12"/>
      <c r="AI4815" s="12"/>
      <c r="AJ4815" s="12"/>
      <c r="AK4815" s="12"/>
      <c r="AL4815" s="12"/>
      <c r="AM4815" s="12"/>
      <c r="AN4815" s="12"/>
      <c r="AO4815" s="12"/>
      <c r="AP4815" s="12"/>
      <c r="AQ4815" s="12"/>
      <c r="AR4815" s="12"/>
      <c r="AS4815" s="12"/>
      <c r="AT4815" s="12"/>
      <c r="AU4815" s="12"/>
      <c r="AV4815" s="12"/>
      <c r="AW4815" s="12"/>
      <c r="AX4815" s="12"/>
      <c r="AY4815" s="12"/>
      <c r="AZ4815" s="12"/>
      <c r="BA4815" s="12"/>
      <c r="BB4815" s="12"/>
      <c r="BC4815" s="12"/>
      <c r="BD4815" s="12"/>
    </row>
    <row r="4816" spans="15:56" x14ac:dyDescent="0.35">
      <c r="O4816" s="12"/>
      <c r="P4816" s="12"/>
      <c r="Q4816" s="12"/>
      <c r="S4816" s="250"/>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2"/>
      <c r="AY4816" s="12"/>
      <c r="AZ4816" s="12"/>
      <c r="BA4816" s="12"/>
      <c r="BB4816" s="12"/>
      <c r="BC4816" s="12"/>
      <c r="BD4816" s="12"/>
    </row>
    <row r="4817" spans="15:56" x14ac:dyDescent="0.35">
      <c r="O4817" s="12"/>
      <c r="P4817" s="12"/>
      <c r="Q4817" s="12"/>
      <c r="S4817" s="250"/>
      <c r="AA4817" s="12"/>
      <c r="AB4817" s="12"/>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row>
    <row r="4818" spans="15:56" x14ac:dyDescent="0.35">
      <c r="O4818" s="12"/>
      <c r="P4818" s="12"/>
      <c r="Q4818" s="12"/>
      <c r="S4818" s="250"/>
      <c r="AA4818" s="12"/>
      <c r="AB4818" s="12"/>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row>
    <row r="4819" spans="15:56" x14ac:dyDescent="0.35">
      <c r="O4819" s="12"/>
      <c r="P4819" s="12"/>
      <c r="Q4819" s="12"/>
      <c r="S4819" s="250"/>
      <c r="AA4819" s="12"/>
      <c r="AB4819" s="12"/>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row>
    <row r="4820" spans="15:56" x14ac:dyDescent="0.35">
      <c r="O4820" s="12"/>
      <c r="P4820" s="12"/>
      <c r="Q4820" s="12"/>
      <c r="S4820" s="250"/>
      <c r="AA4820" s="12"/>
      <c r="AB4820" s="12"/>
      <c r="AC4820" s="12"/>
      <c r="AD4820" s="12"/>
      <c r="AE4820" s="12"/>
      <c r="AF4820" s="12"/>
      <c r="AG4820" s="12"/>
      <c r="AH4820" s="12"/>
      <c r="AI4820" s="12"/>
      <c r="AJ4820" s="12"/>
      <c r="AK4820" s="12"/>
      <c r="AL4820" s="12"/>
      <c r="AM4820" s="12"/>
      <c r="AN4820" s="12"/>
      <c r="AO4820" s="12"/>
      <c r="AP4820" s="12"/>
      <c r="AQ4820" s="12"/>
      <c r="AR4820" s="12"/>
      <c r="AS4820" s="12"/>
      <c r="AT4820" s="12"/>
      <c r="AU4820" s="12"/>
      <c r="AV4820" s="12"/>
      <c r="AW4820" s="12"/>
      <c r="AX4820" s="12"/>
      <c r="AY4820" s="12"/>
      <c r="AZ4820" s="12"/>
      <c r="BA4820" s="12"/>
      <c r="BB4820" s="12"/>
      <c r="BC4820" s="12"/>
      <c r="BD4820" s="12"/>
    </row>
    <row r="4821" spans="15:56" x14ac:dyDescent="0.35">
      <c r="O4821" s="12"/>
      <c r="P4821" s="12"/>
      <c r="Q4821" s="12"/>
      <c r="S4821" s="250"/>
      <c r="AA4821" s="12"/>
      <c r="AB4821" s="12"/>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row>
    <row r="4822" spans="15:56" x14ac:dyDescent="0.35">
      <c r="O4822" s="12"/>
      <c r="P4822" s="12"/>
      <c r="Q4822" s="12"/>
      <c r="S4822" s="250"/>
      <c r="AA4822" s="12"/>
      <c r="AB4822" s="12"/>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row>
    <row r="4823" spans="15:56" x14ac:dyDescent="0.35">
      <c r="O4823" s="12"/>
      <c r="P4823" s="12"/>
      <c r="Q4823" s="12"/>
      <c r="S4823" s="250"/>
      <c r="AA4823" s="12"/>
      <c r="AB4823" s="12"/>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row>
    <row r="4824" spans="15:56" x14ac:dyDescent="0.35">
      <c r="O4824" s="12"/>
      <c r="P4824" s="12"/>
      <c r="Q4824" s="12"/>
      <c r="S4824" s="250"/>
      <c r="AA4824" s="12"/>
      <c r="AB4824" s="12"/>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row>
    <row r="4825" spans="15:56" x14ac:dyDescent="0.35">
      <c r="O4825" s="12"/>
      <c r="P4825" s="12"/>
      <c r="Q4825" s="12"/>
      <c r="S4825" s="250"/>
      <c r="AA4825" s="12"/>
      <c r="AB4825" s="12"/>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row>
    <row r="4826" spans="15:56" x14ac:dyDescent="0.35">
      <c r="O4826" s="12"/>
      <c r="P4826" s="12"/>
      <c r="Q4826" s="12"/>
      <c r="S4826" s="250"/>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row>
    <row r="4827" spans="15:56" x14ac:dyDescent="0.35">
      <c r="O4827" s="12"/>
      <c r="P4827" s="12"/>
      <c r="Q4827" s="12"/>
      <c r="S4827" s="250"/>
      <c r="AA4827" s="12"/>
      <c r="AB4827" s="12"/>
      <c r="AC4827" s="12"/>
      <c r="AD4827" s="12"/>
      <c r="AE4827" s="12"/>
      <c r="AF4827" s="12"/>
      <c r="AG4827" s="12"/>
      <c r="AH4827" s="12"/>
      <c r="AI4827" s="12"/>
      <c r="AJ4827" s="12"/>
      <c r="AK4827" s="12"/>
      <c r="AL4827" s="12"/>
      <c r="AM4827" s="12"/>
      <c r="AN4827" s="12"/>
      <c r="AO4827" s="12"/>
      <c r="AP4827" s="12"/>
      <c r="AQ4827" s="12"/>
      <c r="AR4827" s="12"/>
      <c r="AS4827" s="12"/>
      <c r="AT4827" s="12"/>
      <c r="AU4827" s="12"/>
      <c r="AV4827" s="12"/>
      <c r="AW4827" s="12"/>
      <c r="AX4827" s="12"/>
      <c r="AY4827" s="12"/>
      <c r="AZ4827" s="12"/>
      <c r="BA4827" s="12"/>
      <c r="BB4827" s="12"/>
      <c r="BC4827" s="12"/>
      <c r="BD4827" s="12"/>
    </row>
    <row r="4828" spans="15:56" x14ac:dyDescent="0.35">
      <c r="O4828" s="12"/>
      <c r="P4828" s="12"/>
      <c r="Q4828" s="12"/>
      <c r="S4828" s="250"/>
      <c r="AA4828" s="12"/>
      <c r="AB4828" s="12"/>
      <c r="AC4828" s="12"/>
      <c r="AD4828" s="12"/>
      <c r="AE4828" s="12"/>
      <c r="AF4828" s="12"/>
      <c r="AG4828" s="12"/>
      <c r="AH4828" s="12"/>
      <c r="AI4828" s="12"/>
      <c r="AJ4828" s="12"/>
      <c r="AK4828" s="12"/>
      <c r="AL4828" s="12"/>
      <c r="AM4828" s="12"/>
      <c r="AN4828" s="12"/>
      <c r="AO4828" s="12"/>
      <c r="AP4828" s="12"/>
      <c r="AQ4828" s="12"/>
      <c r="AR4828" s="12"/>
      <c r="AS4828" s="12"/>
      <c r="AT4828" s="12"/>
      <c r="AU4828" s="12"/>
      <c r="AV4828" s="12"/>
      <c r="AW4828" s="12"/>
      <c r="AX4828" s="12"/>
      <c r="AY4828" s="12"/>
      <c r="AZ4828" s="12"/>
      <c r="BA4828" s="12"/>
      <c r="BB4828" s="12"/>
      <c r="BC4828" s="12"/>
      <c r="BD4828" s="12"/>
    </row>
    <row r="4829" spans="15:56" x14ac:dyDescent="0.35">
      <c r="O4829" s="12"/>
      <c r="P4829" s="12"/>
      <c r="Q4829" s="12"/>
      <c r="S4829" s="250"/>
      <c r="AA4829" s="12"/>
      <c r="AB4829" s="12"/>
      <c r="AC4829" s="12"/>
      <c r="AD4829" s="12"/>
      <c r="AE4829" s="12"/>
      <c r="AF4829" s="12"/>
      <c r="AG4829" s="12"/>
      <c r="AH4829" s="12"/>
      <c r="AI4829" s="12"/>
      <c r="AJ4829" s="12"/>
      <c r="AK4829" s="12"/>
      <c r="AL4829" s="12"/>
      <c r="AM4829" s="12"/>
      <c r="AN4829" s="12"/>
      <c r="AO4829" s="12"/>
      <c r="AP4829" s="12"/>
      <c r="AQ4829" s="12"/>
      <c r="AR4829" s="12"/>
      <c r="AS4829" s="12"/>
      <c r="AT4829" s="12"/>
      <c r="AU4829" s="12"/>
      <c r="AV4829" s="12"/>
      <c r="AW4829" s="12"/>
      <c r="AX4829" s="12"/>
      <c r="AY4829" s="12"/>
      <c r="AZ4829" s="12"/>
      <c r="BA4829" s="12"/>
      <c r="BB4829" s="12"/>
      <c r="BC4829" s="12"/>
      <c r="BD4829" s="12"/>
    </row>
    <row r="4830" spans="15:56" x14ac:dyDescent="0.35">
      <c r="O4830" s="12"/>
      <c r="P4830" s="12"/>
      <c r="Q4830" s="12"/>
      <c r="S4830" s="250"/>
      <c r="AA4830" s="12"/>
      <c r="AB4830" s="12"/>
      <c r="AC4830" s="12"/>
      <c r="AD4830" s="12"/>
      <c r="AE4830" s="12"/>
      <c r="AF4830" s="12"/>
      <c r="AG4830" s="12"/>
      <c r="AH4830" s="12"/>
      <c r="AI4830" s="12"/>
      <c r="AJ4830" s="12"/>
      <c r="AK4830" s="12"/>
      <c r="AL4830" s="12"/>
      <c r="AM4830" s="12"/>
      <c r="AN4830" s="12"/>
      <c r="AO4830" s="12"/>
      <c r="AP4830" s="12"/>
      <c r="AQ4830" s="12"/>
      <c r="AR4830" s="12"/>
      <c r="AS4830" s="12"/>
      <c r="AT4830" s="12"/>
      <c r="AU4830" s="12"/>
      <c r="AV4830" s="12"/>
      <c r="AW4830" s="12"/>
      <c r="AX4830" s="12"/>
      <c r="AY4830" s="12"/>
      <c r="AZ4830" s="12"/>
      <c r="BA4830" s="12"/>
      <c r="BB4830" s="12"/>
      <c r="BC4830" s="12"/>
      <c r="BD4830" s="12"/>
    </row>
    <row r="4831" spans="15:56" x14ac:dyDescent="0.35">
      <c r="O4831" s="12"/>
      <c r="P4831" s="12"/>
      <c r="Q4831" s="12"/>
      <c r="S4831" s="250"/>
      <c r="AA4831" s="12"/>
      <c r="AB4831" s="12"/>
      <c r="AC4831" s="12"/>
      <c r="AD4831" s="12"/>
      <c r="AE4831" s="12"/>
      <c r="AF4831" s="12"/>
      <c r="AG4831" s="12"/>
      <c r="AH4831" s="12"/>
      <c r="AI4831" s="12"/>
      <c r="AJ4831" s="12"/>
      <c r="AK4831" s="12"/>
      <c r="AL4831" s="12"/>
      <c r="AM4831" s="12"/>
      <c r="AN4831" s="12"/>
      <c r="AO4831" s="12"/>
      <c r="AP4831" s="12"/>
      <c r="AQ4831" s="12"/>
      <c r="AR4831" s="12"/>
      <c r="AS4831" s="12"/>
      <c r="AT4831" s="12"/>
      <c r="AU4831" s="12"/>
      <c r="AV4831" s="12"/>
      <c r="AW4831" s="12"/>
      <c r="AX4831" s="12"/>
      <c r="AY4831" s="12"/>
      <c r="AZ4831" s="12"/>
      <c r="BA4831" s="12"/>
      <c r="BB4831" s="12"/>
      <c r="BC4831" s="12"/>
      <c r="BD4831" s="12"/>
    </row>
    <row r="4832" spans="15:56" x14ac:dyDescent="0.35">
      <c r="O4832" s="12"/>
      <c r="P4832" s="12"/>
      <c r="Q4832" s="12"/>
      <c r="S4832" s="250"/>
      <c r="AA4832" s="12"/>
      <c r="AB4832" s="12"/>
      <c r="AC4832" s="12"/>
      <c r="AD4832" s="12"/>
      <c r="AE4832" s="12"/>
      <c r="AF4832" s="12"/>
      <c r="AG4832" s="12"/>
      <c r="AH4832" s="12"/>
      <c r="AI4832" s="12"/>
      <c r="AJ4832" s="12"/>
      <c r="AK4832" s="12"/>
      <c r="AL4832" s="12"/>
      <c r="AM4832" s="12"/>
      <c r="AN4832" s="12"/>
      <c r="AO4832" s="12"/>
      <c r="AP4832" s="12"/>
      <c r="AQ4832" s="12"/>
      <c r="AR4832" s="12"/>
      <c r="AS4832" s="12"/>
      <c r="AT4832" s="12"/>
      <c r="AU4832" s="12"/>
      <c r="AV4832" s="12"/>
      <c r="AW4832" s="12"/>
      <c r="AX4832" s="12"/>
      <c r="AY4832" s="12"/>
      <c r="AZ4832" s="12"/>
      <c r="BA4832" s="12"/>
      <c r="BB4832" s="12"/>
      <c r="BC4832" s="12"/>
      <c r="BD4832" s="12"/>
    </row>
    <row r="4833" spans="15:56" x14ac:dyDescent="0.35">
      <c r="O4833" s="12"/>
      <c r="P4833" s="12"/>
      <c r="Q4833" s="12"/>
      <c r="S4833" s="250"/>
      <c r="AA4833" s="12"/>
      <c r="AB4833" s="12"/>
      <c r="AC4833" s="12"/>
      <c r="AD4833" s="12"/>
      <c r="AE4833" s="12"/>
      <c r="AF4833" s="12"/>
      <c r="AG4833" s="12"/>
      <c r="AH4833" s="12"/>
      <c r="AI4833" s="12"/>
      <c r="AJ4833" s="12"/>
      <c r="AK4833" s="12"/>
      <c r="AL4833" s="12"/>
      <c r="AM4833" s="12"/>
      <c r="AN4833" s="12"/>
      <c r="AO4833" s="12"/>
      <c r="AP4833" s="12"/>
      <c r="AQ4833" s="12"/>
      <c r="AR4833" s="12"/>
      <c r="AS4833" s="12"/>
      <c r="AT4833" s="12"/>
      <c r="AU4833" s="12"/>
      <c r="AV4833" s="12"/>
      <c r="AW4833" s="12"/>
      <c r="AX4833" s="12"/>
      <c r="AY4833" s="12"/>
      <c r="AZ4833" s="12"/>
      <c r="BA4833" s="12"/>
      <c r="BB4833" s="12"/>
      <c r="BC4833" s="12"/>
      <c r="BD4833" s="12"/>
    </row>
    <row r="4834" spans="15:56" x14ac:dyDescent="0.35">
      <c r="O4834" s="12"/>
      <c r="P4834" s="12"/>
      <c r="Q4834" s="12"/>
      <c r="S4834" s="250"/>
      <c r="AA4834" s="12"/>
      <c r="AB4834" s="12"/>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row>
    <row r="4835" spans="15:56" x14ac:dyDescent="0.35">
      <c r="O4835" s="12"/>
      <c r="P4835" s="12"/>
      <c r="Q4835" s="12"/>
      <c r="S4835" s="250"/>
      <c r="AA4835" s="12"/>
      <c r="AB4835" s="12"/>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row>
    <row r="4836" spans="15:56" x14ac:dyDescent="0.35">
      <c r="O4836" s="12"/>
      <c r="P4836" s="12"/>
      <c r="Q4836" s="12"/>
      <c r="S4836" s="250"/>
      <c r="AA4836" s="12"/>
      <c r="AB4836" s="12"/>
      <c r="AC4836" s="12"/>
      <c r="AD4836" s="12"/>
      <c r="AE4836" s="12"/>
      <c r="AF4836" s="12"/>
      <c r="AG4836" s="12"/>
      <c r="AH4836" s="12"/>
      <c r="AI4836" s="12"/>
      <c r="AJ4836" s="12"/>
      <c r="AK4836" s="12"/>
      <c r="AL4836" s="12"/>
      <c r="AM4836" s="12"/>
      <c r="AN4836" s="12"/>
      <c r="AO4836" s="12"/>
      <c r="AP4836" s="12"/>
      <c r="AQ4836" s="12"/>
      <c r="AR4836" s="12"/>
      <c r="AS4836" s="12"/>
      <c r="AT4836" s="12"/>
      <c r="AU4836" s="12"/>
      <c r="AV4836" s="12"/>
      <c r="AW4836" s="12"/>
      <c r="AX4836" s="12"/>
      <c r="AY4836" s="12"/>
      <c r="AZ4836" s="12"/>
      <c r="BA4836" s="12"/>
      <c r="BB4836" s="12"/>
      <c r="BC4836" s="12"/>
      <c r="BD4836" s="12"/>
    </row>
    <row r="4837" spans="15:56" x14ac:dyDescent="0.35">
      <c r="O4837" s="12"/>
      <c r="P4837" s="12"/>
      <c r="Q4837" s="12"/>
      <c r="S4837" s="250"/>
      <c r="AA4837" s="12"/>
      <c r="AB4837" s="12"/>
      <c r="AC4837" s="12"/>
      <c r="AD4837" s="12"/>
      <c r="AE4837" s="12"/>
      <c r="AF4837" s="12"/>
      <c r="AG4837" s="12"/>
      <c r="AH4837" s="12"/>
      <c r="AI4837" s="12"/>
      <c r="AJ4837" s="12"/>
      <c r="AK4837" s="12"/>
      <c r="AL4837" s="12"/>
      <c r="AM4837" s="12"/>
      <c r="AN4837" s="12"/>
      <c r="AO4837" s="12"/>
      <c r="AP4837" s="12"/>
      <c r="AQ4837" s="12"/>
      <c r="AR4837" s="12"/>
      <c r="AS4837" s="12"/>
      <c r="AT4837" s="12"/>
      <c r="AU4837" s="12"/>
      <c r="AV4837" s="12"/>
      <c r="AW4837" s="12"/>
      <c r="AX4837" s="12"/>
      <c r="AY4837" s="12"/>
      <c r="AZ4837" s="12"/>
      <c r="BA4837" s="12"/>
      <c r="BB4837" s="12"/>
      <c r="BC4837" s="12"/>
      <c r="BD4837" s="12"/>
    </row>
    <row r="4838" spans="15:56" x14ac:dyDescent="0.35">
      <c r="O4838" s="12"/>
      <c r="P4838" s="12"/>
      <c r="Q4838" s="12"/>
      <c r="S4838" s="250"/>
      <c r="AA4838" s="12"/>
      <c r="AB4838" s="12"/>
      <c r="AC4838" s="12"/>
      <c r="AD4838" s="12"/>
      <c r="AE4838" s="12"/>
      <c r="AF4838" s="12"/>
      <c r="AG4838" s="12"/>
      <c r="AH4838" s="12"/>
      <c r="AI4838" s="12"/>
      <c r="AJ4838" s="12"/>
      <c r="AK4838" s="12"/>
      <c r="AL4838" s="12"/>
      <c r="AM4838" s="12"/>
      <c r="AN4838" s="12"/>
      <c r="AO4838" s="12"/>
      <c r="AP4838" s="12"/>
      <c r="AQ4838" s="12"/>
      <c r="AR4838" s="12"/>
      <c r="AS4838" s="12"/>
      <c r="AT4838" s="12"/>
      <c r="AU4838" s="12"/>
      <c r="AV4838" s="12"/>
      <c r="AW4838" s="12"/>
      <c r="AX4838" s="12"/>
      <c r="AY4838" s="12"/>
      <c r="AZ4838" s="12"/>
      <c r="BA4838" s="12"/>
      <c r="BB4838" s="12"/>
      <c r="BC4838" s="12"/>
      <c r="BD4838" s="12"/>
    </row>
    <row r="4839" spans="15:56" x14ac:dyDescent="0.35">
      <c r="O4839" s="12"/>
      <c r="P4839" s="12"/>
      <c r="Q4839" s="12"/>
      <c r="S4839" s="250"/>
      <c r="AA4839" s="12"/>
      <c r="AB4839" s="12"/>
      <c r="AC4839" s="12"/>
      <c r="AD4839" s="12"/>
      <c r="AE4839" s="12"/>
      <c r="AF4839" s="12"/>
      <c r="AG4839" s="12"/>
      <c r="AH4839" s="12"/>
      <c r="AI4839" s="12"/>
      <c r="AJ4839" s="12"/>
      <c r="AK4839" s="12"/>
      <c r="AL4839" s="12"/>
      <c r="AM4839" s="12"/>
      <c r="AN4839" s="12"/>
      <c r="AO4839" s="12"/>
      <c r="AP4839" s="12"/>
      <c r="AQ4839" s="12"/>
      <c r="AR4839" s="12"/>
      <c r="AS4839" s="12"/>
      <c r="AT4839" s="12"/>
      <c r="AU4839" s="12"/>
      <c r="AV4839" s="12"/>
      <c r="AW4839" s="12"/>
      <c r="AX4839" s="12"/>
      <c r="AY4839" s="12"/>
      <c r="AZ4839" s="12"/>
      <c r="BA4839" s="12"/>
      <c r="BB4839" s="12"/>
      <c r="BC4839" s="12"/>
      <c r="BD4839" s="12"/>
    </row>
    <row r="4840" spans="15:56" x14ac:dyDescent="0.35">
      <c r="O4840" s="12"/>
      <c r="P4840" s="12"/>
      <c r="Q4840" s="12"/>
      <c r="S4840" s="250"/>
      <c r="AA4840" s="12"/>
      <c r="AB4840" s="12"/>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row>
    <row r="4841" spans="15:56" x14ac:dyDescent="0.35">
      <c r="O4841" s="12"/>
      <c r="P4841" s="12"/>
      <c r="Q4841" s="12"/>
      <c r="S4841" s="250"/>
      <c r="AA4841" s="12"/>
      <c r="AB4841" s="12"/>
      <c r="AC4841" s="12"/>
      <c r="AD4841" s="12"/>
      <c r="AE4841" s="12"/>
      <c r="AF4841" s="12"/>
      <c r="AG4841" s="12"/>
      <c r="AH4841" s="12"/>
      <c r="AI4841" s="12"/>
      <c r="AJ4841" s="12"/>
      <c r="AK4841" s="12"/>
      <c r="AL4841" s="12"/>
      <c r="AM4841" s="12"/>
      <c r="AN4841" s="12"/>
      <c r="AO4841" s="12"/>
      <c r="AP4841" s="12"/>
      <c r="AQ4841" s="12"/>
      <c r="AR4841" s="12"/>
      <c r="AS4841" s="12"/>
      <c r="AT4841" s="12"/>
      <c r="AU4841" s="12"/>
      <c r="AV4841" s="12"/>
      <c r="AW4841" s="12"/>
      <c r="AX4841" s="12"/>
      <c r="AY4841" s="12"/>
      <c r="AZ4841" s="12"/>
      <c r="BA4841" s="12"/>
      <c r="BB4841" s="12"/>
      <c r="BC4841" s="12"/>
      <c r="BD4841" s="12"/>
    </row>
    <row r="4842" spans="15:56" x14ac:dyDescent="0.35">
      <c r="O4842" s="12"/>
      <c r="P4842" s="12"/>
      <c r="Q4842" s="12"/>
      <c r="S4842" s="250"/>
      <c r="AA4842" s="12"/>
      <c r="AB4842" s="12"/>
      <c r="AC4842" s="12"/>
      <c r="AD4842" s="12"/>
      <c r="AE4842" s="12"/>
      <c r="AF4842" s="12"/>
      <c r="AG4842" s="12"/>
      <c r="AH4842" s="12"/>
      <c r="AI4842" s="12"/>
      <c r="AJ4842" s="12"/>
      <c r="AK4842" s="12"/>
      <c r="AL4842" s="12"/>
      <c r="AM4842" s="12"/>
      <c r="AN4842" s="12"/>
      <c r="AO4842" s="12"/>
      <c r="AP4842" s="12"/>
      <c r="AQ4842" s="12"/>
      <c r="AR4842" s="12"/>
      <c r="AS4842" s="12"/>
      <c r="AT4842" s="12"/>
      <c r="AU4842" s="12"/>
      <c r="AV4842" s="12"/>
      <c r="AW4842" s="12"/>
      <c r="AX4842" s="12"/>
      <c r="AY4842" s="12"/>
      <c r="AZ4842" s="12"/>
      <c r="BA4842" s="12"/>
      <c r="BB4842" s="12"/>
      <c r="BC4842" s="12"/>
      <c r="BD4842" s="12"/>
    </row>
    <row r="4843" spans="15:56" x14ac:dyDescent="0.35">
      <c r="O4843" s="12"/>
      <c r="P4843" s="12"/>
      <c r="Q4843" s="12"/>
      <c r="S4843" s="250"/>
      <c r="AA4843" s="12"/>
      <c r="AB4843" s="12"/>
      <c r="AC4843" s="12"/>
      <c r="AD4843" s="12"/>
      <c r="AE4843" s="12"/>
      <c r="AF4843" s="12"/>
      <c r="AG4843" s="12"/>
      <c r="AH4843" s="12"/>
      <c r="AI4843" s="12"/>
      <c r="AJ4843" s="12"/>
      <c r="AK4843" s="12"/>
      <c r="AL4843" s="12"/>
      <c r="AM4843" s="12"/>
      <c r="AN4843" s="12"/>
      <c r="AO4843" s="12"/>
      <c r="AP4843" s="12"/>
      <c r="AQ4843" s="12"/>
      <c r="AR4843" s="12"/>
      <c r="AS4843" s="12"/>
      <c r="AT4843" s="12"/>
      <c r="AU4843" s="12"/>
      <c r="AV4843" s="12"/>
      <c r="AW4843" s="12"/>
      <c r="AX4843" s="12"/>
      <c r="AY4843" s="12"/>
      <c r="AZ4843" s="12"/>
      <c r="BA4843" s="12"/>
      <c r="BB4843" s="12"/>
      <c r="BC4843" s="12"/>
      <c r="BD4843" s="12"/>
    </row>
    <row r="4844" spans="15:56" x14ac:dyDescent="0.35">
      <c r="O4844" s="12"/>
      <c r="P4844" s="12"/>
      <c r="Q4844" s="12"/>
      <c r="S4844" s="250"/>
      <c r="AA4844" s="12"/>
      <c r="AB4844" s="12"/>
      <c r="AC4844" s="12"/>
      <c r="AD4844" s="12"/>
      <c r="AE4844" s="12"/>
      <c r="AF4844" s="12"/>
      <c r="AG4844" s="12"/>
      <c r="AH4844" s="12"/>
      <c r="AI4844" s="12"/>
      <c r="AJ4844" s="12"/>
      <c r="AK4844" s="12"/>
      <c r="AL4844" s="12"/>
      <c r="AM4844" s="12"/>
      <c r="AN4844" s="12"/>
      <c r="AO4844" s="12"/>
      <c r="AP4844" s="12"/>
      <c r="AQ4844" s="12"/>
      <c r="AR4844" s="12"/>
      <c r="AS4844" s="12"/>
      <c r="AT4844" s="12"/>
      <c r="AU4844" s="12"/>
      <c r="AV4844" s="12"/>
      <c r="AW4844" s="12"/>
      <c r="AX4844" s="12"/>
      <c r="AY4844" s="12"/>
      <c r="AZ4844" s="12"/>
      <c r="BA4844" s="12"/>
      <c r="BB4844" s="12"/>
      <c r="BC4844" s="12"/>
      <c r="BD4844" s="12"/>
    </row>
    <row r="4845" spans="15:56" x14ac:dyDescent="0.35">
      <c r="O4845" s="12"/>
      <c r="P4845" s="12"/>
      <c r="Q4845" s="12"/>
      <c r="S4845" s="250"/>
      <c r="AA4845" s="12"/>
      <c r="AB4845" s="12"/>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row>
    <row r="4846" spans="15:56" x14ac:dyDescent="0.35">
      <c r="O4846" s="12"/>
      <c r="P4846" s="12"/>
      <c r="Q4846" s="12"/>
      <c r="S4846" s="250"/>
      <c r="AA4846" s="12"/>
      <c r="AB4846" s="12"/>
      <c r="AC4846" s="12"/>
      <c r="AD4846" s="12"/>
      <c r="AE4846" s="12"/>
      <c r="AF4846" s="12"/>
      <c r="AG4846" s="12"/>
      <c r="AH4846" s="12"/>
      <c r="AI4846" s="12"/>
      <c r="AJ4846" s="12"/>
      <c r="AK4846" s="12"/>
      <c r="AL4846" s="12"/>
      <c r="AM4846" s="12"/>
      <c r="AN4846" s="12"/>
      <c r="AO4846" s="12"/>
      <c r="AP4846" s="12"/>
      <c r="AQ4846" s="12"/>
      <c r="AR4846" s="12"/>
      <c r="AS4846" s="12"/>
      <c r="AT4846" s="12"/>
      <c r="AU4846" s="12"/>
      <c r="AV4846" s="12"/>
      <c r="AW4846" s="12"/>
      <c r="AX4846" s="12"/>
      <c r="AY4846" s="12"/>
      <c r="AZ4846" s="12"/>
      <c r="BA4846" s="12"/>
      <c r="BB4846" s="12"/>
      <c r="BC4846" s="12"/>
      <c r="BD4846" s="12"/>
    </row>
    <row r="4847" spans="15:56" x14ac:dyDescent="0.35">
      <c r="O4847" s="12"/>
      <c r="P4847" s="12"/>
      <c r="Q4847" s="12"/>
      <c r="S4847" s="250"/>
      <c r="AA4847" s="12"/>
      <c r="AB4847" s="12"/>
      <c r="AC4847" s="12"/>
      <c r="AD4847" s="12"/>
      <c r="AE4847" s="12"/>
      <c r="AF4847" s="12"/>
      <c r="AG4847" s="12"/>
      <c r="AH4847" s="12"/>
      <c r="AI4847" s="12"/>
      <c r="AJ4847" s="12"/>
      <c r="AK4847" s="12"/>
      <c r="AL4847" s="12"/>
      <c r="AM4847" s="12"/>
      <c r="AN4847" s="12"/>
      <c r="AO4847" s="12"/>
      <c r="AP4847" s="12"/>
      <c r="AQ4847" s="12"/>
      <c r="AR4847" s="12"/>
      <c r="AS4847" s="12"/>
      <c r="AT4847" s="12"/>
      <c r="AU4847" s="12"/>
      <c r="AV4847" s="12"/>
      <c r="AW4847" s="12"/>
      <c r="AX4847" s="12"/>
      <c r="AY4847" s="12"/>
      <c r="AZ4847" s="12"/>
      <c r="BA4847" s="12"/>
      <c r="BB4847" s="12"/>
      <c r="BC4847" s="12"/>
      <c r="BD4847" s="12"/>
    </row>
    <row r="4848" spans="15:56" x14ac:dyDescent="0.35">
      <c r="O4848" s="12"/>
      <c r="P4848" s="12"/>
      <c r="Q4848" s="12"/>
      <c r="S4848" s="250"/>
      <c r="AA4848" s="12"/>
      <c r="AB4848" s="12"/>
      <c r="AC4848" s="12"/>
      <c r="AD4848" s="12"/>
      <c r="AE4848" s="12"/>
      <c r="AF4848" s="12"/>
      <c r="AG4848" s="12"/>
      <c r="AH4848" s="12"/>
      <c r="AI4848" s="12"/>
      <c r="AJ4848" s="12"/>
      <c r="AK4848" s="12"/>
      <c r="AL4848" s="12"/>
      <c r="AM4848" s="12"/>
      <c r="AN4848" s="12"/>
      <c r="AO4848" s="12"/>
      <c r="AP4848" s="12"/>
      <c r="AQ4848" s="12"/>
      <c r="AR4848" s="12"/>
      <c r="AS4848" s="12"/>
      <c r="AT4848" s="12"/>
      <c r="AU4848" s="12"/>
      <c r="AV4848" s="12"/>
      <c r="AW4848" s="12"/>
      <c r="AX4848" s="12"/>
      <c r="AY4848" s="12"/>
      <c r="AZ4848" s="12"/>
      <c r="BA4848" s="12"/>
      <c r="BB4848" s="12"/>
      <c r="BC4848" s="12"/>
      <c r="BD4848" s="12"/>
    </row>
    <row r="4849" spans="15:56" x14ac:dyDescent="0.35">
      <c r="O4849" s="12"/>
      <c r="P4849" s="12"/>
      <c r="Q4849" s="12"/>
      <c r="S4849" s="250"/>
      <c r="AA4849" s="12"/>
      <c r="AB4849" s="12"/>
      <c r="AC4849" s="12"/>
      <c r="AD4849" s="12"/>
      <c r="AE4849" s="12"/>
      <c r="AF4849" s="12"/>
      <c r="AG4849" s="12"/>
      <c r="AH4849" s="12"/>
      <c r="AI4849" s="12"/>
      <c r="AJ4849" s="12"/>
      <c r="AK4849" s="12"/>
      <c r="AL4849" s="12"/>
      <c r="AM4849" s="12"/>
      <c r="AN4849" s="12"/>
      <c r="AO4849" s="12"/>
      <c r="AP4849" s="12"/>
      <c r="AQ4849" s="12"/>
      <c r="AR4849" s="12"/>
      <c r="AS4849" s="12"/>
      <c r="AT4849" s="12"/>
      <c r="AU4849" s="12"/>
      <c r="AV4849" s="12"/>
      <c r="AW4849" s="12"/>
      <c r="AX4849" s="12"/>
      <c r="AY4849" s="12"/>
      <c r="AZ4849" s="12"/>
      <c r="BA4849" s="12"/>
      <c r="BB4849" s="12"/>
      <c r="BC4849" s="12"/>
      <c r="BD4849" s="12"/>
    </row>
    <row r="4850" spans="15:56" x14ac:dyDescent="0.35">
      <c r="O4850" s="12"/>
      <c r="P4850" s="12"/>
      <c r="Q4850" s="12"/>
      <c r="S4850" s="250"/>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2"/>
      <c r="AY4850" s="12"/>
      <c r="AZ4850" s="12"/>
      <c r="BA4850" s="12"/>
      <c r="BB4850" s="12"/>
      <c r="BC4850" s="12"/>
      <c r="BD4850" s="12"/>
    </row>
    <row r="4851" spans="15:56" x14ac:dyDescent="0.35">
      <c r="O4851" s="12"/>
      <c r="P4851" s="12"/>
      <c r="Q4851" s="12"/>
      <c r="S4851" s="250"/>
      <c r="AA4851" s="12"/>
      <c r="AB4851" s="12"/>
      <c r="AC4851" s="12"/>
      <c r="AD4851" s="12"/>
      <c r="AE4851" s="12"/>
      <c r="AF4851" s="12"/>
      <c r="AG4851" s="12"/>
      <c r="AH4851" s="12"/>
      <c r="AI4851" s="12"/>
      <c r="AJ4851" s="12"/>
      <c r="AK4851" s="12"/>
      <c r="AL4851" s="12"/>
      <c r="AM4851" s="12"/>
      <c r="AN4851" s="12"/>
      <c r="AO4851" s="12"/>
      <c r="AP4851" s="12"/>
      <c r="AQ4851" s="12"/>
      <c r="AR4851" s="12"/>
      <c r="AS4851" s="12"/>
      <c r="AT4851" s="12"/>
      <c r="AU4851" s="12"/>
      <c r="AV4851" s="12"/>
      <c r="AW4851" s="12"/>
      <c r="AX4851" s="12"/>
      <c r="AY4851" s="12"/>
      <c r="AZ4851" s="12"/>
      <c r="BA4851" s="12"/>
      <c r="BB4851" s="12"/>
      <c r="BC4851" s="12"/>
      <c r="BD4851" s="12"/>
    </row>
    <row r="4852" spans="15:56" x14ac:dyDescent="0.35">
      <c r="O4852" s="12"/>
      <c r="P4852" s="12"/>
      <c r="Q4852" s="12"/>
      <c r="S4852" s="250"/>
      <c r="AA4852" s="12"/>
      <c r="AB4852" s="12"/>
      <c r="AC4852" s="12"/>
      <c r="AD4852" s="12"/>
      <c r="AE4852" s="12"/>
      <c r="AF4852" s="12"/>
      <c r="AG4852" s="12"/>
      <c r="AH4852" s="12"/>
      <c r="AI4852" s="12"/>
      <c r="AJ4852" s="12"/>
      <c r="AK4852" s="12"/>
      <c r="AL4852" s="12"/>
      <c r="AM4852" s="12"/>
      <c r="AN4852" s="12"/>
      <c r="AO4852" s="12"/>
      <c r="AP4852" s="12"/>
      <c r="AQ4852" s="12"/>
      <c r="AR4852" s="12"/>
      <c r="AS4852" s="12"/>
      <c r="AT4852" s="12"/>
      <c r="AU4852" s="12"/>
      <c r="AV4852" s="12"/>
      <c r="AW4852" s="12"/>
      <c r="AX4852" s="12"/>
      <c r="AY4852" s="12"/>
      <c r="AZ4852" s="12"/>
      <c r="BA4852" s="12"/>
      <c r="BB4852" s="12"/>
      <c r="BC4852" s="12"/>
      <c r="BD4852" s="12"/>
    </row>
    <row r="4853" spans="15:56" x14ac:dyDescent="0.35">
      <c r="O4853" s="12"/>
      <c r="P4853" s="12"/>
      <c r="Q4853" s="12"/>
      <c r="S4853" s="250"/>
      <c r="AA4853" s="12"/>
      <c r="AB4853" s="12"/>
      <c r="AC4853" s="12"/>
      <c r="AD4853" s="12"/>
      <c r="AE4853" s="12"/>
      <c r="AF4853" s="12"/>
      <c r="AG4853" s="12"/>
      <c r="AH4853" s="12"/>
      <c r="AI4853" s="12"/>
      <c r="AJ4853" s="12"/>
      <c r="AK4853" s="12"/>
      <c r="AL4853" s="12"/>
      <c r="AM4853" s="12"/>
      <c r="AN4853" s="12"/>
      <c r="AO4853" s="12"/>
      <c r="AP4853" s="12"/>
      <c r="AQ4853" s="12"/>
      <c r="AR4853" s="12"/>
      <c r="AS4853" s="12"/>
      <c r="AT4853" s="12"/>
      <c r="AU4853" s="12"/>
      <c r="AV4853" s="12"/>
      <c r="AW4853" s="12"/>
      <c r="AX4853" s="12"/>
      <c r="AY4853" s="12"/>
      <c r="AZ4853" s="12"/>
      <c r="BA4853" s="12"/>
      <c r="BB4853" s="12"/>
      <c r="BC4853" s="12"/>
      <c r="BD4853" s="12"/>
    </row>
    <row r="4854" spans="15:56" x14ac:dyDescent="0.35">
      <c r="O4854" s="12"/>
      <c r="P4854" s="12"/>
      <c r="Q4854" s="12"/>
      <c r="S4854" s="250"/>
      <c r="AA4854" s="12"/>
      <c r="AB4854" s="12"/>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row>
    <row r="4855" spans="15:56" x14ac:dyDescent="0.35">
      <c r="O4855" s="12"/>
      <c r="P4855" s="12"/>
      <c r="Q4855" s="12"/>
      <c r="S4855" s="250"/>
      <c r="AA4855" s="12"/>
      <c r="AB4855" s="12"/>
      <c r="AC4855" s="12"/>
      <c r="AD4855" s="12"/>
      <c r="AE4855" s="12"/>
      <c r="AF4855" s="12"/>
      <c r="AG4855" s="12"/>
      <c r="AH4855" s="12"/>
      <c r="AI4855" s="12"/>
      <c r="AJ4855" s="12"/>
      <c r="AK4855" s="12"/>
      <c r="AL4855" s="12"/>
      <c r="AM4855" s="12"/>
      <c r="AN4855" s="12"/>
      <c r="AO4855" s="12"/>
      <c r="AP4855" s="12"/>
      <c r="AQ4855" s="12"/>
      <c r="AR4855" s="12"/>
      <c r="AS4855" s="12"/>
      <c r="AT4855" s="12"/>
      <c r="AU4855" s="12"/>
      <c r="AV4855" s="12"/>
      <c r="AW4855" s="12"/>
      <c r="AX4855" s="12"/>
      <c r="AY4855" s="12"/>
      <c r="AZ4855" s="12"/>
      <c r="BA4855" s="12"/>
      <c r="BB4855" s="12"/>
      <c r="BC4855" s="12"/>
      <c r="BD4855" s="12"/>
    </row>
    <row r="4856" spans="15:56" x14ac:dyDescent="0.35">
      <c r="O4856" s="12"/>
      <c r="P4856" s="12"/>
      <c r="Q4856" s="12"/>
      <c r="S4856" s="250"/>
      <c r="AA4856" s="12"/>
      <c r="AB4856" s="12"/>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row>
    <row r="4857" spans="15:56" x14ac:dyDescent="0.35">
      <c r="O4857" s="12"/>
      <c r="P4857" s="12"/>
      <c r="Q4857" s="12"/>
      <c r="S4857" s="250"/>
      <c r="AA4857" s="12"/>
      <c r="AB4857" s="12"/>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row>
    <row r="4858" spans="15:56" x14ac:dyDescent="0.35">
      <c r="O4858" s="12"/>
      <c r="P4858" s="12"/>
      <c r="Q4858" s="12"/>
      <c r="S4858" s="250"/>
      <c r="AA4858" s="12"/>
      <c r="AB4858" s="12"/>
      <c r="AC4858" s="12"/>
      <c r="AD4858" s="12"/>
      <c r="AE4858" s="12"/>
      <c r="AF4858" s="12"/>
      <c r="AG4858" s="12"/>
      <c r="AH4858" s="12"/>
      <c r="AI4858" s="12"/>
      <c r="AJ4858" s="12"/>
      <c r="AK4858" s="12"/>
      <c r="AL4858" s="12"/>
      <c r="AM4858" s="12"/>
      <c r="AN4858" s="12"/>
      <c r="AO4858" s="12"/>
      <c r="AP4858" s="12"/>
      <c r="AQ4858" s="12"/>
      <c r="AR4858" s="12"/>
      <c r="AS4858" s="12"/>
      <c r="AT4858" s="12"/>
      <c r="AU4858" s="12"/>
      <c r="AV4858" s="12"/>
      <c r="AW4858" s="12"/>
      <c r="AX4858" s="12"/>
      <c r="AY4858" s="12"/>
      <c r="AZ4858" s="12"/>
      <c r="BA4858" s="12"/>
      <c r="BB4858" s="12"/>
      <c r="BC4858" s="12"/>
      <c r="BD4858" s="12"/>
    </row>
    <row r="4859" spans="15:56" x14ac:dyDescent="0.35">
      <c r="O4859" s="12"/>
      <c r="P4859" s="12"/>
      <c r="Q4859" s="12"/>
      <c r="S4859" s="250"/>
      <c r="AA4859" s="12"/>
      <c r="AB4859" s="12"/>
      <c r="AC4859" s="12"/>
      <c r="AD4859" s="12"/>
      <c r="AE4859" s="12"/>
      <c r="AF4859" s="12"/>
      <c r="AG4859" s="12"/>
      <c r="AH4859" s="12"/>
      <c r="AI4859" s="12"/>
      <c r="AJ4859" s="12"/>
      <c r="AK4859" s="12"/>
      <c r="AL4859" s="12"/>
      <c r="AM4859" s="12"/>
      <c r="AN4859" s="12"/>
      <c r="AO4859" s="12"/>
      <c r="AP4859" s="12"/>
      <c r="AQ4859" s="12"/>
      <c r="AR4859" s="12"/>
      <c r="AS4859" s="12"/>
      <c r="AT4859" s="12"/>
      <c r="AU4859" s="12"/>
      <c r="AV4859" s="12"/>
      <c r="AW4859" s="12"/>
      <c r="AX4859" s="12"/>
      <c r="AY4859" s="12"/>
      <c r="AZ4859" s="12"/>
      <c r="BA4859" s="12"/>
      <c r="BB4859" s="12"/>
      <c r="BC4859" s="12"/>
      <c r="BD4859" s="12"/>
    </row>
    <row r="4860" spans="15:56" x14ac:dyDescent="0.35">
      <c r="O4860" s="12"/>
      <c r="P4860" s="12"/>
      <c r="Q4860" s="12"/>
      <c r="S4860" s="250"/>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2"/>
      <c r="AY4860" s="12"/>
      <c r="AZ4860" s="12"/>
      <c r="BA4860" s="12"/>
      <c r="BB4860" s="12"/>
      <c r="BC4860" s="12"/>
      <c r="BD4860" s="12"/>
    </row>
    <row r="4861" spans="15:56" x14ac:dyDescent="0.35">
      <c r="O4861" s="12"/>
      <c r="P4861" s="12"/>
      <c r="Q4861" s="12"/>
      <c r="S4861" s="250"/>
      <c r="AA4861" s="12"/>
      <c r="AB4861" s="12"/>
      <c r="AC4861" s="12"/>
      <c r="AD4861" s="12"/>
      <c r="AE4861" s="12"/>
      <c r="AF4861" s="12"/>
      <c r="AG4861" s="12"/>
      <c r="AH4861" s="12"/>
      <c r="AI4861" s="12"/>
      <c r="AJ4861" s="12"/>
      <c r="AK4861" s="12"/>
      <c r="AL4861" s="12"/>
      <c r="AM4861" s="12"/>
      <c r="AN4861" s="12"/>
      <c r="AO4861" s="12"/>
      <c r="AP4861" s="12"/>
      <c r="AQ4861" s="12"/>
      <c r="AR4861" s="12"/>
      <c r="AS4861" s="12"/>
      <c r="AT4861" s="12"/>
      <c r="AU4861" s="12"/>
      <c r="AV4861" s="12"/>
      <c r="AW4861" s="12"/>
      <c r="AX4861" s="12"/>
      <c r="AY4861" s="12"/>
      <c r="AZ4861" s="12"/>
      <c r="BA4861" s="12"/>
      <c r="BB4861" s="12"/>
      <c r="BC4861" s="12"/>
      <c r="BD4861" s="12"/>
    </row>
    <row r="4862" spans="15:56" x14ac:dyDescent="0.35">
      <c r="O4862" s="12"/>
      <c r="P4862" s="12"/>
      <c r="Q4862" s="12"/>
      <c r="S4862" s="250"/>
      <c r="AA4862" s="12"/>
      <c r="AB4862" s="12"/>
      <c r="AC4862" s="12"/>
      <c r="AD4862" s="12"/>
      <c r="AE4862" s="12"/>
      <c r="AF4862" s="12"/>
      <c r="AG4862" s="12"/>
      <c r="AH4862" s="12"/>
      <c r="AI4862" s="12"/>
      <c r="AJ4862" s="12"/>
      <c r="AK4862" s="12"/>
      <c r="AL4862" s="12"/>
      <c r="AM4862" s="12"/>
      <c r="AN4862" s="12"/>
      <c r="AO4862" s="12"/>
      <c r="AP4862" s="12"/>
      <c r="AQ4862" s="12"/>
      <c r="AR4862" s="12"/>
      <c r="AS4862" s="12"/>
      <c r="AT4862" s="12"/>
      <c r="AU4862" s="12"/>
      <c r="AV4862" s="12"/>
      <c r="AW4862" s="12"/>
      <c r="AX4862" s="12"/>
      <c r="AY4862" s="12"/>
      <c r="AZ4862" s="12"/>
      <c r="BA4862" s="12"/>
      <c r="BB4862" s="12"/>
      <c r="BC4862" s="12"/>
      <c r="BD4862" s="12"/>
    </row>
    <row r="4863" spans="15:56" x14ac:dyDescent="0.35">
      <c r="O4863" s="12"/>
      <c r="P4863" s="12"/>
      <c r="Q4863" s="12"/>
      <c r="S4863" s="250"/>
      <c r="AA4863" s="12"/>
      <c r="AB4863" s="12"/>
      <c r="AC4863" s="12"/>
      <c r="AD4863" s="12"/>
      <c r="AE4863" s="12"/>
      <c r="AF4863" s="12"/>
      <c r="AG4863" s="12"/>
      <c r="AH4863" s="12"/>
      <c r="AI4863" s="12"/>
      <c r="AJ4863" s="12"/>
      <c r="AK4863" s="12"/>
      <c r="AL4863" s="12"/>
      <c r="AM4863" s="12"/>
      <c r="AN4863" s="12"/>
      <c r="AO4863" s="12"/>
      <c r="AP4863" s="12"/>
      <c r="AQ4863" s="12"/>
      <c r="AR4863" s="12"/>
      <c r="AS4863" s="12"/>
      <c r="AT4863" s="12"/>
      <c r="AU4863" s="12"/>
      <c r="AV4863" s="12"/>
      <c r="AW4863" s="12"/>
      <c r="AX4863" s="12"/>
      <c r="AY4863" s="12"/>
      <c r="AZ4863" s="12"/>
      <c r="BA4863" s="12"/>
      <c r="BB4863" s="12"/>
      <c r="BC4863" s="12"/>
      <c r="BD4863" s="12"/>
    </row>
    <row r="4864" spans="15:56" x14ac:dyDescent="0.35">
      <c r="O4864" s="12"/>
      <c r="P4864" s="12"/>
      <c r="Q4864" s="12"/>
      <c r="S4864" s="250"/>
      <c r="AA4864" s="12"/>
      <c r="AB4864" s="12"/>
      <c r="AC4864" s="12"/>
      <c r="AD4864" s="12"/>
      <c r="AE4864" s="12"/>
      <c r="AF4864" s="12"/>
      <c r="AG4864" s="12"/>
      <c r="AH4864" s="12"/>
      <c r="AI4864" s="12"/>
      <c r="AJ4864" s="12"/>
      <c r="AK4864" s="12"/>
      <c r="AL4864" s="12"/>
      <c r="AM4864" s="12"/>
      <c r="AN4864" s="12"/>
      <c r="AO4864" s="12"/>
      <c r="AP4864" s="12"/>
      <c r="AQ4864" s="12"/>
      <c r="AR4864" s="12"/>
      <c r="AS4864" s="12"/>
      <c r="AT4864" s="12"/>
      <c r="AU4864" s="12"/>
      <c r="AV4864" s="12"/>
      <c r="AW4864" s="12"/>
      <c r="AX4864" s="12"/>
      <c r="AY4864" s="12"/>
      <c r="AZ4864" s="12"/>
      <c r="BA4864" s="12"/>
      <c r="BB4864" s="12"/>
      <c r="BC4864" s="12"/>
      <c r="BD4864" s="12"/>
    </row>
    <row r="4865" spans="15:56" x14ac:dyDescent="0.35">
      <c r="O4865" s="12"/>
      <c r="P4865" s="12"/>
      <c r="Q4865" s="12"/>
      <c r="S4865" s="250"/>
      <c r="AA4865" s="12"/>
      <c r="AB4865" s="12"/>
      <c r="AC4865" s="12"/>
      <c r="AD4865" s="12"/>
      <c r="AE4865" s="12"/>
      <c r="AF4865" s="12"/>
      <c r="AG4865" s="12"/>
      <c r="AH4865" s="12"/>
      <c r="AI4865" s="12"/>
      <c r="AJ4865" s="12"/>
      <c r="AK4865" s="12"/>
      <c r="AL4865" s="12"/>
      <c r="AM4865" s="12"/>
      <c r="AN4865" s="12"/>
      <c r="AO4865" s="12"/>
      <c r="AP4865" s="12"/>
      <c r="AQ4865" s="12"/>
      <c r="AR4865" s="12"/>
      <c r="AS4865" s="12"/>
      <c r="AT4865" s="12"/>
      <c r="AU4865" s="12"/>
      <c r="AV4865" s="12"/>
      <c r="AW4865" s="12"/>
      <c r="AX4865" s="12"/>
      <c r="AY4865" s="12"/>
      <c r="AZ4865" s="12"/>
      <c r="BA4865" s="12"/>
      <c r="BB4865" s="12"/>
      <c r="BC4865" s="12"/>
      <c r="BD4865" s="12"/>
    </row>
    <row r="4866" spans="15:56" x14ac:dyDescent="0.35">
      <c r="O4866" s="12"/>
      <c r="P4866" s="12"/>
      <c r="Q4866" s="12"/>
      <c r="S4866" s="250"/>
      <c r="AA4866" s="12"/>
      <c r="AB4866" s="12"/>
      <c r="AC4866" s="12"/>
      <c r="AD4866" s="12"/>
      <c r="AE4866" s="12"/>
      <c r="AF4866" s="12"/>
      <c r="AG4866" s="12"/>
      <c r="AH4866" s="12"/>
      <c r="AI4866" s="12"/>
      <c r="AJ4866" s="12"/>
      <c r="AK4866" s="12"/>
      <c r="AL4866" s="12"/>
      <c r="AM4866" s="12"/>
      <c r="AN4866" s="12"/>
      <c r="AO4866" s="12"/>
      <c r="AP4866" s="12"/>
      <c r="AQ4866" s="12"/>
      <c r="AR4866" s="12"/>
      <c r="AS4866" s="12"/>
      <c r="AT4866" s="12"/>
      <c r="AU4866" s="12"/>
      <c r="AV4866" s="12"/>
      <c r="AW4866" s="12"/>
      <c r="AX4866" s="12"/>
      <c r="AY4866" s="12"/>
      <c r="AZ4866" s="12"/>
      <c r="BA4866" s="12"/>
      <c r="BB4866" s="12"/>
      <c r="BC4866" s="12"/>
      <c r="BD4866" s="12"/>
    </row>
    <row r="4867" spans="15:56" x14ac:dyDescent="0.35">
      <c r="O4867" s="12"/>
      <c r="P4867" s="12"/>
      <c r="Q4867" s="12"/>
      <c r="S4867" s="250"/>
      <c r="AA4867" s="12"/>
      <c r="AB4867" s="12"/>
      <c r="AC4867" s="12"/>
      <c r="AD4867" s="12"/>
      <c r="AE4867" s="12"/>
      <c r="AF4867" s="12"/>
      <c r="AG4867" s="12"/>
      <c r="AH4867" s="12"/>
      <c r="AI4867" s="12"/>
      <c r="AJ4867" s="12"/>
      <c r="AK4867" s="12"/>
      <c r="AL4867" s="12"/>
      <c r="AM4867" s="12"/>
      <c r="AN4867" s="12"/>
      <c r="AO4867" s="12"/>
      <c r="AP4867" s="12"/>
      <c r="AQ4867" s="12"/>
      <c r="AR4867" s="12"/>
      <c r="AS4867" s="12"/>
      <c r="AT4867" s="12"/>
      <c r="AU4867" s="12"/>
      <c r="AV4867" s="12"/>
      <c r="AW4867" s="12"/>
      <c r="AX4867" s="12"/>
      <c r="AY4867" s="12"/>
      <c r="AZ4867" s="12"/>
      <c r="BA4867" s="12"/>
      <c r="BB4867" s="12"/>
      <c r="BC4867" s="12"/>
      <c r="BD4867" s="12"/>
    </row>
    <row r="4868" spans="15:56" x14ac:dyDescent="0.35">
      <c r="O4868" s="12"/>
      <c r="P4868" s="12"/>
      <c r="Q4868" s="12"/>
      <c r="S4868" s="250"/>
      <c r="AA4868" s="12"/>
      <c r="AB4868" s="12"/>
      <c r="AC4868" s="12"/>
      <c r="AD4868" s="12"/>
      <c r="AE4868" s="12"/>
      <c r="AF4868" s="12"/>
      <c r="AG4868" s="12"/>
      <c r="AH4868" s="12"/>
      <c r="AI4868" s="12"/>
      <c r="AJ4868" s="12"/>
      <c r="AK4868" s="12"/>
      <c r="AL4868" s="12"/>
      <c r="AM4868" s="12"/>
      <c r="AN4868" s="12"/>
      <c r="AO4868" s="12"/>
      <c r="AP4868" s="12"/>
      <c r="AQ4868" s="12"/>
      <c r="AR4868" s="12"/>
      <c r="AS4868" s="12"/>
      <c r="AT4868" s="12"/>
      <c r="AU4868" s="12"/>
      <c r="AV4868" s="12"/>
      <c r="AW4868" s="12"/>
      <c r="AX4868" s="12"/>
      <c r="AY4868" s="12"/>
      <c r="AZ4868" s="12"/>
      <c r="BA4868" s="12"/>
      <c r="BB4868" s="12"/>
      <c r="BC4868" s="12"/>
      <c r="BD4868" s="12"/>
    </row>
    <row r="4869" spans="15:56" x14ac:dyDescent="0.35">
      <c r="O4869" s="12"/>
      <c r="P4869" s="12"/>
      <c r="Q4869" s="12"/>
      <c r="S4869" s="250"/>
      <c r="AA4869" s="12"/>
      <c r="AB4869" s="12"/>
      <c r="AC4869" s="12"/>
      <c r="AD4869" s="12"/>
      <c r="AE4869" s="12"/>
      <c r="AF4869" s="12"/>
      <c r="AG4869" s="12"/>
      <c r="AH4869" s="12"/>
      <c r="AI4869" s="12"/>
      <c r="AJ4869" s="12"/>
      <c r="AK4869" s="12"/>
      <c r="AL4869" s="12"/>
      <c r="AM4869" s="12"/>
      <c r="AN4869" s="12"/>
      <c r="AO4869" s="12"/>
      <c r="AP4869" s="12"/>
      <c r="AQ4869" s="12"/>
      <c r="AR4869" s="12"/>
      <c r="AS4869" s="12"/>
      <c r="AT4869" s="12"/>
      <c r="AU4869" s="12"/>
      <c r="AV4869" s="12"/>
      <c r="AW4869" s="12"/>
      <c r="AX4869" s="12"/>
      <c r="AY4869" s="12"/>
      <c r="AZ4869" s="12"/>
      <c r="BA4869" s="12"/>
      <c r="BB4869" s="12"/>
      <c r="BC4869" s="12"/>
      <c r="BD4869" s="12"/>
    </row>
    <row r="4870" spans="15:56" x14ac:dyDescent="0.35">
      <c r="O4870" s="12"/>
      <c r="P4870" s="12"/>
      <c r="Q4870" s="12"/>
      <c r="S4870" s="250"/>
      <c r="AA4870" s="12"/>
      <c r="AB4870" s="12"/>
      <c r="AC4870" s="12"/>
      <c r="AD4870" s="12"/>
      <c r="AE4870" s="12"/>
      <c r="AF4870" s="12"/>
      <c r="AG4870" s="12"/>
      <c r="AH4870" s="12"/>
      <c r="AI4870" s="12"/>
      <c r="AJ4870" s="12"/>
      <c r="AK4870" s="12"/>
      <c r="AL4870" s="12"/>
      <c r="AM4870" s="12"/>
      <c r="AN4870" s="12"/>
      <c r="AO4870" s="12"/>
      <c r="AP4870" s="12"/>
      <c r="AQ4870" s="12"/>
      <c r="AR4870" s="12"/>
      <c r="AS4870" s="12"/>
      <c r="AT4870" s="12"/>
      <c r="AU4870" s="12"/>
      <c r="AV4870" s="12"/>
      <c r="AW4870" s="12"/>
      <c r="AX4870" s="12"/>
      <c r="AY4870" s="12"/>
      <c r="AZ4870" s="12"/>
      <c r="BA4870" s="12"/>
      <c r="BB4870" s="12"/>
      <c r="BC4870" s="12"/>
      <c r="BD4870" s="12"/>
    </row>
    <row r="4871" spans="15:56" x14ac:dyDescent="0.35">
      <c r="O4871" s="12"/>
      <c r="P4871" s="12"/>
      <c r="Q4871" s="12"/>
      <c r="S4871" s="250"/>
      <c r="AA4871" s="12"/>
      <c r="AB4871" s="12"/>
      <c r="AC4871" s="12"/>
      <c r="AD4871" s="12"/>
      <c r="AE4871" s="12"/>
      <c r="AF4871" s="12"/>
      <c r="AG4871" s="12"/>
      <c r="AH4871" s="12"/>
      <c r="AI4871" s="12"/>
      <c r="AJ4871" s="12"/>
      <c r="AK4871" s="12"/>
      <c r="AL4871" s="12"/>
      <c r="AM4871" s="12"/>
      <c r="AN4871" s="12"/>
      <c r="AO4871" s="12"/>
      <c r="AP4871" s="12"/>
      <c r="AQ4871" s="12"/>
      <c r="AR4871" s="12"/>
      <c r="AS4871" s="12"/>
      <c r="AT4871" s="12"/>
      <c r="AU4871" s="12"/>
      <c r="AV4871" s="12"/>
      <c r="AW4871" s="12"/>
      <c r="AX4871" s="12"/>
      <c r="AY4871" s="12"/>
      <c r="AZ4871" s="12"/>
      <c r="BA4871" s="12"/>
      <c r="BB4871" s="12"/>
      <c r="BC4871" s="12"/>
      <c r="BD4871" s="12"/>
    </row>
    <row r="4872" spans="15:56" x14ac:dyDescent="0.35">
      <c r="O4872" s="12"/>
      <c r="P4872" s="12"/>
      <c r="Q4872" s="12"/>
      <c r="S4872" s="250"/>
      <c r="AA4872" s="12"/>
      <c r="AB4872" s="12"/>
      <c r="AC4872" s="12"/>
      <c r="AD4872" s="12"/>
      <c r="AE4872" s="12"/>
      <c r="AF4872" s="12"/>
      <c r="AG4872" s="12"/>
      <c r="AH4872" s="12"/>
      <c r="AI4872" s="12"/>
      <c r="AJ4872" s="12"/>
      <c r="AK4872" s="12"/>
      <c r="AL4872" s="12"/>
      <c r="AM4872" s="12"/>
      <c r="AN4872" s="12"/>
      <c r="AO4872" s="12"/>
      <c r="AP4872" s="12"/>
      <c r="AQ4872" s="12"/>
      <c r="AR4872" s="12"/>
      <c r="AS4872" s="12"/>
      <c r="AT4872" s="12"/>
      <c r="AU4872" s="12"/>
      <c r="AV4872" s="12"/>
      <c r="AW4872" s="12"/>
      <c r="AX4872" s="12"/>
      <c r="AY4872" s="12"/>
      <c r="AZ4872" s="12"/>
      <c r="BA4872" s="12"/>
      <c r="BB4872" s="12"/>
      <c r="BC4872" s="12"/>
      <c r="BD4872" s="12"/>
    </row>
    <row r="4873" spans="15:56" x14ac:dyDescent="0.35">
      <c r="O4873" s="12"/>
      <c r="P4873" s="12"/>
      <c r="Q4873" s="12"/>
      <c r="S4873" s="250"/>
      <c r="AA4873" s="12"/>
      <c r="AB4873" s="12"/>
      <c r="AC4873" s="12"/>
      <c r="AD4873" s="12"/>
      <c r="AE4873" s="12"/>
      <c r="AF4873" s="12"/>
      <c r="AG4873" s="12"/>
      <c r="AH4873" s="12"/>
      <c r="AI4873" s="12"/>
      <c r="AJ4873" s="12"/>
      <c r="AK4873" s="12"/>
      <c r="AL4873" s="12"/>
      <c r="AM4873" s="12"/>
      <c r="AN4873" s="12"/>
      <c r="AO4873" s="12"/>
      <c r="AP4873" s="12"/>
      <c r="AQ4873" s="12"/>
      <c r="AR4873" s="12"/>
      <c r="AS4873" s="12"/>
      <c r="AT4873" s="12"/>
      <c r="AU4873" s="12"/>
      <c r="AV4873" s="12"/>
      <c r="AW4873" s="12"/>
      <c r="AX4873" s="12"/>
      <c r="AY4873" s="12"/>
      <c r="AZ4873" s="12"/>
      <c r="BA4873" s="12"/>
      <c r="BB4873" s="12"/>
      <c r="BC4873" s="12"/>
      <c r="BD4873" s="12"/>
    </row>
    <row r="4874" spans="15:56" x14ac:dyDescent="0.35">
      <c r="O4874" s="12"/>
      <c r="P4874" s="12"/>
      <c r="Q4874" s="12"/>
      <c r="S4874" s="250"/>
      <c r="AA4874" s="12"/>
      <c r="AB4874" s="12"/>
      <c r="AC4874" s="12"/>
      <c r="AD4874" s="12"/>
      <c r="AE4874" s="12"/>
      <c r="AF4874" s="12"/>
      <c r="AG4874" s="12"/>
      <c r="AH4874" s="12"/>
      <c r="AI4874" s="12"/>
      <c r="AJ4874" s="12"/>
      <c r="AK4874" s="12"/>
      <c r="AL4874" s="12"/>
      <c r="AM4874" s="12"/>
      <c r="AN4874" s="12"/>
      <c r="AO4874" s="12"/>
      <c r="AP4874" s="12"/>
      <c r="AQ4874" s="12"/>
      <c r="AR4874" s="12"/>
      <c r="AS4874" s="12"/>
      <c r="AT4874" s="12"/>
      <c r="AU4874" s="12"/>
      <c r="AV4874" s="12"/>
      <c r="AW4874" s="12"/>
      <c r="AX4874" s="12"/>
      <c r="AY4874" s="12"/>
      <c r="AZ4874" s="12"/>
      <c r="BA4874" s="12"/>
      <c r="BB4874" s="12"/>
      <c r="BC4874" s="12"/>
      <c r="BD4874" s="12"/>
    </row>
    <row r="4875" spans="15:56" x14ac:dyDescent="0.35">
      <c r="O4875" s="12"/>
      <c r="P4875" s="12"/>
      <c r="Q4875" s="12"/>
      <c r="S4875" s="250"/>
      <c r="AA4875" s="12"/>
      <c r="AB4875" s="12"/>
      <c r="AC4875" s="12"/>
      <c r="AD4875" s="12"/>
      <c r="AE4875" s="12"/>
      <c r="AF4875" s="12"/>
      <c r="AG4875" s="12"/>
      <c r="AH4875" s="12"/>
      <c r="AI4875" s="12"/>
      <c r="AJ4875" s="12"/>
      <c r="AK4875" s="12"/>
      <c r="AL4875" s="12"/>
      <c r="AM4875" s="12"/>
      <c r="AN4875" s="12"/>
      <c r="AO4875" s="12"/>
      <c r="AP4875" s="12"/>
      <c r="AQ4875" s="12"/>
      <c r="AR4875" s="12"/>
      <c r="AS4875" s="12"/>
      <c r="AT4875" s="12"/>
      <c r="AU4875" s="12"/>
      <c r="AV4875" s="12"/>
      <c r="AW4875" s="12"/>
      <c r="AX4875" s="12"/>
      <c r="AY4875" s="12"/>
      <c r="AZ4875" s="12"/>
      <c r="BA4875" s="12"/>
      <c r="BB4875" s="12"/>
      <c r="BC4875" s="12"/>
      <c r="BD4875" s="12"/>
    </row>
    <row r="4876" spans="15:56" x14ac:dyDescent="0.35">
      <c r="O4876" s="12"/>
      <c r="P4876" s="12"/>
      <c r="Q4876" s="12"/>
      <c r="S4876" s="250"/>
      <c r="AA4876" s="12"/>
      <c r="AB4876" s="12"/>
      <c r="AC4876" s="12"/>
      <c r="AD4876" s="12"/>
      <c r="AE4876" s="12"/>
      <c r="AF4876" s="12"/>
      <c r="AG4876" s="12"/>
      <c r="AH4876" s="12"/>
      <c r="AI4876" s="12"/>
      <c r="AJ4876" s="12"/>
      <c r="AK4876" s="12"/>
      <c r="AL4876" s="12"/>
      <c r="AM4876" s="12"/>
      <c r="AN4876" s="12"/>
      <c r="AO4876" s="12"/>
      <c r="AP4876" s="12"/>
      <c r="AQ4876" s="12"/>
      <c r="AR4876" s="12"/>
      <c r="AS4876" s="12"/>
      <c r="AT4876" s="12"/>
      <c r="AU4876" s="12"/>
      <c r="AV4876" s="12"/>
      <c r="AW4876" s="12"/>
      <c r="AX4876" s="12"/>
      <c r="AY4876" s="12"/>
      <c r="AZ4876" s="12"/>
      <c r="BA4876" s="12"/>
      <c r="BB4876" s="12"/>
      <c r="BC4876" s="12"/>
      <c r="BD4876" s="12"/>
    </row>
    <row r="4877" spans="15:56" x14ac:dyDescent="0.35">
      <c r="O4877" s="12"/>
      <c r="P4877" s="12"/>
      <c r="Q4877" s="12"/>
      <c r="S4877" s="250"/>
      <c r="AA4877" s="12"/>
      <c r="AB4877" s="12"/>
      <c r="AC4877" s="12"/>
      <c r="AD4877" s="12"/>
      <c r="AE4877" s="12"/>
      <c r="AF4877" s="12"/>
      <c r="AG4877" s="12"/>
      <c r="AH4877" s="12"/>
      <c r="AI4877" s="12"/>
      <c r="AJ4877" s="12"/>
      <c r="AK4877" s="12"/>
      <c r="AL4877" s="12"/>
      <c r="AM4877" s="12"/>
      <c r="AN4877" s="12"/>
      <c r="AO4877" s="12"/>
      <c r="AP4877" s="12"/>
      <c r="AQ4877" s="12"/>
      <c r="AR4877" s="12"/>
      <c r="AS4877" s="12"/>
      <c r="AT4877" s="12"/>
      <c r="AU4877" s="12"/>
      <c r="AV4877" s="12"/>
      <c r="AW4877" s="12"/>
      <c r="AX4877" s="12"/>
      <c r="AY4877" s="12"/>
      <c r="AZ4877" s="12"/>
      <c r="BA4877" s="12"/>
      <c r="BB4877" s="12"/>
      <c r="BC4877" s="12"/>
      <c r="BD4877" s="12"/>
    </row>
    <row r="4878" spans="15:56" x14ac:dyDescent="0.35">
      <c r="O4878" s="12"/>
      <c r="P4878" s="12"/>
      <c r="Q4878" s="12"/>
      <c r="S4878" s="250"/>
      <c r="AA4878" s="12"/>
      <c r="AB4878" s="12"/>
      <c r="AC4878" s="12"/>
      <c r="AD4878" s="12"/>
      <c r="AE4878" s="12"/>
      <c r="AF4878" s="12"/>
      <c r="AG4878" s="12"/>
      <c r="AH4878" s="12"/>
      <c r="AI4878" s="12"/>
      <c r="AJ4878" s="12"/>
      <c r="AK4878" s="12"/>
      <c r="AL4878" s="12"/>
      <c r="AM4878" s="12"/>
      <c r="AN4878" s="12"/>
      <c r="AO4878" s="12"/>
      <c r="AP4878" s="12"/>
      <c r="AQ4878" s="12"/>
      <c r="AR4878" s="12"/>
      <c r="AS4878" s="12"/>
      <c r="AT4878" s="12"/>
      <c r="AU4878" s="12"/>
      <c r="AV4878" s="12"/>
      <c r="AW4878" s="12"/>
      <c r="AX4878" s="12"/>
      <c r="AY4878" s="12"/>
      <c r="AZ4878" s="12"/>
      <c r="BA4878" s="12"/>
      <c r="BB4878" s="12"/>
      <c r="BC4878" s="12"/>
      <c r="BD4878" s="12"/>
    </row>
    <row r="4879" spans="15:56" x14ac:dyDescent="0.35">
      <c r="O4879" s="12"/>
      <c r="P4879" s="12"/>
      <c r="Q4879" s="12"/>
      <c r="S4879" s="250"/>
      <c r="AA4879" s="12"/>
      <c r="AB4879" s="12"/>
      <c r="AC4879" s="12"/>
      <c r="AD4879" s="12"/>
      <c r="AE4879" s="12"/>
      <c r="AF4879" s="12"/>
      <c r="AG4879" s="12"/>
      <c r="AH4879" s="12"/>
      <c r="AI4879" s="12"/>
      <c r="AJ4879" s="12"/>
      <c r="AK4879" s="12"/>
      <c r="AL4879" s="12"/>
      <c r="AM4879" s="12"/>
      <c r="AN4879" s="12"/>
      <c r="AO4879" s="12"/>
      <c r="AP4879" s="12"/>
      <c r="AQ4879" s="12"/>
      <c r="AR4879" s="12"/>
      <c r="AS4879" s="12"/>
      <c r="AT4879" s="12"/>
      <c r="AU4879" s="12"/>
      <c r="AV4879" s="12"/>
      <c r="AW4879" s="12"/>
      <c r="AX4879" s="12"/>
      <c r="AY4879" s="12"/>
      <c r="AZ4879" s="12"/>
      <c r="BA4879" s="12"/>
      <c r="BB4879" s="12"/>
      <c r="BC4879" s="12"/>
      <c r="BD4879" s="12"/>
    </row>
    <row r="4880" spans="15:56" x14ac:dyDescent="0.35">
      <c r="O4880" s="12"/>
      <c r="P4880" s="12"/>
      <c r="Q4880" s="12"/>
      <c r="S4880" s="250"/>
      <c r="AA4880" s="12"/>
      <c r="AB4880" s="12"/>
      <c r="AC4880" s="12"/>
      <c r="AD4880" s="12"/>
      <c r="AE4880" s="12"/>
      <c r="AF4880" s="12"/>
      <c r="AG4880" s="12"/>
      <c r="AH4880" s="12"/>
      <c r="AI4880" s="12"/>
      <c r="AJ4880" s="12"/>
      <c r="AK4880" s="12"/>
      <c r="AL4880" s="12"/>
      <c r="AM4880" s="12"/>
      <c r="AN4880" s="12"/>
      <c r="AO4880" s="12"/>
      <c r="AP4880" s="12"/>
      <c r="AQ4880" s="12"/>
      <c r="AR4880" s="12"/>
      <c r="AS4880" s="12"/>
      <c r="AT4880" s="12"/>
      <c r="AU4880" s="12"/>
      <c r="AV4880" s="12"/>
      <c r="AW4880" s="12"/>
      <c r="AX4880" s="12"/>
      <c r="AY4880" s="12"/>
      <c r="AZ4880" s="12"/>
      <c r="BA4880" s="12"/>
      <c r="BB4880" s="12"/>
      <c r="BC4880" s="12"/>
      <c r="BD4880" s="12"/>
    </row>
    <row r="4881" spans="15:56" x14ac:dyDescent="0.35">
      <c r="O4881" s="12"/>
      <c r="P4881" s="12"/>
      <c r="Q4881" s="12"/>
      <c r="S4881" s="250"/>
      <c r="AA4881" s="12"/>
      <c r="AB4881" s="12"/>
      <c r="AC4881" s="12"/>
      <c r="AD4881" s="12"/>
      <c r="AE4881" s="12"/>
      <c r="AF4881" s="12"/>
      <c r="AG4881" s="12"/>
      <c r="AH4881" s="12"/>
      <c r="AI4881" s="12"/>
      <c r="AJ4881" s="12"/>
      <c r="AK4881" s="12"/>
      <c r="AL4881" s="12"/>
      <c r="AM4881" s="12"/>
      <c r="AN4881" s="12"/>
      <c r="AO4881" s="12"/>
      <c r="AP4881" s="12"/>
      <c r="AQ4881" s="12"/>
      <c r="AR4881" s="12"/>
      <c r="AS4881" s="12"/>
      <c r="AT4881" s="12"/>
      <c r="AU4881" s="12"/>
      <c r="AV4881" s="12"/>
      <c r="AW4881" s="12"/>
      <c r="AX4881" s="12"/>
      <c r="AY4881" s="12"/>
      <c r="AZ4881" s="12"/>
      <c r="BA4881" s="12"/>
      <c r="BB4881" s="12"/>
      <c r="BC4881" s="12"/>
      <c r="BD4881" s="12"/>
    </row>
    <row r="4882" spans="15:56" x14ac:dyDescent="0.35">
      <c r="O4882" s="12"/>
      <c r="P4882" s="12"/>
      <c r="Q4882" s="12"/>
      <c r="S4882" s="250"/>
      <c r="AA4882" s="12"/>
      <c r="AB4882" s="12"/>
      <c r="AC4882" s="12"/>
      <c r="AD4882" s="12"/>
      <c r="AE4882" s="12"/>
      <c r="AF4882" s="12"/>
      <c r="AG4882" s="12"/>
      <c r="AH4882" s="12"/>
      <c r="AI4882" s="12"/>
      <c r="AJ4882" s="12"/>
      <c r="AK4882" s="12"/>
      <c r="AL4882" s="12"/>
      <c r="AM4882" s="12"/>
      <c r="AN4882" s="12"/>
      <c r="AO4882" s="12"/>
      <c r="AP4882" s="12"/>
      <c r="AQ4882" s="12"/>
      <c r="AR4882" s="12"/>
      <c r="AS4882" s="12"/>
      <c r="AT4882" s="12"/>
      <c r="AU4882" s="12"/>
      <c r="AV4882" s="12"/>
      <c r="AW4882" s="12"/>
      <c r="AX4882" s="12"/>
      <c r="AY4882" s="12"/>
      <c r="AZ4882" s="12"/>
      <c r="BA4882" s="12"/>
      <c r="BB4882" s="12"/>
      <c r="BC4882" s="12"/>
      <c r="BD4882" s="12"/>
    </row>
    <row r="4883" spans="15:56" x14ac:dyDescent="0.35">
      <c r="O4883" s="12"/>
      <c r="P4883" s="12"/>
      <c r="Q4883" s="12"/>
      <c r="S4883" s="250"/>
      <c r="AA4883" s="12"/>
      <c r="AB4883" s="12"/>
      <c r="AC4883" s="12"/>
      <c r="AD4883" s="12"/>
      <c r="AE4883" s="12"/>
      <c r="AF4883" s="12"/>
      <c r="AG4883" s="12"/>
      <c r="AH4883" s="12"/>
      <c r="AI4883" s="12"/>
      <c r="AJ4883" s="12"/>
      <c r="AK4883" s="12"/>
      <c r="AL4883" s="12"/>
      <c r="AM4883" s="12"/>
      <c r="AN4883" s="12"/>
      <c r="AO4883" s="12"/>
      <c r="AP4883" s="12"/>
      <c r="AQ4883" s="12"/>
      <c r="AR4883" s="12"/>
      <c r="AS4883" s="12"/>
      <c r="AT4883" s="12"/>
      <c r="AU4883" s="12"/>
      <c r="AV4883" s="12"/>
      <c r="AW4883" s="12"/>
      <c r="AX4883" s="12"/>
      <c r="AY4883" s="12"/>
      <c r="AZ4883" s="12"/>
      <c r="BA4883" s="12"/>
      <c r="BB4883" s="12"/>
      <c r="BC4883" s="12"/>
      <c r="BD4883" s="12"/>
    </row>
    <row r="4884" spans="15:56" x14ac:dyDescent="0.35">
      <c r="O4884" s="12"/>
      <c r="P4884" s="12"/>
      <c r="Q4884" s="12"/>
      <c r="S4884" s="250"/>
      <c r="AA4884" s="12"/>
      <c r="AB4884" s="12"/>
      <c r="AC4884" s="12"/>
      <c r="AD4884" s="12"/>
      <c r="AE4884" s="12"/>
      <c r="AF4884" s="12"/>
      <c r="AG4884" s="12"/>
      <c r="AH4884" s="12"/>
      <c r="AI4884" s="12"/>
      <c r="AJ4884" s="12"/>
      <c r="AK4884" s="12"/>
      <c r="AL4884" s="12"/>
      <c r="AM4884" s="12"/>
      <c r="AN4884" s="12"/>
      <c r="AO4884" s="12"/>
      <c r="AP4884" s="12"/>
      <c r="AQ4884" s="12"/>
      <c r="AR4884" s="12"/>
      <c r="AS4884" s="12"/>
      <c r="AT4884" s="12"/>
      <c r="AU4884" s="12"/>
      <c r="AV4884" s="12"/>
      <c r="AW4884" s="12"/>
      <c r="AX4884" s="12"/>
      <c r="AY4884" s="12"/>
      <c r="AZ4884" s="12"/>
      <c r="BA4884" s="12"/>
      <c r="BB4884" s="12"/>
      <c r="BC4884" s="12"/>
      <c r="BD4884" s="12"/>
    </row>
    <row r="4885" spans="15:56" x14ac:dyDescent="0.35">
      <c r="O4885" s="12"/>
      <c r="P4885" s="12"/>
      <c r="Q4885" s="12"/>
      <c r="S4885" s="250"/>
      <c r="AA4885" s="12"/>
      <c r="AB4885" s="12"/>
      <c r="AC4885" s="12"/>
      <c r="AD4885" s="12"/>
      <c r="AE4885" s="12"/>
      <c r="AF4885" s="12"/>
      <c r="AG4885" s="12"/>
      <c r="AH4885" s="12"/>
      <c r="AI4885" s="12"/>
      <c r="AJ4885" s="12"/>
      <c r="AK4885" s="12"/>
      <c r="AL4885" s="12"/>
      <c r="AM4885" s="12"/>
      <c r="AN4885" s="12"/>
      <c r="AO4885" s="12"/>
      <c r="AP4885" s="12"/>
      <c r="AQ4885" s="12"/>
      <c r="AR4885" s="12"/>
      <c r="AS4885" s="12"/>
      <c r="AT4885" s="12"/>
      <c r="AU4885" s="12"/>
      <c r="AV4885" s="12"/>
      <c r="AW4885" s="12"/>
      <c r="AX4885" s="12"/>
      <c r="AY4885" s="12"/>
      <c r="AZ4885" s="12"/>
      <c r="BA4885" s="12"/>
      <c r="BB4885" s="12"/>
      <c r="BC4885" s="12"/>
      <c r="BD4885" s="12"/>
    </row>
    <row r="4886" spans="15:56" x14ac:dyDescent="0.35">
      <c r="O4886" s="12"/>
      <c r="P4886" s="12"/>
      <c r="Q4886" s="12"/>
      <c r="S4886" s="250"/>
      <c r="AA4886" s="12"/>
      <c r="AB4886" s="12"/>
      <c r="AC4886" s="12"/>
      <c r="AD4886" s="12"/>
      <c r="AE4886" s="12"/>
      <c r="AF4886" s="12"/>
      <c r="AG4886" s="12"/>
      <c r="AH4886" s="12"/>
      <c r="AI4886" s="12"/>
      <c r="AJ4886" s="12"/>
      <c r="AK4886" s="12"/>
      <c r="AL4886" s="12"/>
      <c r="AM4886" s="12"/>
      <c r="AN4886" s="12"/>
      <c r="AO4886" s="12"/>
      <c r="AP4886" s="12"/>
      <c r="AQ4886" s="12"/>
      <c r="AR4886" s="12"/>
      <c r="AS4886" s="12"/>
      <c r="AT4886" s="12"/>
      <c r="AU4886" s="12"/>
      <c r="AV4886" s="12"/>
      <c r="AW4886" s="12"/>
      <c r="AX4886" s="12"/>
      <c r="AY4886" s="12"/>
      <c r="AZ4886" s="12"/>
      <c r="BA4886" s="12"/>
      <c r="BB4886" s="12"/>
      <c r="BC4886" s="12"/>
      <c r="BD4886" s="12"/>
    </row>
    <row r="4887" spans="15:56" x14ac:dyDescent="0.35">
      <c r="O4887" s="12"/>
      <c r="P4887" s="12"/>
      <c r="Q4887" s="12"/>
      <c r="S4887" s="250"/>
      <c r="AA4887" s="12"/>
      <c r="AB4887" s="12"/>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row>
    <row r="4888" spans="15:56" x14ac:dyDescent="0.35">
      <c r="O4888" s="12"/>
      <c r="P4888" s="12"/>
      <c r="Q4888" s="12"/>
      <c r="S4888" s="250"/>
      <c r="AA4888" s="12"/>
      <c r="AB4888" s="12"/>
      <c r="AC4888" s="12"/>
      <c r="AD4888" s="12"/>
      <c r="AE4888" s="12"/>
      <c r="AF4888" s="12"/>
      <c r="AG4888" s="12"/>
      <c r="AH4888" s="12"/>
      <c r="AI4888" s="12"/>
      <c r="AJ4888" s="12"/>
      <c r="AK4888" s="12"/>
      <c r="AL4888" s="12"/>
      <c r="AM4888" s="12"/>
      <c r="AN4888" s="12"/>
      <c r="AO4888" s="12"/>
      <c r="AP4888" s="12"/>
      <c r="AQ4888" s="12"/>
      <c r="AR4888" s="12"/>
      <c r="AS4888" s="12"/>
      <c r="AT4888" s="12"/>
      <c r="AU4888" s="12"/>
      <c r="AV4888" s="12"/>
      <c r="AW4888" s="12"/>
      <c r="AX4888" s="12"/>
      <c r="AY4888" s="12"/>
      <c r="AZ4888" s="12"/>
      <c r="BA4888" s="12"/>
      <c r="BB4888" s="12"/>
      <c r="BC4888" s="12"/>
      <c r="BD4888" s="12"/>
    </row>
    <row r="4889" spans="15:56" x14ac:dyDescent="0.35">
      <c r="O4889" s="12"/>
      <c r="P4889" s="12"/>
      <c r="Q4889" s="12"/>
      <c r="S4889" s="250"/>
      <c r="AA4889" s="12"/>
      <c r="AB4889" s="12"/>
      <c r="AC4889" s="12"/>
      <c r="AD4889" s="12"/>
      <c r="AE4889" s="12"/>
      <c r="AF4889" s="12"/>
      <c r="AG4889" s="12"/>
      <c r="AH4889" s="12"/>
      <c r="AI4889" s="12"/>
      <c r="AJ4889" s="12"/>
      <c r="AK4889" s="12"/>
      <c r="AL4889" s="12"/>
      <c r="AM4889" s="12"/>
      <c r="AN4889" s="12"/>
      <c r="AO4889" s="12"/>
      <c r="AP4889" s="12"/>
      <c r="AQ4889" s="12"/>
      <c r="AR4889" s="12"/>
      <c r="AS4889" s="12"/>
      <c r="AT4889" s="12"/>
      <c r="AU4889" s="12"/>
      <c r="AV4889" s="12"/>
      <c r="AW4889" s="12"/>
      <c r="AX4889" s="12"/>
      <c r="AY4889" s="12"/>
      <c r="AZ4889" s="12"/>
      <c r="BA4889" s="12"/>
      <c r="BB4889" s="12"/>
      <c r="BC4889" s="12"/>
      <c r="BD4889" s="12"/>
    </row>
    <row r="4890" spans="15:56" x14ac:dyDescent="0.35">
      <c r="O4890" s="12"/>
      <c r="P4890" s="12"/>
      <c r="Q4890" s="12"/>
      <c r="S4890" s="250"/>
      <c r="AA4890" s="12"/>
      <c r="AB4890" s="12"/>
      <c r="AC4890" s="12"/>
      <c r="AD4890" s="12"/>
      <c r="AE4890" s="12"/>
      <c r="AF4890" s="12"/>
      <c r="AG4890" s="12"/>
      <c r="AH4890" s="12"/>
      <c r="AI4890" s="12"/>
      <c r="AJ4890" s="12"/>
      <c r="AK4890" s="12"/>
      <c r="AL4890" s="12"/>
      <c r="AM4890" s="12"/>
      <c r="AN4890" s="12"/>
      <c r="AO4890" s="12"/>
      <c r="AP4890" s="12"/>
      <c r="AQ4890" s="12"/>
      <c r="AR4890" s="12"/>
      <c r="AS4890" s="12"/>
      <c r="AT4890" s="12"/>
      <c r="AU4890" s="12"/>
      <c r="AV4890" s="12"/>
      <c r="AW4890" s="12"/>
      <c r="AX4890" s="12"/>
      <c r="AY4890" s="12"/>
      <c r="AZ4890" s="12"/>
      <c r="BA4890" s="12"/>
      <c r="BB4890" s="12"/>
      <c r="BC4890" s="12"/>
      <c r="BD4890" s="12"/>
    </row>
    <row r="4891" spans="15:56" x14ac:dyDescent="0.35">
      <c r="O4891" s="12"/>
      <c r="P4891" s="12"/>
      <c r="Q4891" s="12"/>
      <c r="S4891" s="250"/>
      <c r="AA4891" s="12"/>
      <c r="AB4891" s="12"/>
      <c r="AC4891" s="12"/>
      <c r="AD4891" s="12"/>
      <c r="AE4891" s="12"/>
      <c r="AF4891" s="12"/>
      <c r="AG4891" s="12"/>
      <c r="AH4891" s="12"/>
      <c r="AI4891" s="12"/>
      <c r="AJ4891" s="12"/>
      <c r="AK4891" s="12"/>
      <c r="AL4891" s="12"/>
      <c r="AM4891" s="12"/>
      <c r="AN4891" s="12"/>
      <c r="AO4891" s="12"/>
      <c r="AP4891" s="12"/>
      <c r="AQ4891" s="12"/>
      <c r="AR4891" s="12"/>
      <c r="AS4891" s="12"/>
      <c r="AT4891" s="12"/>
      <c r="AU4891" s="12"/>
      <c r="AV4891" s="12"/>
      <c r="AW4891" s="12"/>
      <c r="AX4891" s="12"/>
      <c r="AY4891" s="12"/>
      <c r="AZ4891" s="12"/>
      <c r="BA4891" s="12"/>
      <c r="BB4891" s="12"/>
      <c r="BC4891" s="12"/>
      <c r="BD4891" s="12"/>
    </row>
    <row r="4892" spans="15:56" x14ac:dyDescent="0.35">
      <c r="O4892" s="12"/>
      <c r="P4892" s="12"/>
      <c r="Q4892" s="12"/>
      <c r="S4892" s="250"/>
      <c r="AA4892" s="12"/>
      <c r="AB4892" s="12"/>
      <c r="AC4892" s="12"/>
      <c r="AD4892" s="12"/>
      <c r="AE4892" s="12"/>
      <c r="AF4892" s="12"/>
      <c r="AG4892" s="12"/>
      <c r="AH4892" s="12"/>
      <c r="AI4892" s="12"/>
      <c r="AJ4892" s="12"/>
      <c r="AK4892" s="12"/>
      <c r="AL4892" s="12"/>
      <c r="AM4892" s="12"/>
      <c r="AN4892" s="12"/>
      <c r="AO4892" s="12"/>
      <c r="AP4892" s="12"/>
      <c r="AQ4892" s="12"/>
      <c r="AR4892" s="12"/>
      <c r="AS4892" s="12"/>
      <c r="AT4892" s="12"/>
      <c r="AU4892" s="12"/>
      <c r="AV4892" s="12"/>
      <c r="AW4892" s="12"/>
      <c r="AX4892" s="12"/>
      <c r="AY4892" s="12"/>
      <c r="AZ4892" s="12"/>
      <c r="BA4892" s="12"/>
      <c r="BB4892" s="12"/>
      <c r="BC4892" s="12"/>
      <c r="BD4892" s="12"/>
    </row>
    <row r="4893" spans="15:56" x14ac:dyDescent="0.35">
      <c r="O4893" s="12"/>
      <c r="P4893" s="12"/>
      <c r="Q4893" s="12"/>
      <c r="S4893" s="250"/>
      <c r="AA4893" s="12"/>
      <c r="AB4893" s="12"/>
      <c r="AC4893" s="12"/>
      <c r="AD4893" s="12"/>
      <c r="AE4893" s="12"/>
      <c r="AF4893" s="12"/>
      <c r="AG4893" s="12"/>
      <c r="AH4893" s="12"/>
      <c r="AI4893" s="12"/>
      <c r="AJ4893" s="12"/>
      <c r="AK4893" s="12"/>
      <c r="AL4893" s="12"/>
      <c r="AM4893" s="12"/>
      <c r="AN4893" s="12"/>
      <c r="AO4893" s="12"/>
      <c r="AP4893" s="12"/>
      <c r="AQ4893" s="12"/>
      <c r="AR4893" s="12"/>
      <c r="AS4893" s="12"/>
      <c r="AT4893" s="12"/>
      <c r="AU4893" s="12"/>
      <c r="AV4893" s="12"/>
      <c r="AW4893" s="12"/>
      <c r="AX4893" s="12"/>
      <c r="AY4893" s="12"/>
      <c r="AZ4893" s="12"/>
      <c r="BA4893" s="12"/>
      <c r="BB4893" s="12"/>
      <c r="BC4893" s="12"/>
      <c r="BD4893" s="12"/>
    </row>
    <row r="4894" spans="15:56" x14ac:dyDescent="0.35">
      <c r="O4894" s="12"/>
      <c r="P4894" s="12"/>
      <c r="Q4894" s="12"/>
      <c r="S4894" s="250"/>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2"/>
      <c r="AY4894" s="12"/>
      <c r="AZ4894" s="12"/>
      <c r="BA4894" s="12"/>
      <c r="BB4894" s="12"/>
      <c r="BC4894" s="12"/>
      <c r="BD4894" s="12"/>
    </row>
    <row r="4895" spans="15:56" x14ac:dyDescent="0.35">
      <c r="O4895" s="12"/>
      <c r="P4895" s="12"/>
      <c r="Q4895" s="12"/>
      <c r="S4895" s="250"/>
      <c r="AA4895" s="12"/>
      <c r="AB4895" s="12"/>
      <c r="AC4895" s="12"/>
      <c r="AD4895" s="12"/>
      <c r="AE4895" s="12"/>
      <c r="AF4895" s="12"/>
      <c r="AG4895" s="12"/>
      <c r="AH4895" s="12"/>
      <c r="AI4895" s="12"/>
      <c r="AJ4895" s="12"/>
      <c r="AK4895" s="12"/>
      <c r="AL4895" s="12"/>
      <c r="AM4895" s="12"/>
      <c r="AN4895" s="12"/>
      <c r="AO4895" s="12"/>
      <c r="AP4895" s="12"/>
      <c r="AQ4895" s="12"/>
      <c r="AR4895" s="12"/>
      <c r="AS4895" s="12"/>
      <c r="AT4895" s="12"/>
      <c r="AU4895" s="12"/>
      <c r="AV4895" s="12"/>
      <c r="AW4895" s="12"/>
      <c r="AX4895" s="12"/>
      <c r="AY4895" s="12"/>
      <c r="AZ4895" s="12"/>
      <c r="BA4895" s="12"/>
      <c r="BB4895" s="12"/>
      <c r="BC4895" s="12"/>
      <c r="BD4895" s="12"/>
    </row>
    <row r="4896" spans="15:56" x14ac:dyDescent="0.35">
      <c r="O4896" s="12"/>
      <c r="P4896" s="12"/>
      <c r="Q4896" s="12"/>
      <c r="S4896" s="250"/>
      <c r="AA4896" s="12"/>
      <c r="AB4896" s="12"/>
      <c r="AC4896" s="12"/>
      <c r="AD4896" s="12"/>
      <c r="AE4896" s="12"/>
      <c r="AF4896" s="12"/>
      <c r="AG4896" s="12"/>
      <c r="AH4896" s="12"/>
      <c r="AI4896" s="12"/>
      <c r="AJ4896" s="12"/>
      <c r="AK4896" s="12"/>
      <c r="AL4896" s="12"/>
      <c r="AM4896" s="12"/>
      <c r="AN4896" s="12"/>
      <c r="AO4896" s="12"/>
      <c r="AP4896" s="12"/>
      <c r="AQ4896" s="12"/>
      <c r="AR4896" s="12"/>
      <c r="AS4896" s="12"/>
      <c r="AT4896" s="12"/>
      <c r="AU4896" s="12"/>
      <c r="AV4896" s="12"/>
      <c r="AW4896" s="12"/>
      <c r="AX4896" s="12"/>
      <c r="AY4896" s="12"/>
      <c r="AZ4896" s="12"/>
      <c r="BA4896" s="12"/>
      <c r="BB4896" s="12"/>
      <c r="BC4896" s="12"/>
      <c r="BD4896" s="12"/>
    </row>
    <row r="4897" spans="15:56" x14ac:dyDescent="0.35">
      <c r="O4897" s="12"/>
      <c r="P4897" s="12"/>
      <c r="Q4897" s="12"/>
      <c r="S4897" s="250"/>
      <c r="AA4897" s="12"/>
      <c r="AB4897" s="12"/>
      <c r="AC4897" s="12"/>
      <c r="AD4897" s="12"/>
      <c r="AE4897" s="12"/>
      <c r="AF4897" s="12"/>
      <c r="AG4897" s="12"/>
      <c r="AH4897" s="12"/>
      <c r="AI4897" s="12"/>
      <c r="AJ4897" s="12"/>
      <c r="AK4897" s="12"/>
      <c r="AL4897" s="12"/>
      <c r="AM4897" s="12"/>
      <c r="AN4897" s="12"/>
      <c r="AO4897" s="12"/>
      <c r="AP4897" s="12"/>
      <c r="AQ4897" s="12"/>
      <c r="AR4897" s="12"/>
      <c r="AS4897" s="12"/>
      <c r="AT4897" s="12"/>
      <c r="AU4897" s="12"/>
      <c r="AV4897" s="12"/>
      <c r="AW4897" s="12"/>
      <c r="AX4897" s="12"/>
      <c r="AY4897" s="12"/>
      <c r="AZ4897" s="12"/>
      <c r="BA4897" s="12"/>
      <c r="BB4897" s="12"/>
      <c r="BC4897" s="12"/>
      <c r="BD4897" s="12"/>
    </row>
    <row r="4898" spans="15:56" x14ac:dyDescent="0.35">
      <c r="O4898" s="12"/>
      <c r="P4898" s="12"/>
      <c r="Q4898" s="12"/>
      <c r="S4898" s="250"/>
      <c r="AA4898" s="12"/>
      <c r="AB4898" s="12"/>
      <c r="AC4898" s="12"/>
      <c r="AD4898" s="12"/>
      <c r="AE4898" s="12"/>
      <c r="AF4898" s="12"/>
      <c r="AG4898" s="12"/>
      <c r="AH4898" s="12"/>
      <c r="AI4898" s="12"/>
      <c r="AJ4898" s="12"/>
      <c r="AK4898" s="12"/>
      <c r="AL4898" s="12"/>
      <c r="AM4898" s="12"/>
      <c r="AN4898" s="12"/>
      <c r="AO4898" s="12"/>
      <c r="AP4898" s="12"/>
      <c r="AQ4898" s="12"/>
      <c r="AR4898" s="12"/>
      <c r="AS4898" s="12"/>
      <c r="AT4898" s="12"/>
      <c r="AU4898" s="12"/>
      <c r="AV4898" s="12"/>
      <c r="AW4898" s="12"/>
      <c r="AX4898" s="12"/>
      <c r="AY4898" s="12"/>
      <c r="AZ4898" s="12"/>
      <c r="BA4898" s="12"/>
      <c r="BB4898" s="12"/>
      <c r="BC4898" s="12"/>
      <c r="BD4898" s="12"/>
    </row>
    <row r="4899" spans="15:56" x14ac:dyDescent="0.35">
      <c r="O4899" s="12"/>
      <c r="P4899" s="12"/>
      <c r="Q4899" s="12"/>
      <c r="S4899" s="250"/>
      <c r="AA4899" s="12"/>
      <c r="AB4899" s="12"/>
      <c r="AC4899" s="12"/>
      <c r="AD4899" s="12"/>
      <c r="AE4899" s="12"/>
      <c r="AF4899" s="12"/>
      <c r="AG4899" s="12"/>
      <c r="AH4899" s="12"/>
      <c r="AI4899" s="12"/>
      <c r="AJ4899" s="12"/>
      <c r="AK4899" s="12"/>
      <c r="AL4899" s="12"/>
      <c r="AM4899" s="12"/>
      <c r="AN4899" s="12"/>
      <c r="AO4899" s="12"/>
      <c r="AP4899" s="12"/>
      <c r="AQ4899" s="12"/>
      <c r="AR4899" s="12"/>
      <c r="AS4899" s="12"/>
      <c r="AT4899" s="12"/>
      <c r="AU4899" s="12"/>
      <c r="AV4899" s="12"/>
      <c r="AW4899" s="12"/>
      <c r="AX4899" s="12"/>
      <c r="AY4899" s="12"/>
      <c r="AZ4899" s="12"/>
      <c r="BA4899" s="12"/>
      <c r="BB4899" s="12"/>
      <c r="BC4899" s="12"/>
      <c r="BD4899" s="12"/>
    </row>
    <row r="4900" spans="15:56" x14ac:dyDescent="0.35">
      <c r="O4900" s="12"/>
      <c r="P4900" s="12"/>
      <c r="Q4900" s="12"/>
      <c r="S4900" s="250"/>
      <c r="AA4900" s="12"/>
      <c r="AB4900" s="12"/>
      <c r="AC4900" s="12"/>
      <c r="AD4900" s="12"/>
      <c r="AE4900" s="12"/>
      <c r="AF4900" s="12"/>
      <c r="AG4900" s="12"/>
      <c r="AH4900" s="12"/>
      <c r="AI4900" s="12"/>
      <c r="AJ4900" s="12"/>
      <c r="AK4900" s="12"/>
      <c r="AL4900" s="12"/>
      <c r="AM4900" s="12"/>
      <c r="AN4900" s="12"/>
      <c r="AO4900" s="12"/>
      <c r="AP4900" s="12"/>
      <c r="AQ4900" s="12"/>
      <c r="AR4900" s="12"/>
      <c r="AS4900" s="12"/>
      <c r="AT4900" s="12"/>
      <c r="AU4900" s="12"/>
      <c r="AV4900" s="12"/>
      <c r="AW4900" s="12"/>
      <c r="AX4900" s="12"/>
      <c r="AY4900" s="12"/>
      <c r="AZ4900" s="12"/>
      <c r="BA4900" s="12"/>
      <c r="BB4900" s="12"/>
      <c r="BC4900" s="12"/>
      <c r="BD4900" s="12"/>
    </row>
    <row r="4901" spans="15:56" x14ac:dyDescent="0.35">
      <c r="O4901" s="12"/>
      <c r="P4901" s="12"/>
      <c r="Q4901" s="12"/>
      <c r="S4901" s="250"/>
      <c r="AA4901" s="12"/>
      <c r="AB4901" s="12"/>
      <c r="AC4901" s="12"/>
      <c r="AD4901" s="12"/>
      <c r="AE4901" s="12"/>
      <c r="AF4901" s="12"/>
      <c r="AG4901" s="12"/>
      <c r="AH4901" s="12"/>
      <c r="AI4901" s="12"/>
      <c r="AJ4901" s="12"/>
      <c r="AK4901" s="12"/>
      <c r="AL4901" s="12"/>
      <c r="AM4901" s="12"/>
      <c r="AN4901" s="12"/>
      <c r="AO4901" s="12"/>
      <c r="AP4901" s="12"/>
      <c r="AQ4901" s="12"/>
      <c r="AR4901" s="12"/>
      <c r="AS4901" s="12"/>
      <c r="AT4901" s="12"/>
      <c r="AU4901" s="12"/>
      <c r="AV4901" s="12"/>
      <c r="AW4901" s="12"/>
      <c r="AX4901" s="12"/>
      <c r="AY4901" s="12"/>
      <c r="AZ4901" s="12"/>
      <c r="BA4901" s="12"/>
      <c r="BB4901" s="12"/>
      <c r="BC4901" s="12"/>
      <c r="BD4901" s="12"/>
    </row>
    <row r="4902" spans="15:56" x14ac:dyDescent="0.35">
      <c r="O4902" s="12"/>
      <c r="P4902" s="12"/>
      <c r="Q4902" s="12"/>
      <c r="S4902" s="250"/>
      <c r="AA4902" s="12"/>
      <c r="AB4902" s="12"/>
      <c r="AC4902" s="12"/>
      <c r="AD4902" s="12"/>
      <c r="AE4902" s="12"/>
      <c r="AF4902" s="12"/>
      <c r="AG4902" s="12"/>
      <c r="AH4902" s="12"/>
      <c r="AI4902" s="12"/>
      <c r="AJ4902" s="12"/>
      <c r="AK4902" s="12"/>
      <c r="AL4902" s="12"/>
      <c r="AM4902" s="12"/>
      <c r="AN4902" s="12"/>
      <c r="AO4902" s="12"/>
      <c r="AP4902" s="12"/>
      <c r="AQ4902" s="12"/>
      <c r="AR4902" s="12"/>
      <c r="AS4902" s="12"/>
      <c r="AT4902" s="12"/>
      <c r="AU4902" s="12"/>
      <c r="AV4902" s="12"/>
      <c r="AW4902" s="12"/>
      <c r="AX4902" s="12"/>
      <c r="AY4902" s="12"/>
      <c r="AZ4902" s="12"/>
      <c r="BA4902" s="12"/>
      <c r="BB4902" s="12"/>
      <c r="BC4902" s="12"/>
      <c r="BD4902" s="12"/>
    </row>
    <row r="4903" spans="15:56" x14ac:dyDescent="0.35">
      <c r="O4903" s="12"/>
      <c r="P4903" s="12"/>
      <c r="Q4903" s="12"/>
      <c r="S4903" s="250"/>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2"/>
      <c r="AY4903" s="12"/>
      <c r="AZ4903" s="12"/>
      <c r="BA4903" s="12"/>
      <c r="BB4903" s="12"/>
      <c r="BC4903" s="12"/>
      <c r="BD4903" s="12"/>
    </row>
    <row r="4904" spans="15:56" x14ac:dyDescent="0.35">
      <c r="O4904" s="12"/>
      <c r="P4904" s="12"/>
      <c r="Q4904" s="12"/>
      <c r="S4904" s="250"/>
      <c r="AA4904" s="12"/>
      <c r="AB4904" s="12"/>
      <c r="AC4904" s="12"/>
      <c r="AD4904" s="12"/>
      <c r="AE4904" s="12"/>
      <c r="AF4904" s="12"/>
      <c r="AG4904" s="12"/>
      <c r="AH4904" s="12"/>
      <c r="AI4904" s="12"/>
      <c r="AJ4904" s="12"/>
      <c r="AK4904" s="12"/>
      <c r="AL4904" s="12"/>
      <c r="AM4904" s="12"/>
      <c r="AN4904" s="12"/>
      <c r="AO4904" s="12"/>
      <c r="AP4904" s="12"/>
      <c r="AQ4904" s="12"/>
      <c r="AR4904" s="12"/>
      <c r="AS4904" s="12"/>
      <c r="AT4904" s="12"/>
      <c r="AU4904" s="12"/>
      <c r="AV4904" s="12"/>
      <c r="AW4904" s="12"/>
      <c r="AX4904" s="12"/>
      <c r="AY4904" s="12"/>
      <c r="AZ4904" s="12"/>
      <c r="BA4904" s="12"/>
      <c r="BB4904" s="12"/>
      <c r="BC4904" s="12"/>
      <c r="BD4904" s="12"/>
    </row>
    <row r="4905" spans="15:56" x14ac:dyDescent="0.35">
      <c r="O4905" s="12"/>
      <c r="P4905" s="12"/>
      <c r="Q4905" s="12"/>
      <c r="S4905" s="250"/>
      <c r="AA4905" s="12"/>
      <c r="AB4905" s="12"/>
      <c r="AC4905" s="12"/>
      <c r="AD4905" s="12"/>
      <c r="AE4905" s="12"/>
      <c r="AF4905" s="12"/>
      <c r="AG4905" s="12"/>
      <c r="AH4905" s="12"/>
      <c r="AI4905" s="12"/>
      <c r="AJ4905" s="12"/>
      <c r="AK4905" s="12"/>
      <c r="AL4905" s="12"/>
      <c r="AM4905" s="12"/>
      <c r="AN4905" s="12"/>
      <c r="AO4905" s="12"/>
      <c r="AP4905" s="12"/>
      <c r="AQ4905" s="12"/>
      <c r="AR4905" s="12"/>
      <c r="AS4905" s="12"/>
      <c r="AT4905" s="12"/>
      <c r="AU4905" s="12"/>
      <c r="AV4905" s="12"/>
      <c r="AW4905" s="12"/>
      <c r="AX4905" s="12"/>
      <c r="AY4905" s="12"/>
      <c r="AZ4905" s="12"/>
      <c r="BA4905" s="12"/>
      <c r="BB4905" s="12"/>
      <c r="BC4905" s="12"/>
      <c r="BD4905" s="12"/>
    </row>
    <row r="4906" spans="15:56" x14ac:dyDescent="0.35">
      <c r="O4906" s="12"/>
      <c r="P4906" s="12"/>
      <c r="Q4906" s="12"/>
      <c r="S4906" s="250"/>
      <c r="AA4906" s="12"/>
      <c r="AB4906" s="12"/>
      <c r="AC4906" s="12"/>
      <c r="AD4906" s="12"/>
      <c r="AE4906" s="12"/>
      <c r="AF4906" s="12"/>
      <c r="AG4906" s="12"/>
      <c r="AH4906" s="12"/>
      <c r="AI4906" s="12"/>
      <c r="AJ4906" s="12"/>
      <c r="AK4906" s="12"/>
      <c r="AL4906" s="12"/>
      <c r="AM4906" s="12"/>
      <c r="AN4906" s="12"/>
      <c r="AO4906" s="12"/>
      <c r="AP4906" s="12"/>
      <c r="AQ4906" s="12"/>
      <c r="AR4906" s="12"/>
      <c r="AS4906" s="12"/>
      <c r="AT4906" s="12"/>
      <c r="AU4906" s="12"/>
      <c r="AV4906" s="12"/>
      <c r="AW4906" s="12"/>
      <c r="AX4906" s="12"/>
      <c r="AY4906" s="12"/>
      <c r="AZ4906" s="12"/>
      <c r="BA4906" s="12"/>
      <c r="BB4906" s="12"/>
      <c r="BC4906" s="12"/>
      <c r="BD4906" s="12"/>
    </row>
    <row r="4907" spans="15:56" x14ac:dyDescent="0.35">
      <c r="O4907" s="12"/>
      <c r="P4907" s="12"/>
      <c r="Q4907" s="12"/>
      <c r="S4907" s="250"/>
      <c r="AA4907" s="12"/>
      <c r="AB4907" s="12"/>
      <c r="AC4907" s="12"/>
      <c r="AD4907" s="12"/>
      <c r="AE4907" s="12"/>
      <c r="AF4907" s="12"/>
      <c r="AG4907" s="12"/>
      <c r="AH4907" s="12"/>
      <c r="AI4907" s="12"/>
      <c r="AJ4907" s="12"/>
      <c r="AK4907" s="12"/>
      <c r="AL4907" s="12"/>
      <c r="AM4907" s="12"/>
      <c r="AN4907" s="12"/>
      <c r="AO4907" s="12"/>
      <c r="AP4907" s="12"/>
      <c r="AQ4907" s="12"/>
      <c r="AR4907" s="12"/>
      <c r="AS4907" s="12"/>
      <c r="AT4907" s="12"/>
      <c r="AU4907" s="12"/>
      <c r="AV4907" s="12"/>
      <c r="AW4907" s="12"/>
      <c r="AX4907" s="12"/>
      <c r="AY4907" s="12"/>
      <c r="AZ4907" s="12"/>
      <c r="BA4907" s="12"/>
      <c r="BB4907" s="12"/>
      <c r="BC4907" s="12"/>
      <c r="BD4907" s="12"/>
    </row>
    <row r="4908" spans="15:56" x14ac:dyDescent="0.35">
      <c r="O4908" s="12"/>
      <c r="P4908" s="12"/>
      <c r="Q4908" s="12"/>
      <c r="S4908" s="250"/>
      <c r="AA4908" s="12"/>
      <c r="AB4908" s="12"/>
      <c r="AC4908" s="12"/>
      <c r="AD4908" s="12"/>
      <c r="AE4908" s="12"/>
      <c r="AF4908" s="12"/>
      <c r="AG4908" s="12"/>
      <c r="AH4908" s="12"/>
      <c r="AI4908" s="12"/>
      <c r="AJ4908" s="12"/>
      <c r="AK4908" s="12"/>
      <c r="AL4908" s="12"/>
      <c r="AM4908" s="12"/>
      <c r="AN4908" s="12"/>
      <c r="AO4908" s="12"/>
      <c r="AP4908" s="12"/>
      <c r="AQ4908" s="12"/>
      <c r="AR4908" s="12"/>
      <c r="AS4908" s="12"/>
      <c r="AT4908" s="12"/>
      <c r="AU4908" s="12"/>
      <c r="AV4908" s="12"/>
      <c r="AW4908" s="12"/>
      <c r="AX4908" s="12"/>
      <c r="AY4908" s="12"/>
      <c r="AZ4908" s="12"/>
      <c r="BA4908" s="12"/>
      <c r="BB4908" s="12"/>
      <c r="BC4908" s="12"/>
      <c r="BD4908" s="12"/>
    </row>
    <row r="4909" spans="15:56" x14ac:dyDescent="0.35">
      <c r="O4909" s="12"/>
      <c r="P4909" s="12"/>
      <c r="Q4909" s="12"/>
      <c r="S4909" s="250"/>
      <c r="AA4909" s="12"/>
      <c r="AB4909" s="12"/>
      <c r="AC4909" s="12"/>
      <c r="AD4909" s="12"/>
      <c r="AE4909" s="12"/>
      <c r="AF4909" s="12"/>
      <c r="AG4909" s="12"/>
      <c r="AH4909" s="12"/>
      <c r="AI4909" s="12"/>
      <c r="AJ4909" s="12"/>
      <c r="AK4909" s="12"/>
      <c r="AL4909" s="12"/>
      <c r="AM4909" s="12"/>
      <c r="AN4909" s="12"/>
      <c r="AO4909" s="12"/>
      <c r="AP4909" s="12"/>
      <c r="AQ4909" s="12"/>
      <c r="AR4909" s="12"/>
      <c r="AS4909" s="12"/>
      <c r="AT4909" s="12"/>
      <c r="AU4909" s="12"/>
      <c r="AV4909" s="12"/>
      <c r="AW4909" s="12"/>
      <c r="AX4909" s="12"/>
      <c r="AY4909" s="12"/>
      <c r="AZ4909" s="12"/>
      <c r="BA4909" s="12"/>
      <c r="BB4909" s="12"/>
      <c r="BC4909" s="12"/>
      <c r="BD4909" s="12"/>
    </row>
    <row r="4910" spans="15:56" x14ac:dyDescent="0.35">
      <c r="O4910" s="12"/>
      <c r="P4910" s="12"/>
      <c r="Q4910" s="12"/>
      <c r="S4910" s="250"/>
      <c r="AA4910" s="12"/>
      <c r="AB4910" s="12"/>
      <c r="AC4910" s="12"/>
      <c r="AD4910" s="12"/>
      <c r="AE4910" s="12"/>
      <c r="AF4910" s="12"/>
      <c r="AG4910" s="12"/>
      <c r="AH4910" s="12"/>
      <c r="AI4910" s="12"/>
      <c r="AJ4910" s="12"/>
      <c r="AK4910" s="12"/>
      <c r="AL4910" s="12"/>
      <c r="AM4910" s="12"/>
      <c r="AN4910" s="12"/>
      <c r="AO4910" s="12"/>
      <c r="AP4910" s="12"/>
      <c r="AQ4910" s="12"/>
      <c r="AR4910" s="12"/>
      <c r="AS4910" s="12"/>
      <c r="AT4910" s="12"/>
      <c r="AU4910" s="12"/>
      <c r="AV4910" s="12"/>
      <c r="AW4910" s="12"/>
      <c r="AX4910" s="12"/>
      <c r="AY4910" s="12"/>
      <c r="AZ4910" s="12"/>
      <c r="BA4910" s="12"/>
      <c r="BB4910" s="12"/>
      <c r="BC4910" s="12"/>
      <c r="BD4910" s="12"/>
    </row>
    <row r="4911" spans="15:56" x14ac:dyDescent="0.35">
      <c r="O4911" s="12"/>
      <c r="P4911" s="12"/>
      <c r="Q4911" s="12"/>
      <c r="S4911" s="250"/>
      <c r="AA4911" s="12"/>
      <c r="AB4911" s="12"/>
      <c r="AC4911" s="12"/>
      <c r="AD4911" s="12"/>
      <c r="AE4911" s="12"/>
      <c r="AF4911" s="12"/>
      <c r="AG4911" s="12"/>
      <c r="AH4911" s="12"/>
      <c r="AI4911" s="12"/>
      <c r="AJ4911" s="12"/>
      <c r="AK4911" s="12"/>
      <c r="AL4911" s="12"/>
      <c r="AM4911" s="12"/>
      <c r="AN4911" s="12"/>
      <c r="AO4911" s="12"/>
      <c r="AP4911" s="12"/>
      <c r="AQ4911" s="12"/>
      <c r="AR4911" s="12"/>
      <c r="AS4911" s="12"/>
      <c r="AT4911" s="12"/>
      <c r="AU4911" s="12"/>
      <c r="AV4911" s="12"/>
      <c r="AW4911" s="12"/>
      <c r="AX4911" s="12"/>
      <c r="AY4911" s="12"/>
      <c r="AZ4911" s="12"/>
      <c r="BA4911" s="12"/>
      <c r="BB4911" s="12"/>
      <c r="BC4911" s="12"/>
      <c r="BD4911" s="12"/>
    </row>
    <row r="4912" spans="15:56" x14ac:dyDescent="0.35">
      <c r="O4912" s="12"/>
      <c r="P4912" s="12"/>
      <c r="Q4912" s="12"/>
      <c r="S4912" s="250"/>
      <c r="AA4912" s="12"/>
      <c r="AB4912" s="12"/>
      <c r="AC4912" s="12"/>
      <c r="AD4912" s="12"/>
      <c r="AE4912" s="12"/>
      <c r="AF4912" s="12"/>
      <c r="AG4912" s="12"/>
      <c r="AH4912" s="12"/>
      <c r="AI4912" s="12"/>
      <c r="AJ4912" s="12"/>
      <c r="AK4912" s="12"/>
      <c r="AL4912" s="12"/>
      <c r="AM4912" s="12"/>
      <c r="AN4912" s="12"/>
      <c r="AO4912" s="12"/>
      <c r="AP4912" s="12"/>
      <c r="AQ4912" s="12"/>
      <c r="AR4912" s="12"/>
      <c r="AS4912" s="12"/>
      <c r="AT4912" s="12"/>
      <c r="AU4912" s="12"/>
      <c r="AV4912" s="12"/>
      <c r="AW4912" s="12"/>
      <c r="AX4912" s="12"/>
      <c r="AY4912" s="12"/>
      <c r="AZ4912" s="12"/>
      <c r="BA4912" s="12"/>
      <c r="BB4912" s="12"/>
      <c r="BC4912" s="12"/>
      <c r="BD4912" s="12"/>
    </row>
    <row r="4913" spans="15:56" x14ac:dyDescent="0.35">
      <c r="O4913" s="12"/>
      <c r="P4913" s="12"/>
      <c r="Q4913" s="12"/>
      <c r="S4913" s="250"/>
      <c r="AA4913" s="12"/>
      <c r="AB4913" s="12"/>
      <c r="AC4913" s="12"/>
      <c r="AD4913" s="12"/>
      <c r="AE4913" s="12"/>
      <c r="AF4913" s="12"/>
      <c r="AG4913" s="12"/>
      <c r="AH4913" s="12"/>
      <c r="AI4913" s="12"/>
      <c r="AJ4913" s="12"/>
      <c r="AK4913" s="12"/>
      <c r="AL4913" s="12"/>
      <c r="AM4913" s="12"/>
      <c r="AN4913" s="12"/>
      <c r="AO4913" s="12"/>
      <c r="AP4913" s="12"/>
      <c r="AQ4913" s="12"/>
      <c r="AR4913" s="12"/>
      <c r="AS4913" s="12"/>
      <c r="AT4913" s="12"/>
      <c r="AU4913" s="12"/>
      <c r="AV4913" s="12"/>
      <c r="AW4913" s="12"/>
      <c r="AX4913" s="12"/>
      <c r="AY4913" s="12"/>
      <c r="AZ4913" s="12"/>
      <c r="BA4913" s="12"/>
      <c r="BB4913" s="12"/>
      <c r="BC4913" s="12"/>
      <c r="BD4913" s="12"/>
    </row>
    <row r="4914" spans="15:56" x14ac:dyDescent="0.35">
      <c r="O4914" s="12"/>
      <c r="P4914" s="12"/>
      <c r="Q4914" s="12"/>
      <c r="S4914" s="250"/>
      <c r="AA4914" s="12"/>
      <c r="AB4914" s="12"/>
      <c r="AC4914" s="12"/>
      <c r="AD4914" s="12"/>
      <c r="AE4914" s="12"/>
      <c r="AF4914" s="12"/>
      <c r="AG4914" s="12"/>
      <c r="AH4914" s="12"/>
      <c r="AI4914" s="12"/>
      <c r="AJ4914" s="12"/>
      <c r="AK4914" s="12"/>
      <c r="AL4914" s="12"/>
      <c r="AM4914" s="12"/>
      <c r="AN4914" s="12"/>
      <c r="AO4914" s="12"/>
      <c r="AP4914" s="12"/>
      <c r="AQ4914" s="12"/>
      <c r="AR4914" s="12"/>
      <c r="AS4914" s="12"/>
      <c r="AT4914" s="12"/>
      <c r="AU4914" s="12"/>
      <c r="AV4914" s="12"/>
      <c r="AW4914" s="12"/>
      <c r="AX4914" s="12"/>
      <c r="AY4914" s="12"/>
      <c r="AZ4914" s="12"/>
      <c r="BA4914" s="12"/>
      <c r="BB4914" s="12"/>
      <c r="BC4914" s="12"/>
      <c r="BD4914" s="12"/>
    </row>
    <row r="4915" spans="15:56" x14ac:dyDescent="0.35">
      <c r="O4915" s="12"/>
      <c r="P4915" s="12"/>
      <c r="Q4915" s="12"/>
      <c r="S4915" s="250"/>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row>
    <row r="4916" spans="15:56" x14ac:dyDescent="0.35">
      <c r="O4916" s="12"/>
      <c r="P4916" s="12"/>
      <c r="Q4916" s="12"/>
      <c r="S4916" s="250"/>
      <c r="AA4916" s="12"/>
      <c r="AB4916" s="12"/>
      <c r="AC4916" s="12"/>
      <c r="AD4916" s="12"/>
      <c r="AE4916" s="12"/>
      <c r="AF4916" s="12"/>
      <c r="AG4916" s="12"/>
      <c r="AH4916" s="12"/>
      <c r="AI4916" s="12"/>
      <c r="AJ4916" s="12"/>
      <c r="AK4916" s="12"/>
      <c r="AL4916" s="12"/>
      <c r="AM4916" s="12"/>
      <c r="AN4916" s="12"/>
      <c r="AO4916" s="12"/>
      <c r="AP4916" s="12"/>
      <c r="AQ4916" s="12"/>
      <c r="AR4916" s="12"/>
      <c r="AS4916" s="12"/>
      <c r="AT4916" s="12"/>
      <c r="AU4916" s="12"/>
      <c r="AV4916" s="12"/>
      <c r="AW4916" s="12"/>
      <c r="AX4916" s="12"/>
      <c r="AY4916" s="12"/>
      <c r="AZ4916" s="12"/>
      <c r="BA4916" s="12"/>
      <c r="BB4916" s="12"/>
      <c r="BC4916" s="12"/>
      <c r="BD4916" s="12"/>
    </row>
    <row r="4917" spans="15:56" x14ac:dyDescent="0.35">
      <c r="O4917" s="12"/>
      <c r="P4917" s="12"/>
      <c r="Q4917" s="12"/>
      <c r="S4917" s="250"/>
      <c r="AA4917" s="12"/>
      <c r="AB4917" s="12"/>
      <c r="AC4917" s="12"/>
      <c r="AD4917" s="12"/>
      <c r="AE4917" s="12"/>
      <c r="AF4917" s="12"/>
      <c r="AG4917" s="12"/>
      <c r="AH4917" s="12"/>
      <c r="AI4917" s="12"/>
      <c r="AJ4917" s="12"/>
      <c r="AK4917" s="12"/>
      <c r="AL4917" s="12"/>
      <c r="AM4917" s="12"/>
      <c r="AN4917" s="12"/>
      <c r="AO4917" s="12"/>
      <c r="AP4917" s="12"/>
      <c r="AQ4917" s="12"/>
      <c r="AR4917" s="12"/>
      <c r="AS4917" s="12"/>
      <c r="AT4917" s="12"/>
      <c r="AU4917" s="12"/>
      <c r="AV4917" s="12"/>
      <c r="AW4917" s="12"/>
      <c r="AX4917" s="12"/>
      <c r="AY4917" s="12"/>
      <c r="AZ4917" s="12"/>
      <c r="BA4917" s="12"/>
      <c r="BB4917" s="12"/>
      <c r="BC4917" s="12"/>
      <c r="BD4917" s="12"/>
    </row>
    <row r="4918" spans="15:56" x14ac:dyDescent="0.35">
      <c r="O4918" s="12"/>
      <c r="P4918" s="12"/>
      <c r="Q4918" s="12"/>
      <c r="S4918" s="250"/>
      <c r="AA4918" s="12"/>
      <c r="AB4918" s="12"/>
      <c r="AC4918" s="12"/>
      <c r="AD4918" s="12"/>
      <c r="AE4918" s="12"/>
      <c r="AF4918" s="12"/>
      <c r="AG4918" s="12"/>
      <c r="AH4918" s="12"/>
      <c r="AI4918" s="12"/>
      <c r="AJ4918" s="12"/>
      <c r="AK4918" s="12"/>
      <c r="AL4918" s="12"/>
      <c r="AM4918" s="12"/>
      <c r="AN4918" s="12"/>
      <c r="AO4918" s="12"/>
      <c r="AP4918" s="12"/>
      <c r="AQ4918" s="12"/>
      <c r="AR4918" s="12"/>
      <c r="AS4918" s="12"/>
      <c r="AT4918" s="12"/>
      <c r="AU4918" s="12"/>
      <c r="AV4918" s="12"/>
      <c r="AW4918" s="12"/>
      <c r="AX4918" s="12"/>
      <c r="AY4918" s="12"/>
      <c r="AZ4918" s="12"/>
      <c r="BA4918" s="12"/>
      <c r="BB4918" s="12"/>
      <c r="BC4918" s="12"/>
      <c r="BD4918" s="12"/>
    </row>
    <row r="4919" spans="15:56" x14ac:dyDescent="0.35">
      <c r="O4919" s="12"/>
      <c r="P4919" s="12"/>
      <c r="Q4919" s="12"/>
      <c r="S4919" s="250"/>
      <c r="AA4919" s="12"/>
      <c r="AB4919" s="12"/>
      <c r="AC4919" s="12"/>
      <c r="AD4919" s="12"/>
      <c r="AE4919" s="12"/>
      <c r="AF4919" s="12"/>
      <c r="AG4919" s="12"/>
      <c r="AH4919" s="12"/>
      <c r="AI4919" s="12"/>
      <c r="AJ4919" s="12"/>
      <c r="AK4919" s="12"/>
      <c r="AL4919" s="12"/>
      <c r="AM4919" s="12"/>
      <c r="AN4919" s="12"/>
      <c r="AO4919" s="12"/>
      <c r="AP4919" s="12"/>
      <c r="AQ4919" s="12"/>
      <c r="AR4919" s="12"/>
      <c r="AS4919" s="12"/>
      <c r="AT4919" s="12"/>
      <c r="AU4919" s="12"/>
      <c r="AV4919" s="12"/>
      <c r="AW4919" s="12"/>
      <c r="AX4919" s="12"/>
      <c r="AY4919" s="12"/>
      <c r="AZ4919" s="12"/>
      <c r="BA4919" s="12"/>
      <c r="BB4919" s="12"/>
      <c r="BC4919" s="12"/>
      <c r="BD4919" s="12"/>
    </row>
    <row r="4920" spans="15:56" x14ac:dyDescent="0.35">
      <c r="O4920" s="12"/>
      <c r="P4920" s="12"/>
      <c r="Q4920" s="12"/>
      <c r="S4920" s="250"/>
      <c r="AA4920" s="12"/>
      <c r="AB4920" s="12"/>
      <c r="AC4920" s="12"/>
      <c r="AD4920" s="12"/>
      <c r="AE4920" s="12"/>
      <c r="AF4920" s="12"/>
      <c r="AG4920" s="12"/>
      <c r="AH4920" s="12"/>
      <c r="AI4920" s="12"/>
      <c r="AJ4920" s="12"/>
      <c r="AK4920" s="12"/>
      <c r="AL4920" s="12"/>
      <c r="AM4920" s="12"/>
      <c r="AN4920" s="12"/>
      <c r="AO4920" s="12"/>
      <c r="AP4920" s="12"/>
      <c r="AQ4920" s="12"/>
      <c r="AR4920" s="12"/>
      <c r="AS4920" s="12"/>
      <c r="AT4920" s="12"/>
      <c r="AU4920" s="12"/>
      <c r="AV4920" s="12"/>
      <c r="AW4920" s="12"/>
      <c r="AX4920" s="12"/>
      <c r="AY4920" s="12"/>
      <c r="AZ4920" s="12"/>
      <c r="BA4920" s="12"/>
      <c r="BB4920" s="12"/>
      <c r="BC4920" s="12"/>
      <c r="BD4920" s="12"/>
    </row>
    <row r="4921" spans="15:56" x14ac:dyDescent="0.35">
      <c r="O4921" s="12"/>
      <c r="P4921" s="12"/>
      <c r="Q4921" s="12"/>
      <c r="S4921" s="250"/>
      <c r="AA4921" s="12"/>
      <c r="AB4921" s="12"/>
      <c r="AC4921" s="12"/>
      <c r="AD4921" s="12"/>
      <c r="AE4921" s="12"/>
      <c r="AF4921" s="12"/>
      <c r="AG4921" s="12"/>
      <c r="AH4921" s="12"/>
      <c r="AI4921" s="12"/>
      <c r="AJ4921" s="12"/>
      <c r="AK4921" s="12"/>
      <c r="AL4921" s="12"/>
      <c r="AM4921" s="12"/>
      <c r="AN4921" s="12"/>
      <c r="AO4921" s="12"/>
      <c r="AP4921" s="12"/>
      <c r="AQ4921" s="12"/>
      <c r="AR4921" s="12"/>
      <c r="AS4921" s="12"/>
      <c r="AT4921" s="12"/>
      <c r="AU4921" s="12"/>
      <c r="AV4921" s="12"/>
      <c r="AW4921" s="12"/>
      <c r="AX4921" s="12"/>
      <c r="AY4921" s="12"/>
      <c r="AZ4921" s="12"/>
      <c r="BA4921" s="12"/>
      <c r="BB4921" s="12"/>
      <c r="BC4921" s="12"/>
      <c r="BD4921" s="12"/>
    </row>
    <row r="4922" spans="15:56" x14ac:dyDescent="0.35">
      <c r="O4922" s="12"/>
      <c r="P4922" s="12"/>
      <c r="Q4922" s="12"/>
      <c r="S4922" s="250"/>
      <c r="AA4922" s="12"/>
      <c r="AB4922" s="12"/>
      <c r="AC4922" s="12"/>
      <c r="AD4922" s="12"/>
      <c r="AE4922" s="12"/>
      <c r="AF4922" s="12"/>
      <c r="AG4922" s="12"/>
      <c r="AH4922" s="12"/>
      <c r="AI4922" s="12"/>
      <c r="AJ4922" s="12"/>
      <c r="AK4922" s="12"/>
      <c r="AL4922" s="12"/>
      <c r="AM4922" s="12"/>
      <c r="AN4922" s="12"/>
      <c r="AO4922" s="12"/>
      <c r="AP4922" s="12"/>
      <c r="AQ4922" s="12"/>
      <c r="AR4922" s="12"/>
      <c r="AS4922" s="12"/>
      <c r="AT4922" s="12"/>
      <c r="AU4922" s="12"/>
      <c r="AV4922" s="12"/>
      <c r="AW4922" s="12"/>
      <c r="AX4922" s="12"/>
      <c r="AY4922" s="12"/>
      <c r="AZ4922" s="12"/>
      <c r="BA4922" s="12"/>
      <c r="BB4922" s="12"/>
      <c r="BC4922" s="12"/>
      <c r="BD4922" s="12"/>
    </row>
    <row r="4923" spans="15:56" x14ac:dyDescent="0.35">
      <c r="O4923" s="12"/>
      <c r="P4923" s="12"/>
      <c r="Q4923" s="12"/>
      <c r="S4923" s="250"/>
      <c r="AA4923" s="12"/>
      <c r="AB4923" s="12"/>
      <c r="AC4923" s="12"/>
      <c r="AD4923" s="12"/>
      <c r="AE4923" s="12"/>
      <c r="AF4923" s="12"/>
      <c r="AG4923" s="12"/>
      <c r="AH4923" s="12"/>
      <c r="AI4923" s="12"/>
      <c r="AJ4923" s="12"/>
      <c r="AK4923" s="12"/>
      <c r="AL4923" s="12"/>
      <c r="AM4923" s="12"/>
      <c r="AN4923" s="12"/>
      <c r="AO4923" s="12"/>
      <c r="AP4923" s="12"/>
      <c r="AQ4923" s="12"/>
      <c r="AR4923" s="12"/>
      <c r="AS4923" s="12"/>
      <c r="AT4923" s="12"/>
      <c r="AU4923" s="12"/>
      <c r="AV4923" s="12"/>
      <c r="AW4923" s="12"/>
      <c r="AX4923" s="12"/>
      <c r="AY4923" s="12"/>
      <c r="AZ4923" s="12"/>
      <c r="BA4923" s="12"/>
      <c r="BB4923" s="12"/>
      <c r="BC4923" s="12"/>
      <c r="BD4923" s="12"/>
    </row>
    <row r="4924" spans="15:56" x14ac:dyDescent="0.35">
      <c r="O4924" s="12"/>
      <c r="P4924" s="12"/>
      <c r="Q4924" s="12"/>
      <c r="S4924" s="250"/>
      <c r="AA4924" s="12"/>
      <c r="AB4924" s="12"/>
      <c r="AC4924" s="12"/>
      <c r="AD4924" s="12"/>
      <c r="AE4924" s="12"/>
      <c r="AF4924" s="12"/>
      <c r="AG4924" s="12"/>
      <c r="AH4924" s="12"/>
      <c r="AI4924" s="12"/>
      <c r="AJ4924" s="12"/>
      <c r="AK4924" s="12"/>
      <c r="AL4924" s="12"/>
      <c r="AM4924" s="12"/>
      <c r="AN4924" s="12"/>
      <c r="AO4924" s="12"/>
      <c r="AP4924" s="12"/>
      <c r="AQ4924" s="12"/>
      <c r="AR4924" s="12"/>
      <c r="AS4924" s="12"/>
      <c r="AT4924" s="12"/>
      <c r="AU4924" s="12"/>
      <c r="AV4924" s="12"/>
      <c r="AW4924" s="12"/>
      <c r="AX4924" s="12"/>
      <c r="AY4924" s="12"/>
      <c r="AZ4924" s="12"/>
      <c r="BA4924" s="12"/>
      <c r="BB4924" s="12"/>
      <c r="BC4924" s="12"/>
      <c r="BD4924" s="12"/>
    </row>
    <row r="4925" spans="15:56" x14ac:dyDescent="0.35">
      <c r="O4925" s="12"/>
      <c r="P4925" s="12"/>
      <c r="Q4925" s="12"/>
      <c r="S4925" s="250"/>
      <c r="AA4925" s="12"/>
      <c r="AB4925" s="12"/>
      <c r="AC4925" s="12"/>
      <c r="AD4925" s="12"/>
      <c r="AE4925" s="12"/>
      <c r="AF4925" s="12"/>
      <c r="AG4925" s="12"/>
      <c r="AH4925" s="12"/>
      <c r="AI4925" s="12"/>
      <c r="AJ4925" s="12"/>
      <c r="AK4925" s="12"/>
      <c r="AL4925" s="12"/>
      <c r="AM4925" s="12"/>
      <c r="AN4925" s="12"/>
      <c r="AO4925" s="12"/>
      <c r="AP4925" s="12"/>
      <c r="AQ4925" s="12"/>
      <c r="AR4925" s="12"/>
      <c r="AS4925" s="12"/>
      <c r="AT4925" s="12"/>
      <c r="AU4925" s="12"/>
      <c r="AV4925" s="12"/>
      <c r="AW4925" s="12"/>
      <c r="AX4925" s="12"/>
      <c r="AY4925" s="12"/>
      <c r="AZ4925" s="12"/>
      <c r="BA4925" s="12"/>
      <c r="BB4925" s="12"/>
      <c r="BC4925" s="12"/>
      <c r="BD4925" s="12"/>
    </row>
    <row r="4926" spans="15:56" x14ac:dyDescent="0.35">
      <c r="O4926" s="12"/>
      <c r="P4926" s="12"/>
      <c r="Q4926" s="12"/>
      <c r="S4926" s="250"/>
      <c r="AA4926" s="12"/>
      <c r="AB4926" s="12"/>
      <c r="AC4926" s="12"/>
      <c r="AD4926" s="12"/>
      <c r="AE4926" s="12"/>
      <c r="AF4926" s="12"/>
      <c r="AG4926" s="12"/>
      <c r="AH4926" s="12"/>
      <c r="AI4926" s="12"/>
      <c r="AJ4926" s="12"/>
      <c r="AK4926" s="12"/>
      <c r="AL4926" s="12"/>
      <c r="AM4926" s="12"/>
      <c r="AN4926" s="12"/>
      <c r="AO4926" s="12"/>
      <c r="AP4926" s="12"/>
      <c r="AQ4926" s="12"/>
      <c r="AR4926" s="12"/>
      <c r="AS4926" s="12"/>
      <c r="AT4926" s="12"/>
      <c r="AU4926" s="12"/>
      <c r="AV4926" s="12"/>
      <c r="AW4926" s="12"/>
      <c r="AX4926" s="12"/>
      <c r="AY4926" s="12"/>
      <c r="AZ4926" s="12"/>
      <c r="BA4926" s="12"/>
      <c r="BB4926" s="12"/>
      <c r="BC4926" s="12"/>
      <c r="BD4926" s="12"/>
    </row>
    <row r="4927" spans="15:56" x14ac:dyDescent="0.35">
      <c r="O4927" s="12"/>
      <c r="P4927" s="12"/>
      <c r="Q4927" s="12"/>
      <c r="S4927" s="250"/>
      <c r="AA4927" s="12"/>
      <c r="AB4927" s="12"/>
      <c r="AC4927" s="12"/>
      <c r="AD4927" s="12"/>
      <c r="AE4927" s="12"/>
      <c r="AF4927" s="12"/>
      <c r="AG4927" s="12"/>
      <c r="AH4927" s="12"/>
      <c r="AI4927" s="12"/>
      <c r="AJ4927" s="12"/>
      <c r="AK4927" s="12"/>
      <c r="AL4927" s="12"/>
      <c r="AM4927" s="12"/>
      <c r="AN4927" s="12"/>
      <c r="AO4927" s="12"/>
      <c r="AP4927" s="12"/>
      <c r="AQ4927" s="12"/>
      <c r="AR4927" s="12"/>
      <c r="AS4927" s="12"/>
      <c r="AT4927" s="12"/>
      <c r="AU4927" s="12"/>
      <c r="AV4927" s="12"/>
      <c r="AW4927" s="12"/>
      <c r="AX4927" s="12"/>
      <c r="AY4927" s="12"/>
      <c r="AZ4927" s="12"/>
      <c r="BA4927" s="12"/>
      <c r="BB4927" s="12"/>
      <c r="BC4927" s="12"/>
      <c r="BD4927" s="12"/>
    </row>
    <row r="4928" spans="15:56" x14ac:dyDescent="0.35">
      <c r="O4928" s="12"/>
      <c r="P4928" s="12"/>
      <c r="Q4928" s="12"/>
      <c r="S4928" s="250"/>
      <c r="AA4928" s="12"/>
      <c r="AB4928" s="12"/>
      <c r="AC4928" s="12"/>
      <c r="AD4928" s="12"/>
      <c r="AE4928" s="12"/>
      <c r="AF4928" s="12"/>
      <c r="AG4928" s="12"/>
      <c r="AH4928" s="12"/>
      <c r="AI4928" s="12"/>
      <c r="AJ4928" s="12"/>
      <c r="AK4928" s="12"/>
      <c r="AL4928" s="12"/>
      <c r="AM4928" s="12"/>
      <c r="AN4928" s="12"/>
      <c r="AO4928" s="12"/>
      <c r="AP4928" s="12"/>
      <c r="AQ4928" s="12"/>
      <c r="AR4928" s="12"/>
      <c r="AS4928" s="12"/>
      <c r="AT4928" s="12"/>
      <c r="AU4928" s="12"/>
      <c r="AV4928" s="12"/>
      <c r="AW4928" s="12"/>
      <c r="AX4928" s="12"/>
      <c r="AY4928" s="12"/>
      <c r="AZ4928" s="12"/>
      <c r="BA4928" s="12"/>
      <c r="BB4928" s="12"/>
      <c r="BC4928" s="12"/>
      <c r="BD4928" s="12"/>
    </row>
    <row r="4929" spans="15:56" x14ac:dyDescent="0.35">
      <c r="O4929" s="12"/>
      <c r="P4929" s="12"/>
      <c r="Q4929" s="12"/>
      <c r="S4929" s="250"/>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2"/>
      <c r="AY4929" s="12"/>
      <c r="AZ4929" s="12"/>
      <c r="BA4929" s="12"/>
      <c r="BB4929" s="12"/>
      <c r="BC4929" s="12"/>
      <c r="BD4929" s="12"/>
    </row>
    <row r="4930" spans="15:56" x14ac:dyDescent="0.35">
      <c r="O4930" s="12"/>
      <c r="P4930" s="12"/>
      <c r="Q4930" s="12"/>
      <c r="S4930" s="250"/>
      <c r="AA4930" s="12"/>
      <c r="AB4930" s="12"/>
      <c r="AC4930" s="12"/>
      <c r="AD4930" s="12"/>
      <c r="AE4930" s="12"/>
      <c r="AF4930" s="12"/>
      <c r="AG4930" s="12"/>
      <c r="AH4930" s="12"/>
      <c r="AI4930" s="12"/>
      <c r="AJ4930" s="12"/>
      <c r="AK4930" s="12"/>
      <c r="AL4930" s="12"/>
      <c r="AM4930" s="12"/>
      <c r="AN4930" s="12"/>
      <c r="AO4930" s="12"/>
      <c r="AP4930" s="12"/>
      <c r="AQ4930" s="12"/>
      <c r="AR4930" s="12"/>
      <c r="AS4930" s="12"/>
      <c r="AT4930" s="12"/>
      <c r="AU4930" s="12"/>
      <c r="AV4930" s="12"/>
      <c r="AW4930" s="12"/>
      <c r="AX4930" s="12"/>
      <c r="AY4930" s="12"/>
      <c r="AZ4930" s="12"/>
      <c r="BA4930" s="12"/>
      <c r="BB4930" s="12"/>
      <c r="BC4930" s="12"/>
      <c r="BD4930" s="12"/>
    </row>
    <row r="4931" spans="15:56" x14ac:dyDescent="0.35">
      <c r="O4931" s="12"/>
      <c r="P4931" s="12"/>
      <c r="Q4931" s="12"/>
      <c r="S4931" s="250"/>
      <c r="AA4931" s="12"/>
      <c r="AB4931" s="12"/>
      <c r="AC4931" s="12"/>
      <c r="AD4931" s="12"/>
      <c r="AE4931" s="12"/>
      <c r="AF4931" s="12"/>
      <c r="AG4931" s="12"/>
      <c r="AH4931" s="12"/>
      <c r="AI4931" s="12"/>
      <c r="AJ4931" s="12"/>
      <c r="AK4931" s="12"/>
      <c r="AL4931" s="12"/>
      <c r="AM4931" s="12"/>
      <c r="AN4931" s="12"/>
      <c r="AO4931" s="12"/>
      <c r="AP4931" s="12"/>
      <c r="AQ4931" s="12"/>
      <c r="AR4931" s="12"/>
      <c r="AS4931" s="12"/>
      <c r="AT4931" s="12"/>
      <c r="AU4931" s="12"/>
      <c r="AV4931" s="12"/>
      <c r="AW4931" s="12"/>
      <c r="AX4931" s="12"/>
      <c r="AY4931" s="12"/>
      <c r="AZ4931" s="12"/>
      <c r="BA4931" s="12"/>
      <c r="BB4931" s="12"/>
      <c r="BC4931" s="12"/>
      <c r="BD4931" s="12"/>
    </row>
    <row r="4932" spans="15:56" x14ac:dyDescent="0.35">
      <c r="O4932" s="12"/>
      <c r="P4932" s="12"/>
      <c r="Q4932" s="12"/>
      <c r="S4932" s="250"/>
      <c r="AA4932" s="12"/>
      <c r="AB4932" s="12"/>
      <c r="AC4932" s="12"/>
      <c r="AD4932" s="12"/>
      <c r="AE4932" s="12"/>
      <c r="AF4932" s="12"/>
      <c r="AG4932" s="12"/>
      <c r="AH4932" s="12"/>
      <c r="AI4932" s="12"/>
      <c r="AJ4932" s="12"/>
      <c r="AK4932" s="12"/>
      <c r="AL4932" s="12"/>
      <c r="AM4932" s="12"/>
      <c r="AN4932" s="12"/>
      <c r="AO4932" s="12"/>
      <c r="AP4932" s="12"/>
      <c r="AQ4932" s="12"/>
      <c r="AR4932" s="12"/>
      <c r="AS4932" s="12"/>
      <c r="AT4932" s="12"/>
      <c r="AU4932" s="12"/>
      <c r="AV4932" s="12"/>
      <c r="AW4932" s="12"/>
      <c r="AX4932" s="12"/>
      <c r="AY4932" s="12"/>
      <c r="AZ4932" s="12"/>
      <c r="BA4932" s="12"/>
      <c r="BB4932" s="12"/>
      <c r="BC4932" s="12"/>
      <c r="BD4932" s="12"/>
    </row>
    <row r="4933" spans="15:56" x14ac:dyDescent="0.35">
      <c r="O4933" s="12"/>
      <c r="P4933" s="12"/>
      <c r="Q4933" s="12"/>
      <c r="S4933" s="250"/>
      <c r="AA4933" s="12"/>
      <c r="AB4933" s="12"/>
      <c r="AC4933" s="12"/>
      <c r="AD4933" s="12"/>
      <c r="AE4933" s="12"/>
      <c r="AF4933" s="12"/>
      <c r="AG4933" s="12"/>
      <c r="AH4933" s="12"/>
      <c r="AI4933" s="12"/>
      <c r="AJ4933" s="12"/>
      <c r="AK4933" s="12"/>
      <c r="AL4933" s="12"/>
      <c r="AM4933" s="12"/>
      <c r="AN4933" s="12"/>
      <c r="AO4933" s="12"/>
      <c r="AP4933" s="12"/>
      <c r="AQ4933" s="12"/>
      <c r="AR4933" s="12"/>
      <c r="AS4933" s="12"/>
      <c r="AT4933" s="12"/>
      <c r="AU4933" s="12"/>
      <c r="AV4933" s="12"/>
      <c r="AW4933" s="12"/>
      <c r="AX4933" s="12"/>
      <c r="AY4933" s="12"/>
      <c r="AZ4933" s="12"/>
      <c r="BA4933" s="12"/>
      <c r="BB4933" s="12"/>
      <c r="BC4933" s="12"/>
      <c r="BD4933" s="12"/>
    </row>
    <row r="4934" spans="15:56" x14ac:dyDescent="0.35">
      <c r="O4934" s="12"/>
      <c r="P4934" s="12"/>
      <c r="Q4934" s="12"/>
      <c r="S4934" s="250"/>
      <c r="AA4934" s="12"/>
      <c r="AB4934" s="12"/>
      <c r="AC4934" s="12"/>
      <c r="AD4934" s="12"/>
      <c r="AE4934" s="12"/>
      <c r="AF4934" s="12"/>
      <c r="AG4934" s="12"/>
      <c r="AH4934" s="12"/>
      <c r="AI4934" s="12"/>
      <c r="AJ4934" s="12"/>
      <c r="AK4934" s="12"/>
      <c r="AL4934" s="12"/>
      <c r="AM4934" s="12"/>
      <c r="AN4934" s="12"/>
      <c r="AO4934" s="12"/>
      <c r="AP4934" s="12"/>
      <c r="AQ4934" s="12"/>
      <c r="AR4934" s="12"/>
      <c r="AS4934" s="12"/>
      <c r="AT4934" s="12"/>
      <c r="AU4934" s="12"/>
      <c r="AV4934" s="12"/>
      <c r="AW4934" s="12"/>
      <c r="AX4934" s="12"/>
      <c r="AY4934" s="12"/>
      <c r="AZ4934" s="12"/>
      <c r="BA4934" s="12"/>
      <c r="BB4934" s="12"/>
      <c r="BC4934" s="12"/>
      <c r="BD4934" s="12"/>
    </row>
    <row r="4935" spans="15:56" x14ac:dyDescent="0.35">
      <c r="O4935" s="12"/>
      <c r="P4935" s="12"/>
      <c r="Q4935" s="12"/>
      <c r="S4935" s="250"/>
      <c r="AA4935" s="12"/>
      <c r="AB4935" s="12"/>
      <c r="AC4935" s="12"/>
      <c r="AD4935" s="12"/>
      <c r="AE4935" s="12"/>
      <c r="AF4935" s="12"/>
      <c r="AG4935" s="12"/>
      <c r="AH4935" s="12"/>
      <c r="AI4935" s="12"/>
      <c r="AJ4935" s="12"/>
      <c r="AK4935" s="12"/>
      <c r="AL4935" s="12"/>
      <c r="AM4935" s="12"/>
      <c r="AN4935" s="12"/>
      <c r="AO4935" s="12"/>
      <c r="AP4935" s="12"/>
      <c r="AQ4935" s="12"/>
      <c r="AR4935" s="12"/>
      <c r="AS4935" s="12"/>
      <c r="AT4935" s="12"/>
      <c r="AU4935" s="12"/>
      <c r="AV4935" s="12"/>
      <c r="AW4935" s="12"/>
      <c r="AX4935" s="12"/>
      <c r="AY4935" s="12"/>
      <c r="AZ4935" s="12"/>
      <c r="BA4935" s="12"/>
      <c r="BB4935" s="12"/>
      <c r="BC4935" s="12"/>
      <c r="BD4935" s="12"/>
    </row>
    <row r="4936" spans="15:56" x14ac:dyDescent="0.35">
      <c r="O4936" s="12"/>
      <c r="P4936" s="12"/>
      <c r="Q4936" s="12"/>
      <c r="S4936" s="250"/>
      <c r="AA4936" s="12"/>
      <c r="AB4936" s="12"/>
      <c r="AC4936" s="12"/>
      <c r="AD4936" s="12"/>
      <c r="AE4936" s="12"/>
      <c r="AF4936" s="12"/>
      <c r="AG4936" s="12"/>
      <c r="AH4936" s="12"/>
      <c r="AI4936" s="12"/>
      <c r="AJ4936" s="12"/>
      <c r="AK4936" s="12"/>
      <c r="AL4936" s="12"/>
      <c r="AM4936" s="12"/>
      <c r="AN4936" s="12"/>
      <c r="AO4936" s="12"/>
      <c r="AP4936" s="12"/>
      <c r="AQ4936" s="12"/>
      <c r="AR4936" s="12"/>
      <c r="AS4936" s="12"/>
      <c r="AT4936" s="12"/>
      <c r="AU4936" s="12"/>
      <c r="AV4936" s="12"/>
      <c r="AW4936" s="12"/>
      <c r="AX4936" s="12"/>
      <c r="AY4936" s="12"/>
      <c r="AZ4936" s="12"/>
      <c r="BA4936" s="12"/>
      <c r="BB4936" s="12"/>
      <c r="BC4936" s="12"/>
      <c r="BD4936" s="12"/>
    </row>
    <row r="4937" spans="15:56" x14ac:dyDescent="0.35">
      <c r="O4937" s="12"/>
      <c r="P4937" s="12"/>
      <c r="Q4937" s="12"/>
      <c r="S4937" s="250"/>
      <c r="AA4937" s="12"/>
      <c r="AB4937" s="12"/>
      <c r="AC4937" s="12"/>
      <c r="AD4937" s="12"/>
      <c r="AE4937" s="12"/>
      <c r="AF4937" s="12"/>
      <c r="AG4937" s="12"/>
      <c r="AH4937" s="12"/>
      <c r="AI4937" s="12"/>
      <c r="AJ4937" s="12"/>
      <c r="AK4937" s="12"/>
      <c r="AL4937" s="12"/>
      <c r="AM4937" s="12"/>
      <c r="AN4937" s="12"/>
      <c r="AO4937" s="12"/>
      <c r="AP4937" s="12"/>
      <c r="AQ4937" s="12"/>
      <c r="AR4937" s="12"/>
      <c r="AS4937" s="12"/>
      <c r="AT4937" s="12"/>
      <c r="AU4937" s="12"/>
      <c r="AV4937" s="12"/>
      <c r="AW4937" s="12"/>
      <c r="AX4937" s="12"/>
      <c r="AY4937" s="12"/>
      <c r="AZ4937" s="12"/>
      <c r="BA4937" s="12"/>
      <c r="BB4937" s="12"/>
      <c r="BC4937" s="12"/>
      <c r="BD4937" s="12"/>
    </row>
    <row r="4938" spans="15:56" x14ac:dyDescent="0.35">
      <c r="O4938" s="12"/>
      <c r="P4938" s="12"/>
      <c r="Q4938" s="12"/>
      <c r="S4938" s="250"/>
      <c r="AA4938" s="12"/>
      <c r="AB4938" s="12"/>
      <c r="AC4938" s="12"/>
      <c r="AD4938" s="12"/>
      <c r="AE4938" s="12"/>
      <c r="AF4938" s="12"/>
      <c r="AG4938" s="12"/>
      <c r="AH4938" s="12"/>
      <c r="AI4938" s="12"/>
      <c r="AJ4938" s="12"/>
      <c r="AK4938" s="12"/>
      <c r="AL4938" s="12"/>
      <c r="AM4938" s="12"/>
      <c r="AN4938" s="12"/>
      <c r="AO4938" s="12"/>
      <c r="AP4938" s="12"/>
      <c r="AQ4938" s="12"/>
      <c r="AR4938" s="12"/>
      <c r="AS4938" s="12"/>
      <c r="AT4938" s="12"/>
      <c r="AU4938" s="12"/>
      <c r="AV4938" s="12"/>
      <c r="AW4938" s="12"/>
      <c r="AX4938" s="12"/>
      <c r="AY4938" s="12"/>
      <c r="AZ4938" s="12"/>
      <c r="BA4938" s="12"/>
      <c r="BB4938" s="12"/>
      <c r="BC4938" s="12"/>
      <c r="BD4938" s="12"/>
    </row>
    <row r="4939" spans="15:56" x14ac:dyDescent="0.35">
      <c r="O4939" s="12"/>
      <c r="P4939" s="12"/>
      <c r="Q4939" s="12"/>
      <c r="S4939" s="250"/>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2"/>
      <c r="AY4939" s="12"/>
      <c r="AZ4939" s="12"/>
      <c r="BA4939" s="12"/>
      <c r="BB4939" s="12"/>
      <c r="BC4939" s="12"/>
      <c r="BD4939" s="12"/>
    </row>
    <row r="4940" spans="15:56" x14ac:dyDescent="0.35">
      <c r="O4940" s="12"/>
      <c r="P4940" s="12"/>
      <c r="Q4940" s="12"/>
      <c r="S4940" s="250"/>
      <c r="AA4940" s="12"/>
      <c r="AB4940" s="12"/>
      <c r="AC4940" s="12"/>
      <c r="AD4940" s="12"/>
      <c r="AE4940" s="12"/>
      <c r="AF4940" s="12"/>
      <c r="AG4940" s="12"/>
      <c r="AH4940" s="12"/>
      <c r="AI4940" s="12"/>
      <c r="AJ4940" s="12"/>
      <c r="AK4940" s="12"/>
      <c r="AL4940" s="12"/>
      <c r="AM4940" s="12"/>
      <c r="AN4940" s="12"/>
      <c r="AO4940" s="12"/>
      <c r="AP4940" s="12"/>
      <c r="AQ4940" s="12"/>
      <c r="AR4940" s="12"/>
      <c r="AS4940" s="12"/>
      <c r="AT4940" s="12"/>
      <c r="AU4940" s="12"/>
      <c r="AV4940" s="12"/>
      <c r="AW4940" s="12"/>
      <c r="AX4940" s="12"/>
      <c r="AY4940" s="12"/>
      <c r="AZ4940" s="12"/>
      <c r="BA4940" s="12"/>
      <c r="BB4940" s="12"/>
      <c r="BC4940" s="12"/>
      <c r="BD4940" s="12"/>
    </row>
    <row r="4941" spans="15:56" x14ac:dyDescent="0.35">
      <c r="O4941" s="12"/>
      <c r="P4941" s="12"/>
      <c r="Q4941" s="12"/>
      <c r="S4941" s="250"/>
      <c r="AA4941" s="12"/>
      <c r="AB4941" s="12"/>
      <c r="AC4941" s="12"/>
      <c r="AD4941" s="12"/>
      <c r="AE4941" s="12"/>
      <c r="AF4941" s="12"/>
      <c r="AG4941" s="12"/>
      <c r="AH4941" s="12"/>
      <c r="AI4941" s="12"/>
      <c r="AJ4941" s="12"/>
      <c r="AK4941" s="12"/>
      <c r="AL4941" s="12"/>
      <c r="AM4941" s="12"/>
      <c r="AN4941" s="12"/>
      <c r="AO4941" s="12"/>
      <c r="AP4941" s="12"/>
      <c r="AQ4941" s="12"/>
      <c r="AR4941" s="12"/>
      <c r="AS4941" s="12"/>
      <c r="AT4941" s="12"/>
      <c r="AU4941" s="12"/>
      <c r="AV4941" s="12"/>
      <c r="AW4941" s="12"/>
      <c r="AX4941" s="12"/>
      <c r="AY4941" s="12"/>
      <c r="AZ4941" s="12"/>
      <c r="BA4941" s="12"/>
      <c r="BB4941" s="12"/>
      <c r="BC4941" s="12"/>
      <c r="BD4941" s="12"/>
    </row>
    <row r="4942" spans="15:56" x14ac:dyDescent="0.35">
      <c r="O4942" s="12"/>
      <c r="P4942" s="12"/>
      <c r="Q4942" s="12"/>
      <c r="S4942" s="250"/>
      <c r="AA4942" s="12"/>
      <c r="AB4942" s="12"/>
      <c r="AC4942" s="12"/>
      <c r="AD4942" s="12"/>
      <c r="AE4942" s="12"/>
      <c r="AF4942" s="12"/>
      <c r="AG4942" s="12"/>
      <c r="AH4942" s="12"/>
      <c r="AI4942" s="12"/>
      <c r="AJ4942" s="12"/>
      <c r="AK4942" s="12"/>
      <c r="AL4942" s="12"/>
      <c r="AM4942" s="12"/>
      <c r="AN4942" s="12"/>
      <c r="AO4942" s="12"/>
      <c r="AP4942" s="12"/>
      <c r="AQ4942" s="12"/>
      <c r="AR4942" s="12"/>
      <c r="AS4942" s="12"/>
      <c r="AT4942" s="12"/>
      <c r="AU4942" s="12"/>
      <c r="AV4942" s="12"/>
      <c r="AW4942" s="12"/>
      <c r="AX4942" s="12"/>
      <c r="AY4942" s="12"/>
      <c r="AZ4942" s="12"/>
      <c r="BA4942" s="12"/>
      <c r="BB4942" s="12"/>
      <c r="BC4942" s="12"/>
      <c r="BD4942" s="12"/>
    </row>
    <row r="4943" spans="15:56" x14ac:dyDescent="0.35">
      <c r="O4943" s="12"/>
      <c r="P4943" s="12"/>
      <c r="Q4943" s="12"/>
      <c r="S4943" s="250"/>
      <c r="AA4943" s="12"/>
      <c r="AB4943" s="12"/>
      <c r="AC4943" s="12"/>
      <c r="AD4943" s="12"/>
      <c r="AE4943" s="12"/>
      <c r="AF4943" s="12"/>
      <c r="AG4943" s="12"/>
      <c r="AH4943" s="12"/>
      <c r="AI4943" s="12"/>
      <c r="AJ4943" s="12"/>
      <c r="AK4943" s="12"/>
      <c r="AL4943" s="12"/>
      <c r="AM4943" s="12"/>
      <c r="AN4943" s="12"/>
      <c r="AO4943" s="12"/>
      <c r="AP4943" s="12"/>
      <c r="AQ4943" s="12"/>
      <c r="AR4943" s="12"/>
      <c r="AS4943" s="12"/>
      <c r="AT4943" s="12"/>
      <c r="AU4943" s="12"/>
      <c r="AV4943" s="12"/>
      <c r="AW4943" s="12"/>
      <c r="AX4943" s="12"/>
      <c r="AY4943" s="12"/>
      <c r="AZ4943" s="12"/>
      <c r="BA4943" s="12"/>
      <c r="BB4943" s="12"/>
      <c r="BC4943" s="12"/>
      <c r="BD4943" s="12"/>
    </row>
    <row r="4944" spans="15:56" x14ac:dyDescent="0.35">
      <c r="O4944" s="12"/>
      <c r="P4944" s="12"/>
      <c r="Q4944" s="12"/>
      <c r="S4944" s="250"/>
      <c r="AA4944" s="12"/>
      <c r="AB4944" s="12"/>
      <c r="AC4944" s="12"/>
      <c r="AD4944" s="12"/>
      <c r="AE4944" s="12"/>
      <c r="AF4944" s="12"/>
      <c r="AG4944" s="12"/>
      <c r="AH4944" s="12"/>
      <c r="AI4944" s="12"/>
      <c r="AJ4944" s="12"/>
      <c r="AK4944" s="12"/>
      <c r="AL4944" s="12"/>
      <c r="AM4944" s="12"/>
      <c r="AN4944" s="12"/>
      <c r="AO4944" s="12"/>
      <c r="AP4944" s="12"/>
      <c r="AQ4944" s="12"/>
      <c r="AR4944" s="12"/>
      <c r="AS4944" s="12"/>
      <c r="AT4944" s="12"/>
      <c r="AU4944" s="12"/>
      <c r="AV4944" s="12"/>
      <c r="AW4944" s="12"/>
      <c r="AX4944" s="12"/>
      <c r="AY4944" s="12"/>
      <c r="AZ4944" s="12"/>
      <c r="BA4944" s="12"/>
      <c r="BB4944" s="12"/>
      <c r="BC4944" s="12"/>
      <c r="BD4944" s="12"/>
    </row>
    <row r="4945" spans="15:56" x14ac:dyDescent="0.35">
      <c r="O4945" s="12"/>
      <c r="P4945" s="12"/>
      <c r="Q4945" s="12"/>
      <c r="S4945" s="250"/>
      <c r="AA4945" s="12"/>
      <c r="AB4945" s="12"/>
      <c r="AC4945" s="12"/>
      <c r="AD4945" s="12"/>
      <c r="AE4945" s="12"/>
      <c r="AF4945" s="12"/>
      <c r="AG4945" s="12"/>
      <c r="AH4945" s="12"/>
      <c r="AI4945" s="12"/>
      <c r="AJ4945" s="12"/>
      <c r="AK4945" s="12"/>
      <c r="AL4945" s="12"/>
      <c r="AM4945" s="12"/>
      <c r="AN4945" s="12"/>
      <c r="AO4945" s="12"/>
      <c r="AP4945" s="12"/>
      <c r="AQ4945" s="12"/>
      <c r="AR4945" s="12"/>
      <c r="AS4945" s="12"/>
      <c r="AT4945" s="12"/>
      <c r="AU4945" s="12"/>
      <c r="AV4945" s="12"/>
      <c r="AW4945" s="12"/>
      <c r="AX4945" s="12"/>
      <c r="AY4945" s="12"/>
      <c r="AZ4945" s="12"/>
      <c r="BA4945" s="12"/>
      <c r="BB4945" s="12"/>
      <c r="BC4945" s="12"/>
      <c r="BD4945" s="12"/>
    </row>
    <row r="4946" spans="15:56" x14ac:dyDescent="0.35">
      <c r="O4946" s="12"/>
      <c r="P4946" s="12"/>
      <c r="Q4946" s="12"/>
      <c r="S4946" s="250"/>
      <c r="AA4946" s="12"/>
      <c r="AB4946" s="12"/>
      <c r="AC4946" s="12"/>
      <c r="AD4946" s="12"/>
      <c r="AE4946" s="12"/>
      <c r="AF4946" s="12"/>
      <c r="AG4946" s="12"/>
      <c r="AH4946" s="12"/>
      <c r="AI4946" s="12"/>
      <c r="AJ4946" s="12"/>
      <c r="AK4946" s="12"/>
      <c r="AL4946" s="12"/>
      <c r="AM4946" s="12"/>
      <c r="AN4946" s="12"/>
      <c r="AO4946" s="12"/>
      <c r="AP4946" s="12"/>
      <c r="AQ4946" s="12"/>
      <c r="AR4946" s="12"/>
      <c r="AS4946" s="12"/>
      <c r="AT4946" s="12"/>
      <c r="AU4946" s="12"/>
      <c r="AV4946" s="12"/>
      <c r="AW4946" s="12"/>
      <c r="AX4946" s="12"/>
      <c r="AY4946" s="12"/>
      <c r="AZ4946" s="12"/>
      <c r="BA4946" s="12"/>
      <c r="BB4946" s="12"/>
      <c r="BC4946" s="12"/>
      <c r="BD4946" s="12"/>
    </row>
    <row r="4947" spans="15:56" x14ac:dyDescent="0.35">
      <c r="O4947" s="12"/>
      <c r="P4947" s="12"/>
      <c r="Q4947" s="12"/>
      <c r="S4947" s="250"/>
      <c r="AA4947" s="12"/>
      <c r="AB4947" s="12"/>
      <c r="AC4947" s="12"/>
      <c r="AD4947" s="12"/>
      <c r="AE4947" s="12"/>
      <c r="AF4947" s="12"/>
      <c r="AG4947" s="12"/>
      <c r="AH4947" s="12"/>
      <c r="AI4947" s="12"/>
      <c r="AJ4947" s="12"/>
      <c r="AK4947" s="12"/>
      <c r="AL4947" s="12"/>
      <c r="AM4947" s="12"/>
      <c r="AN4947" s="12"/>
      <c r="AO4947" s="12"/>
      <c r="AP4947" s="12"/>
      <c r="AQ4947" s="12"/>
      <c r="AR4947" s="12"/>
      <c r="AS4947" s="12"/>
      <c r="AT4947" s="12"/>
      <c r="AU4947" s="12"/>
      <c r="AV4947" s="12"/>
      <c r="AW4947" s="12"/>
      <c r="AX4947" s="12"/>
      <c r="AY4947" s="12"/>
      <c r="AZ4947" s="12"/>
      <c r="BA4947" s="12"/>
      <c r="BB4947" s="12"/>
      <c r="BC4947" s="12"/>
      <c r="BD4947" s="12"/>
    </row>
    <row r="4948" spans="15:56" x14ac:dyDescent="0.35">
      <c r="O4948" s="12"/>
      <c r="P4948" s="12"/>
      <c r="Q4948" s="12"/>
      <c r="S4948" s="250"/>
      <c r="AA4948" s="12"/>
      <c r="AB4948" s="12"/>
      <c r="AC4948" s="12"/>
      <c r="AD4948" s="12"/>
      <c r="AE4948" s="12"/>
      <c r="AF4948" s="12"/>
      <c r="AG4948" s="12"/>
      <c r="AH4948" s="12"/>
      <c r="AI4948" s="12"/>
      <c r="AJ4948" s="12"/>
      <c r="AK4948" s="12"/>
      <c r="AL4948" s="12"/>
      <c r="AM4948" s="12"/>
      <c r="AN4948" s="12"/>
      <c r="AO4948" s="12"/>
      <c r="AP4948" s="12"/>
      <c r="AQ4948" s="12"/>
      <c r="AR4948" s="12"/>
      <c r="AS4948" s="12"/>
      <c r="AT4948" s="12"/>
      <c r="AU4948" s="12"/>
      <c r="AV4948" s="12"/>
      <c r="AW4948" s="12"/>
      <c r="AX4948" s="12"/>
      <c r="AY4948" s="12"/>
      <c r="AZ4948" s="12"/>
      <c r="BA4948" s="12"/>
      <c r="BB4948" s="12"/>
      <c r="BC4948" s="12"/>
      <c r="BD4948" s="12"/>
    </row>
    <row r="4949" spans="15:56" x14ac:dyDescent="0.35">
      <c r="O4949" s="12"/>
      <c r="P4949" s="12"/>
      <c r="Q4949" s="12"/>
      <c r="S4949" s="250"/>
      <c r="AA4949" s="12"/>
      <c r="AB4949" s="12"/>
      <c r="AC4949" s="12"/>
      <c r="AD4949" s="12"/>
      <c r="AE4949" s="12"/>
      <c r="AF4949" s="12"/>
      <c r="AG4949" s="12"/>
      <c r="AH4949" s="12"/>
      <c r="AI4949" s="12"/>
      <c r="AJ4949" s="12"/>
      <c r="AK4949" s="12"/>
      <c r="AL4949" s="12"/>
      <c r="AM4949" s="12"/>
      <c r="AN4949" s="12"/>
      <c r="AO4949" s="12"/>
      <c r="AP4949" s="12"/>
      <c r="AQ4949" s="12"/>
      <c r="AR4949" s="12"/>
      <c r="AS4949" s="12"/>
      <c r="AT4949" s="12"/>
      <c r="AU4949" s="12"/>
      <c r="AV4949" s="12"/>
      <c r="AW4949" s="12"/>
      <c r="AX4949" s="12"/>
      <c r="AY4949" s="12"/>
      <c r="AZ4949" s="12"/>
      <c r="BA4949" s="12"/>
      <c r="BB4949" s="12"/>
      <c r="BC4949" s="12"/>
      <c r="BD4949" s="12"/>
    </row>
    <row r="4950" spans="15:56" x14ac:dyDescent="0.35">
      <c r="O4950" s="12"/>
      <c r="P4950" s="12"/>
      <c r="Q4950" s="12"/>
      <c r="S4950" s="250"/>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row>
    <row r="4951" spans="15:56" x14ac:dyDescent="0.35">
      <c r="O4951" s="12"/>
      <c r="P4951" s="12"/>
      <c r="Q4951" s="12"/>
      <c r="S4951" s="250"/>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row>
    <row r="4952" spans="15:56" x14ac:dyDescent="0.35">
      <c r="O4952" s="12"/>
      <c r="P4952" s="12"/>
      <c r="Q4952" s="12"/>
      <c r="S4952" s="250"/>
      <c r="AA4952" s="12"/>
      <c r="AB4952" s="12"/>
      <c r="AC4952" s="12"/>
      <c r="AD4952" s="12"/>
      <c r="AE4952" s="12"/>
      <c r="AF4952" s="12"/>
      <c r="AG4952" s="12"/>
      <c r="AH4952" s="12"/>
      <c r="AI4952" s="12"/>
      <c r="AJ4952" s="12"/>
      <c r="AK4952" s="12"/>
      <c r="AL4952" s="12"/>
      <c r="AM4952" s="12"/>
      <c r="AN4952" s="12"/>
      <c r="AO4952" s="12"/>
      <c r="AP4952" s="12"/>
      <c r="AQ4952" s="12"/>
      <c r="AR4952" s="12"/>
      <c r="AS4952" s="12"/>
      <c r="AT4952" s="12"/>
      <c r="AU4952" s="12"/>
      <c r="AV4952" s="12"/>
      <c r="AW4952" s="12"/>
      <c r="AX4952" s="12"/>
      <c r="AY4952" s="12"/>
      <c r="AZ4952" s="12"/>
      <c r="BA4952" s="12"/>
      <c r="BB4952" s="12"/>
      <c r="BC4952" s="12"/>
      <c r="BD4952" s="12"/>
    </row>
    <row r="4953" spans="15:56" x14ac:dyDescent="0.35">
      <c r="O4953" s="12"/>
      <c r="P4953" s="12"/>
      <c r="Q4953" s="12"/>
      <c r="S4953" s="250"/>
      <c r="AA4953" s="12"/>
      <c r="AB4953" s="12"/>
      <c r="AC4953" s="12"/>
      <c r="AD4953" s="12"/>
      <c r="AE4953" s="12"/>
      <c r="AF4953" s="12"/>
      <c r="AG4953" s="12"/>
      <c r="AH4953" s="12"/>
      <c r="AI4953" s="12"/>
      <c r="AJ4953" s="12"/>
      <c r="AK4953" s="12"/>
      <c r="AL4953" s="12"/>
      <c r="AM4953" s="12"/>
      <c r="AN4953" s="12"/>
      <c r="AO4953" s="12"/>
      <c r="AP4953" s="12"/>
      <c r="AQ4953" s="12"/>
      <c r="AR4953" s="12"/>
      <c r="AS4953" s="12"/>
      <c r="AT4953" s="12"/>
      <c r="AU4953" s="12"/>
      <c r="AV4953" s="12"/>
      <c r="AW4953" s="12"/>
      <c r="AX4953" s="12"/>
      <c r="AY4953" s="12"/>
      <c r="AZ4953" s="12"/>
      <c r="BA4953" s="12"/>
      <c r="BB4953" s="12"/>
      <c r="BC4953" s="12"/>
      <c r="BD4953" s="12"/>
    </row>
    <row r="4954" spans="15:56" x14ac:dyDescent="0.35">
      <c r="O4954" s="12"/>
      <c r="P4954" s="12"/>
      <c r="Q4954" s="12"/>
      <c r="S4954" s="250"/>
      <c r="AA4954" s="12"/>
      <c r="AB4954" s="12"/>
      <c r="AC4954" s="12"/>
      <c r="AD4954" s="12"/>
      <c r="AE4954" s="12"/>
      <c r="AF4954" s="12"/>
      <c r="AG4954" s="12"/>
      <c r="AH4954" s="12"/>
      <c r="AI4954" s="12"/>
      <c r="AJ4954" s="12"/>
      <c r="AK4954" s="12"/>
      <c r="AL4954" s="12"/>
      <c r="AM4954" s="12"/>
      <c r="AN4954" s="12"/>
      <c r="AO4954" s="12"/>
      <c r="AP4954" s="12"/>
      <c r="AQ4954" s="12"/>
      <c r="AR4954" s="12"/>
      <c r="AS4954" s="12"/>
      <c r="AT4954" s="12"/>
      <c r="AU4954" s="12"/>
      <c r="AV4954" s="12"/>
      <c r="AW4954" s="12"/>
      <c r="AX4954" s="12"/>
      <c r="AY4954" s="12"/>
      <c r="AZ4954" s="12"/>
      <c r="BA4954" s="12"/>
      <c r="BB4954" s="12"/>
      <c r="BC4954" s="12"/>
      <c r="BD4954" s="12"/>
    </row>
    <row r="4955" spans="15:56" x14ac:dyDescent="0.35">
      <c r="O4955" s="12"/>
      <c r="P4955" s="12"/>
      <c r="Q4955" s="12"/>
      <c r="S4955" s="250"/>
      <c r="AA4955" s="12"/>
      <c r="AB4955" s="12"/>
      <c r="AC4955" s="12"/>
      <c r="AD4955" s="12"/>
      <c r="AE4955" s="12"/>
      <c r="AF4955" s="12"/>
      <c r="AG4955" s="12"/>
      <c r="AH4955" s="12"/>
      <c r="AI4955" s="12"/>
      <c r="AJ4955" s="12"/>
      <c r="AK4955" s="12"/>
      <c r="AL4955" s="12"/>
      <c r="AM4955" s="12"/>
      <c r="AN4955" s="12"/>
      <c r="AO4955" s="12"/>
      <c r="AP4955" s="12"/>
      <c r="AQ4955" s="12"/>
      <c r="AR4955" s="12"/>
      <c r="AS4955" s="12"/>
      <c r="AT4955" s="12"/>
      <c r="AU4955" s="12"/>
      <c r="AV4955" s="12"/>
      <c r="AW4955" s="12"/>
      <c r="AX4955" s="12"/>
      <c r="AY4955" s="12"/>
      <c r="AZ4955" s="12"/>
      <c r="BA4955" s="12"/>
      <c r="BB4955" s="12"/>
      <c r="BC4955" s="12"/>
      <c r="BD4955" s="12"/>
    </row>
    <row r="4956" spans="15:56" x14ac:dyDescent="0.35">
      <c r="O4956" s="12"/>
      <c r="P4956" s="12"/>
      <c r="Q4956" s="12"/>
      <c r="S4956" s="250"/>
      <c r="AA4956" s="12"/>
      <c r="AB4956" s="12"/>
      <c r="AC4956" s="12"/>
      <c r="AD4956" s="12"/>
      <c r="AE4956" s="12"/>
      <c r="AF4956" s="12"/>
      <c r="AG4956" s="12"/>
      <c r="AH4956" s="12"/>
      <c r="AI4956" s="12"/>
      <c r="AJ4956" s="12"/>
      <c r="AK4956" s="12"/>
      <c r="AL4956" s="12"/>
      <c r="AM4956" s="12"/>
      <c r="AN4956" s="12"/>
      <c r="AO4956" s="12"/>
      <c r="AP4956" s="12"/>
      <c r="AQ4956" s="12"/>
      <c r="AR4956" s="12"/>
      <c r="AS4956" s="12"/>
      <c r="AT4956" s="12"/>
      <c r="AU4956" s="12"/>
      <c r="AV4956" s="12"/>
      <c r="AW4956" s="12"/>
      <c r="AX4956" s="12"/>
      <c r="AY4956" s="12"/>
      <c r="AZ4956" s="12"/>
      <c r="BA4956" s="12"/>
      <c r="BB4956" s="12"/>
      <c r="BC4956" s="12"/>
      <c r="BD4956" s="12"/>
    </row>
    <row r="4957" spans="15:56" x14ac:dyDescent="0.35">
      <c r="O4957" s="12"/>
      <c r="P4957" s="12"/>
      <c r="Q4957" s="12"/>
      <c r="S4957" s="250"/>
      <c r="AA4957" s="12"/>
      <c r="AB4957" s="12"/>
      <c r="AC4957" s="12"/>
      <c r="AD4957" s="12"/>
      <c r="AE4957" s="12"/>
      <c r="AF4957" s="12"/>
      <c r="AG4957" s="12"/>
      <c r="AH4957" s="12"/>
      <c r="AI4957" s="12"/>
      <c r="AJ4957" s="12"/>
      <c r="AK4957" s="12"/>
      <c r="AL4957" s="12"/>
      <c r="AM4957" s="12"/>
      <c r="AN4957" s="12"/>
      <c r="AO4957" s="12"/>
      <c r="AP4957" s="12"/>
      <c r="AQ4957" s="12"/>
      <c r="AR4957" s="12"/>
      <c r="AS4957" s="12"/>
      <c r="AT4957" s="12"/>
      <c r="AU4957" s="12"/>
      <c r="AV4957" s="12"/>
      <c r="AW4957" s="12"/>
      <c r="AX4957" s="12"/>
      <c r="AY4957" s="12"/>
      <c r="AZ4957" s="12"/>
      <c r="BA4957" s="12"/>
      <c r="BB4957" s="12"/>
      <c r="BC4957" s="12"/>
      <c r="BD4957" s="12"/>
    </row>
    <row r="4958" spans="15:56" x14ac:dyDescent="0.35">
      <c r="O4958" s="12"/>
      <c r="P4958" s="12"/>
      <c r="Q4958" s="12"/>
      <c r="S4958" s="250"/>
      <c r="AA4958" s="12"/>
      <c r="AB4958" s="12"/>
      <c r="AC4958" s="12"/>
      <c r="AD4958" s="12"/>
      <c r="AE4958" s="12"/>
      <c r="AF4958" s="12"/>
      <c r="AG4958" s="12"/>
      <c r="AH4958" s="12"/>
      <c r="AI4958" s="12"/>
      <c r="AJ4958" s="12"/>
      <c r="AK4958" s="12"/>
      <c r="AL4958" s="12"/>
      <c r="AM4958" s="12"/>
      <c r="AN4958" s="12"/>
      <c r="AO4958" s="12"/>
      <c r="AP4958" s="12"/>
      <c r="AQ4958" s="12"/>
      <c r="AR4958" s="12"/>
      <c r="AS4958" s="12"/>
      <c r="AT4958" s="12"/>
      <c r="AU4958" s="12"/>
      <c r="AV4958" s="12"/>
      <c r="AW4958" s="12"/>
      <c r="AX4958" s="12"/>
      <c r="AY4958" s="12"/>
      <c r="AZ4958" s="12"/>
      <c r="BA4958" s="12"/>
      <c r="BB4958" s="12"/>
      <c r="BC4958" s="12"/>
      <c r="BD4958" s="12"/>
    </row>
    <row r="4959" spans="15:56" x14ac:dyDescent="0.35">
      <c r="O4959" s="12"/>
      <c r="P4959" s="12"/>
      <c r="Q4959" s="12"/>
      <c r="S4959" s="250"/>
      <c r="AA4959" s="12"/>
      <c r="AB4959" s="12"/>
      <c r="AC4959" s="12"/>
      <c r="AD4959" s="12"/>
      <c r="AE4959" s="12"/>
      <c r="AF4959" s="12"/>
      <c r="AG4959" s="12"/>
      <c r="AH4959" s="12"/>
      <c r="AI4959" s="12"/>
      <c r="AJ4959" s="12"/>
      <c r="AK4959" s="12"/>
      <c r="AL4959" s="12"/>
      <c r="AM4959" s="12"/>
      <c r="AN4959" s="12"/>
      <c r="AO4959" s="12"/>
      <c r="AP4959" s="12"/>
      <c r="AQ4959" s="12"/>
      <c r="AR4959" s="12"/>
      <c r="AS4959" s="12"/>
      <c r="AT4959" s="12"/>
      <c r="AU4959" s="12"/>
      <c r="AV4959" s="12"/>
      <c r="AW4959" s="12"/>
      <c r="AX4959" s="12"/>
      <c r="AY4959" s="12"/>
      <c r="AZ4959" s="12"/>
      <c r="BA4959" s="12"/>
      <c r="BB4959" s="12"/>
      <c r="BC4959" s="12"/>
      <c r="BD4959" s="12"/>
    </row>
    <row r="4960" spans="15:56" x14ac:dyDescent="0.35">
      <c r="O4960" s="12"/>
      <c r="P4960" s="12"/>
      <c r="Q4960" s="12"/>
      <c r="S4960" s="250"/>
      <c r="AA4960" s="12"/>
      <c r="AB4960" s="12"/>
      <c r="AC4960" s="12"/>
      <c r="AD4960" s="12"/>
      <c r="AE4960" s="12"/>
      <c r="AF4960" s="12"/>
      <c r="AG4960" s="12"/>
      <c r="AH4960" s="12"/>
      <c r="AI4960" s="12"/>
      <c r="AJ4960" s="12"/>
      <c r="AK4960" s="12"/>
      <c r="AL4960" s="12"/>
      <c r="AM4960" s="12"/>
      <c r="AN4960" s="12"/>
      <c r="AO4960" s="12"/>
      <c r="AP4960" s="12"/>
      <c r="AQ4960" s="12"/>
      <c r="AR4960" s="12"/>
      <c r="AS4960" s="12"/>
      <c r="AT4960" s="12"/>
      <c r="AU4960" s="12"/>
      <c r="AV4960" s="12"/>
      <c r="AW4960" s="12"/>
      <c r="AX4960" s="12"/>
      <c r="AY4960" s="12"/>
      <c r="AZ4960" s="12"/>
      <c r="BA4960" s="12"/>
      <c r="BB4960" s="12"/>
      <c r="BC4960" s="12"/>
      <c r="BD4960" s="12"/>
    </row>
    <row r="4961" spans="15:56" x14ac:dyDescent="0.35">
      <c r="O4961" s="12"/>
      <c r="P4961" s="12"/>
      <c r="Q4961" s="12"/>
      <c r="S4961" s="250"/>
      <c r="AA4961" s="12"/>
      <c r="AB4961" s="12"/>
      <c r="AC4961" s="12"/>
      <c r="AD4961" s="12"/>
      <c r="AE4961" s="12"/>
      <c r="AF4961" s="12"/>
      <c r="AG4961" s="12"/>
      <c r="AH4961" s="12"/>
      <c r="AI4961" s="12"/>
      <c r="AJ4961" s="12"/>
      <c r="AK4961" s="12"/>
      <c r="AL4961" s="12"/>
      <c r="AM4961" s="12"/>
      <c r="AN4961" s="12"/>
      <c r="AO4961" s="12"/>
      <c r="AP4961" s="12"/>
      <c r="AQ4961" s="12"/>
      <c r="AR4961" s="12"/>
      <c r="AS4961" s="12"/>
      <c r="AT4961" s="12"/>
      <c r="AU4961" s="12"/>
      <c r="AV4961" s="12"/>
      <c r="AW4961" s="12"/>
      <c r="AX4961" s="12"/>
      <c r="AY4961" s="12"/>
      <c r="AZ4961" s="12"/>
      <c r="BA4961" s="12"/>
      <c r="BB4961" s="12"/>
      <c r="BC4961" s="12"/>
      <c r="BD4961" s="12"/>
    </row>
    <row r="4962" spans="15:56" x14ac:dyDescent="0.35">
      <c r="O4962" s="12"/>
      <c r="P4962" s="12"/>
      <c r="Q4962" s="12"/>
      <c r="S4962" s="250"/>
      <c r="AA4962" s="12"/>
      <c r="AB4962" s="12"/>
      <c r="AC4962" s="12"/>
      <c r="AD4962" s="12"/>
      <c r="AE4962" s="12"/>
      <c r="AF4962" s="12"/>
      <c r="AG4962" s="12"/>
      <c r="AH4962" s="12"/>
      <c r="AI4962" s="12"/>
      <c r="AJ4962" s="12"/>
      <c r="AK4962" s="12"/>
      <c r="AL4962" s="12"/>
      <c r="AM4962" s="12"/>
      <c r="AN4962" s="12"/>
      <c r="AO4962" s="12"/>
      <c r="AP4962" s="12"/>
      <c r="AQ4962" s="12"/>
      <c r="AR4962" s="12"/>
      <c r="AS4962" s="12"/>
      <c r="AT4962" s="12"/>
      <c r="AU4962" s="12"/>
      <c r="AV4962" s="12"/>
      <c r="AW4962" s="12"/>
      <c r="AX4962" s="12"/>
      <c r="AY4962" s="12"/>
      <c r="AZ4962" s="12"/>
      <c r="BA4962" s="12"/>
      <c r="BB4962" s="12"/>
      <c r="BC4962" s="12"/>
      <c r="BD4962" s="12"/>
    </row>
    <row r="4963" spans="15:56" x14ac:dyDescent="0.35">
      <c r="O4963" s="12"/>
      <c r="P4963" s="12"/>
      <c r="Q4963" s="12"/>
      <c r="S4963" s="250"/>
      <c r="AA4963" s="12"/>
      <c r="AB4963" s="12"/>
      <c r="AC4963" s="12"/>
      <c r="AD4963" s="12"/>
      <c r="AE4963" s="12"/>
      <c r="AF4963" s="12"/>
      <c r="AG4963" s="12"/>
      <c r="AH4963" s="12"/>
      <c r="AI4963" s="12"/>
      <c r="AJ4963" s="12"/>
      <c r="AK4963" s="12"/>
      <c r="AL4963" s="12"/>
      <c r="AM4963" s="12"/>
      <c r="AN4963" s="12"/>
      <c r="AO4963" s="12"/>
      <c r="AP4963" s="12"/>
      <c r="AQ4963" s="12"/>
      <c r="AR4963" s="12"/>
      <c r="AS4963" s="12"/>
      <c r="AT4963" s="12"/>
      <c r="AU4963" s="12"/>
      <c r="AV4963" s="12"/>
      <c r="AW4963" s="12"/>
      <c r="AX4963" s="12"/>
      <c r="AY4963" s="12"/>
      <c r="AZ4963" s="12"/>
      <c r="BA4963" s="12"/>
      <c r="BB4963" s="12"/>
      <c r="BC4963" s="12"/>
      <c r="BD4963" s="12"/>
    </row>
    <row r="4964" spans="15:56" x14ac:dyDescent="0.35">
      <c r="O4964" s="12"/>
      <c r="P4964" s="12"/>
      <c r="Q4964" s="12"/>
      <c r="S4964" s="250"/>
      <c r="AA4964" s="12"/>
      <c r="AB4964" s="12"/>
      <c r="AC4964" s="12"/>
      <c r="AD4964" s="12"/>
      <c r="AE4964" s="12"/>
      <c r="AF4964" s="12"/>
      <c r="AG4964" s="12"/>
      <c r="AH4964" s="12"/>
      <c r="AI4964" s="12"/>
      <c r="AJ4964" s="12"/>
      <c r="AK4964" s="12"/>
      <c r="AL4964" s="12"/>
      <c r="AM4964" s="12"/>
      <c r="AN4964" s="12"/>
      <c r="AO4964" s="12"/>
      <c r="AP4964" s="12"/>
      <c r="AQ4964" s="12"/>
      <c r="AR4964" s="12"/>
      <c r="AS4964" s="12"/>
      <c r="AT4964" s="12"/>
      <c r="AU4964" s="12"/>
      <c r="AV4964" s="12"/>
      <c r="AW4964" s="12"/>
      <c r="AX4964" s="12"/>
      <c r="AY4964" s="12"/>
      <c r="AZ4964" s="12"/>
      <c r="BA4964" s="12"/>
      <c r="BB4964" s="12"/>
      <c r="BC4964" s="12"/>
      <c r="BD4964" s="12"/>
    </row>
    <row r="4965" spans="15:56" x14ac:dyDescent="0.35">
      <c r="O4965" s="12"/>
      <c r="P4965" s="12"/>
      <c r="Q4965" s="12"/>
      <c r="S4965" s="250"/>
      <c r="AA4965" s="12"/>
      <c r="AB4965" s="12"/>
      <c r="AC4965" s="12"/>
      <c r="AD4965" s="12"/>
      <c r="AE4965" s="12"/>
      <c r="AF4965" s="12"/>
      <c r="AG4965" s="12"/>
      <c r="AH4965" s="12"/>
      <c r="AI4965" s="12"/>
      <c r="AJ4965" s="12"/>
      <c r="AK4965" s="12"/>
      <c r="AL4965" s="12"/>
      <c r="AM4965" s="12"/>
      <c r="AN4965" s="12"/>
      <c r="AO4965" s="12"/>
      <c r="AP4965" s="12"/>
      <c r="AQ4965" s="12"/>
      <c r="AR4965" s="12"/>
      <c r="AS4965" s="12"/>
      <c r="AT4965" s="12"/>
      <c r="AU4965" s="12"/>
      <c r="AV4965" s="12"/>
      <c r="AW4965" s="12"/>
      <c r="AX4965" s="12"/>
      <c r="AY4965" s="12"/>
      <c r="AZ4965" s="12"/>
      <c r="BA4965" s="12"/>
      <c r="BB4965" s="12"/>
      <c r="BC4965" s="12"/>
      <c r="BD4965" s="12"/>
    </row>
    <row r="4966" spans="15:56" x14ac:dyDescent="0.35">
      <c r="O4966" s="12"/>
      <c r="P4966" s="12"/>
      <c r="Q4966" s="12"/>
      <c r="S4966" s="250"/>
      <c r="AA4966" s="12"/>
      <c r="AB4966" s="12"/>
      <c r="AC4966" s="12"/>
      <c r="AD4966" s="12"/>
      <c r="AE4966" s="12"/>
      <c r="AF4966" s="12"/>
      <c r="AG4966" s="12"/>
      <c r="AH4966" s="12"/>
      <c r="AI4966" s="12"/>
      <c r="AJ4966" s="12"/>
      <c r="AK4966" s="12"/>
      <c r="AL4966" s="12"/>
      <c r="AM4966" s="12"/>
      <c r="AN4966" s="12"/>
      <c r="AO4966" s="12"/>
      <c r="AP4966" s="12"/>
      <c r="AQ4966" s="12"/>
      <c r="AR4966" s="12"/>
      <c r="AS4966" s="12"/>
      <c r="AT4966" s="12"/>
      <c r="AU4966" s="12"/>
      <c r="AV4966" s="12"/>
      <c r="AW4966" s="12"/>
      <c r="AX4966" s="12"/>
      <c r="AY4966" s="12"/>
      <c r="AZ4966" s="12"/>
      <c r="BA4966" s="12"/>
      <c r="BB4966" s="12"/>
      <c r="BC4966" s="12"/>
      <c r="BD4966" s="12"/>
    </row>
    <row r="4967" spans="15:56" x14ac:dyDescent="0.35">
      <c r="O4967" s="12"/>
      <c r="P4967" s="12"/>
      <c r="Q4967" s="12"/>
      <c r="S4967" s="250"/>
      <c r="AA4967" s="12"/>
      <c r="AB4967" s="12"/>
      <c r="AC4967" s="12"/>
      <c r="AD4967" s="12"/>
      <c r="AE4967" s="12"/>
      <c r="AF4967" s="12"/>
      <c r="AG4967" s="12"/>
      <c r="AH4967" s="12"/>
      <c r="AI4967" s="12"/>
      <c r="AJ4967" s="12"/>
      <c r="AK4967" s="12"/>
      <c r="AL4967" s="12"/>
      <c r="AM4967" s="12"/>
      <c r="AN4967" s="12"/>
      <c r="AO4967" s="12"/>
      <c r="AP4967" s="12"/>
      <c r="AQ4967" s="12"/>
      <c r="AR4967" s="12"/>
      <c r="AS4967" s="12"/>
      <c r="AT4967" s="12"/>
      <c r="AU4967" s="12"/>
      <c r="AV4967" s="12"/>
      <c r="AW4967" s="12"/>
      <c r="AX4967" s="12"/>
      <c r="AY4967" s="12"/>
      <c r="AZ4967" s="12"/>
      <c r="BA4967" s="12"/>
      <c r="BB4967" s="12"/>
      <c r="BC4967" s="12"/>
      <c r="BD4967" s="12"/>
    </row>
    <row r="4968" spans="15:56" x14ac:dyDescent="0.35">
      <c r="O4968" s="12"/>
      <c r="P4968" s="12"/>
      <c r="Q4968" s="12"/>
      <c r="S4968" s="250"/>
      <c r="AA4968" s="12"/>
      <c r="AB4968" s="12"/>
      <c r="AC4968" s="12"/>
      <c r="AD4968" s="12"/>
      <c r="AE4968" s="12"/>
      <c r="AF4968" s="12"/>
      <c r="AG4968" s="12"/>
      <c r="AH4968" s="12"/>
      <c r="AI4968" s="12"/>
      <c r="AJ4968" s="12"/>
      <c r="AK4968" s="12"/>
      <c r="AL4968" s="12"/>
      <c r="AM4968" s="12"/>
      <c r="AN4968" s="12"/>
      <c r="AO4968" s="12"/>
      <c r="AP4968" s="12"/>
      <c r="AQ4968" s="12"/>
      <c r="AR4968" s="12"/>
      <c r="AS4968" s="12"/>
      <c r="AT4968" s="12"/>
      <c r="AU4968" s="12"/>
      <c r="AV4968" s="12"/>
      <c r="AW4968" s="12"/>
      <c r="AX4968" s="12"/>
      <c r="AY4968" s="12"/>
      <c r="AZ4968" s="12"/>
      <c r="BA4968" s="12"/>
      <c r="BB4968" s="12"/>
      <c r="BC4968" s="12"/>
      <c r="BD4968" s="12"/>
    </row>
    <row r="4969" spans="15:56" x14ac:dyDescent="0.35">
      <c r="O4969" s="12"/>
      <c r="P4969" s="12"/>
      <c r="Q4969" s="12"/>
      <c r="S4969" s="250"/>
      <c r="AA4969" s="12"/>
      <c r="AB4969" s="12"/>
      <c r="AC4969" s="12"/>
      <c r="AD4969" s="12"/>
      <c r="AE4969" s="12"/>
      <c r="AF4969" s="12"/>
      <c r="AG4969" s="12"/>
      <c r="AH4969" s="12"/>
      <c r="AI4969" s="12"/>
      <c r="AJ4969" s="12"/>
      <c r="AK4969" s="12"/>
      <c r="AL4969" s="12"/>
      <c r="AM4969" s="12"/>
      <c r="AN4969" s="12"/>
      <c r="AO4969" s="12"/>
      <c r="AP4969" s="12"/>
      <c r="AQ4969" s="12"/>
      <c r="AR4969" s="12"/>
      <c r="AS4969" s="12"/>
      <c r="AT4969" s="12"/>
      <c r="AU4969" s="12"/>
      <c r="AV4969" s="12"/>
      <c r="AW4969" s="12"/>
      <c r="AX4969" s="12"/>
      <c r="AY4969" s="12"/>
      <c r="AZ4969" s="12"/>
      <c r="BA4969" s="12"/>
      <c r="BB4969" s="12"/>
      <c r="BC4969" s="12"/>
      <c r="BD4969" s="12"/>
    </row>
    <row r="4970" spans="15:56" x14ac:dyDescent="0.35">
      <c r="O4970" s="12"/>
      <c r="P4970" s="12"/>
      <c r="Q4970" s="12"/>
      <c r="S4970" s="250"/>
      <c r="AA4970" s="12"/>
      <c r="AB4970" s="12"/>
      <c r="AC4970" s="12"/>
      <c r="AD4970" s="12"/>
      <c r="AE4970" s="12"/>
      <c r="AF4970" s="12"/>
      <c r="AG4970" s="12"/>
      <c r="AH4970" s="12"/>
      <c r="AI4970" s="12"/>
      <c r="AJ4970" s="12"/>
      <c r="AK4970" s="12"/>
      <c r="AL4970" s="12"/>
      <c r="AM4970" s="12"/>
      <c r="AN4970" s="12"/>
      <c r="AO4970" s="12"/>
      <c r="AP4970" s="12"/>
      <c r="AQ4970" s="12"/>
      <c r="AR4970" s="12"/>
      <c r="AS4970" s="12"/>
      <c r="AT4970" s="12"/>
      <c r="AU4970" s="12"/>
      <c r="AV4970" s="12"/>
      <c r="AW4970" s="12"/>
      <c r="AX4970" s="12"/>
      <c r="AY4970" s="12"/>
      <c r="AZ4970" s="12"/>
      <c r="BA4970" s="12"/>
      <c r="BB4970" s="12"/>
      <c r="BC4970" s="12"/>
      <c r="BD4970" s="12"/>
    </row>
    <row r="4971" spans="15:56" x14ac:dyDescent="0.35">
      <c r="O4971" s="12"/>
      <c r="P4971" s="12"/>
      <c r="Q4971" s="12"/>
      <c r="S4971" s="250"/>
      <c r="AA4971" s="12"/>
      <c r="AB4971" s="12"/>
      <c r="AC4971" s="12"/>
      <c r="AD4971" s="12"/>
      <c r="AE4971" s="12"/>
      <c r="AF4971" s="12"/>
      <c r="AG4971" s="12"/>
      <c r="AH4971" s="12"/>
      <c r="AI4971" s="12"/>
      <c r="AJ4971" s="12"/>
      <c r="AK4971" s="12"/>
      <c r="AL4971" s="12"/>
      <c r="AM4971" s="12"/>
      <c r="AN4971" s="12"/>
      <c r="AO4971" s="12"/>
      <c r="AP4971" s="12"/>
      <c r="AQ4971" s="12"/>
      <c r="AR4971" s="12"/>
      <c r="AS4971" s="12"/>
      <c r="AT4971" s="12"/>
      <c r="AU4971" s="12"/>
      <c r="AV4971" s="12"/>
      <c r="AW4971" s="12"/>
      <c r="AX4971" s="12"/>
      <c r="AY4971" s="12"/>
      <c r="AZ4971" s="12"/>
      <c r="BA4971" s="12"/>
      <c r="BB4971" s="12"/>
      <c r="BC4971" s="12"/>
      <c r="BD4971" s="12"/>
    </row>
    <row r="4972" spans="15:56" x14ac:dyDescent="0.35">
      <c r="O4972" s="12"/>
      <c r="P4972" s="12"/>
      <c r="Q4972" s="12"/>
      <c r="S4972" s="250"/>
      <c r="AA4972" s="12"/>
      <c r="AB4972" s="12"/>
      <c r="AC4972" s="12"/>
      <c r="AD4972" s="12"/>
      <c r="AE4972" s="12"/>
      <c r="AF4972" s="12"/>
      <c r="AG4972" s="12"/>
      <c r="AH4972" s="12"/>
      <c r="AI4972" s="12"/>
      <c r="AJ4972" s="12"/>
      <c r="AK4972" s="12"/>
      <c r="AL4972" s="12"/>
      <c r="AM4972" s="12"/>
      <c r="AN4972" s="12"/>
      <c r="AO4972" s="12"/>
      <c r="AP4972" s="12"/>
      <c r="AQ4972" s="12"/>
      <c r="AR4972" s="12"/>
      <c r="AS4972" s="12"/>
      <c r="AT4972" s="12"/>
      <c r="AU4972" s="12"/>
      <c r="AV4972" s="12"/>
      <c r="AW4972" s="12"/>
      <c r="AX4972" s="12"/>
      <c r="AY4972" s="12"/>
      <c r="AZ4972" s="12"/>
      <c r="BA4972" s="12"/>
      <c r="BB4972" s="12"/>
      <c r="BC4972" s="12"/>
      <c r="BD4972" s="12"/>
    </row>
    <row r="4973" spans="15:56" x14ac:dyDescent="0.35">
      <c r="O4973" s="12"/>
      <c r="P4973" s="12"/>
      <c r="Q4973" s="12"/>
      <c r="S4973" s="250"/>
      <c r="AA4973" s="12"/>
      <c r="AB4973" s="12"/>
      <c r="AC4973" s="12"/>
      <c r="AD4973" s="12"/>
      <c r="AE4973" s="12"/>
      <c r="AF4973" s="12"/>
      <c r="AG4973" s="12"/>
      <c r="AH4973" s="12"/>
      <c r="AI4973" s="12"/>
      <c r="AJ4973" s="12"/>
      <c r="AK4973" s="12"/>
      <c r="AL4973" s="12"/>
      <c r="AM4973" s="12"/>
      <c r="AN4973" s="12"/>
      <c r="AO4973" s="12"/>
      <c r="AP4973" s="12"/>
      <c r="AQ4973" s="12"/>
      <c r="AR4973" s="12"/>
      <c r="AS4973" s="12"/>
      <c r="AT4973" s="12"/>
      <c r="AU4973" s="12"/>
      <c r="AV4973" s="12"/>
      <c r="AW4973" s="12"/>
      <c r="AX4973" s="12"/>
      <c r="AY4973" s="12"/>
      <c r="AZ4973" s="12"/>
      <c r="BA4973" s="12"/>
      <c r="BB4973" s="12"/>
      <c r="BC4973" s="12"/>
      <c r="BD4973" s="12"/>
    </row>
    <row r="4974" spans="15:56" x14ac:dyDescent="0.35">
      <c r="O4974" s="12"/>
      <c r="P4974" s="12"/>
      <c r="Q4974" s="12"/>
      <c r="S4974" s="250"/>
      <c r="AA4974" s="12"/>
      <c r="AB4974" s="12"/>
      <c r="AC4974" s="12"/>
      <c r="AD4974" s="12"/>
      <c r="AE4974" s="12"/>
      <c r="AF4974" s="12"/>
      <c r="AG4974" s="12"/>
      <c r="AH4974" s="12"/>
      <c r="AI4974" s="12"/>
      <c r="AJ4974" s="12"/>
      <c r="AK4974" s="12"/>
      <c r="AL4974" s="12"/>
      <c r="AM4974" s="12"/>
      <c r="AN4974" s="12"/>
      <c r="AO4974" s="12"/>
      <c r="AP4974" s="12"/>
      <c r="AQ4974" s="12"/>
      <c r="AR4974" s="12"/>
      <c r="AS4974" s="12"/>
      <c r="AT4974" s="12"/>
      <c r="AU4974" s="12"/>
      <c r="AV4974" s="12"/>
      <c r="AW4974" s="12"/>
      <c r="AX4974" s="12"/>
      <c r="AY4974" s="12"/>
      <c r="AZ4974" s="12"/>
      <c r="BA4974" s="12"/>
      <c r="BB4974" s="12"/>
      <c r="BC4974" s="12"/>
      <c r="BD4974" s="12"/>
    </row>
    <row r="4975" spans="15:56" x14ac:dyDescent="0.35">
      <c r="O4975" s="12"/>
      <c r="P4975" s="12"/>
      <c r="Q4975" s="12"/>
      <c r="S4975" s="250"/>
      <c r="AA4975" s="12"/>
      <c r="AB4975" s="12"/>
      <c r="AC4975" s="12"/>
      <c r="AD4975" s="12"/>
      <c r="AE4975" s="12"/>
      <c r="AF4975" s="12"/>
      <c r="AG4975" s="12"/>
      <c r="AH4975" s="12"/>
      <c r="AI4975" s="12"/>
      <c r="AJ4975" s="12"/>
      <c r="AK4975" s="12"/>
      <c r="AL4975" s="12"/>
      <c r="AM4975" s="12"/>
      <c r="AN4975" s="12"/>
      <c r="AO4975" s="12"/>
      <c r="AP4975" s="12"/>
      <c r="AQ4975" s="12"/>
      <c r="AR4975" s="12"/>
      <c r="AS4975" s="12"/>
      <c r="AT4975" s="12"/>
      <c r="AU4975" s="12"/>
      <c r="AV4975" s="12"/>
      <c r="AW4975" s="12"/>
      <c r="AX4975" s="12"/>
      <c r="AY4975" s="12"/>
      <c r="AZ4975" s="12"/>
      <c r="BA4975" s="12"/>
      <c r="BB4975" s="12"/>
      <c r="BC4975" s="12"/>
      <c r="BD4975" s="12"/>
    </row>
    <row r="4976" spans="15:56" x14ac:dyDescent="0.35">
      <c r="O4976" s="12"/>
      <c r="P4976" s="12"/>
      <c r="Q4976" s="12"/>
      <c r="S4976" s="250"/>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2"/>
      <c r="AY4976" s="12"/>
      <c r="AZ4976" s="12"/>
      <c r="BA4976" s="12"/>
      <c r="BB4976" s="12"/>
      <c r="BC4976" s="12"/>
      <c r="BD4976" s="12"/>
    </row>
    <row r="4977" spans="15:56" x14ac:dyDescent="0.35">
      <c r="O4977" s="12"/>
      <c r="P4977" s="12"/>
      <c r="Q4977" s="12"/>
      <c r="S4977" s="250"/>
      <c r="AA4977" s="12"/>
      <c r="AB4977" s="12"/>
      <c r="AC4977" s="12"/>
      <c r="AD4977" s="12"/>
      <c r="AE4977" s="12"/>
      <c r="AF4977" s="12"/>
      <c r="AG4977" s="12"/>
      <c r="AH4977" s="12"/>
      <c r="AI4977" s="12"/>
      <c r="AJ4977" s="12"/>
      <c r="AK4977" s="12"/>
      <c r="AL4977" s="12"/>
      <c r="AM4977" s="12"/>
      <c r="AN4977" s="12"/>
      <c r="AO4977" s="12"/>
      <c r="AP4977" s="12"/>
      <c r="AQ4977" s="12"/>
      <c r="AR4977" s="12"/>
      <c r="AS4977" s="12"/>
      <c r="AT4977" s="12"/>
      <c r="AU4977" s="12"/>
      <c r="AV4977" s="12"/>
      <c r="AW4977" s="12"/>
      <c r="AX4977" s="12"/>
      <c r="AY4977" s="12"/>
      <c r="AZ4977" s="12"/>
      <c r="BA4977" s="12"/>
      <c r="BB4977" s="12"/>
      <c r="BC4977" s="12"/>
      <c r="BD4977" s="12"/>
    </row>
    <row r="4978" spans="15:56" x14ac:dyDescent="0.35">
      <c r="O4978" s="12"/>
      <c r="P4978" s="12"/>
      <c r="Q4978" s="12"/>
      <c r="S4978" s="250"/>
      <c r="AA4978" s="12"/>
      <c r="AB4978" s="12"/>
      <c r="AC4978" s="12"/>
      <c r="AD4978" s="12"/>
      <c r="AE4978" s="12"/>
      <c r="AF4978" s="12"/>
      <c r="AG4978" s="12"/>
      <c r="AH4978" s="12"/>
      <c r="AI4978" s="12"/>
      <c r="AJ4978" s="12"/>
      <c r="AK4978" s="12"/>
      <c r="AL4978" s="12"/>
      <c r="AM4978" s="12"/>
      <c r="AN4978" s="12"/>
      <c r="AO4978" s="12"/>
      <c r="AP4978" s="12"/>
      <c r="AQ4978" s="12"/>
      <c r="AR4978" s="12"/>
      <c r="AS4978" s="12"/>
      <c r="AT4978" s="12"/>
      <c r="AU4978" s="12"/>
      <c r="AV4978" s="12"/>
      <c r="AW4978" s="12"/>
      <c r="AX4978" s="12"/>
      <c r="AY4978" s="12"/>
      <c r="AZ4978" s="12"/>
      <c r="BA4978" s="12"/>
      <c r="BB4978" s="12"/>
      <c r="BC4978" s="12"/>
      <c r="BD4978" s="12"/>
    </row>
    <row r="4979" spans="15:56" x14ac:dyDescent="0.35">
      <c r="O4979" s="12"/>
      <c r="P4979" s="12"/>
      <c r="Q4979" s="12"/>
      <c r="S4979" s="250"/>
      <c r="AA4979" s="12"/>
      <c r="AB4979" s="12"/>
      <c r="AC4979" s="12"/>
      <c r="AD4979" s="12"/>
      <c r="AE4979" s="12"/>
      <c r="AF4979" s="12"/>
      <c r="AG4979" s="12"/>
      <c r="AH4979" s="12"/>
      <c r="AI4979" s="12"/>
      <c r="AJ4979" s="12"/>
      <c r="AK4979" s="12"/>
      <c r="AL4979" s="12"/>
      <c r="AM4979" s="12"/>
      <c r="AN4979" s="12"/>
      <c r="AO4979" s="12"/>
      <c r="AP4979" s="12"/>
      <c r="AQ4979" s="12"/>
      <c r="AR4979" s="12"/>
      <c r="AS4979" s="12"/>
      <c r="AT4979" s="12"/>
      <c r="AU4979" s="12"/>
      <c r="AV4979" s="12"/>
      <c r="AW4979" s="12"/>
      <c r="AX4979" s="12"/>
      <c r="AY4979" s="12"/>
      <c r="AZ4979" s="12"/>
      <c r="BA4979" s="12"/>
      <c r="BB4979" s="12"/>
      <c r="BC4979" s="12"/>
      <c r="BD4979" s="12"/>
    </row>
    <row r="4980" spans="15:56" x14ac:dyDescent="0.35">
      <c r="O4980" s="12"/>
      <c r="P4980" s="12"/>
      <c r="Q4980" s="12"/>
      <c r="S4980" s="250"/>
      <c r="AA4980" s="12"/>
      <c r="AB4980" s="12"/>
      <c r="AC4980" s="12"/>
      <c r="AD4980" s="12"/>
      <c r="AE4980" s="12"/>
      <c r="AF4980" s="12"/>
      <c r="AG4980" s="12"/>
      <c r="AH4980" s="12"/>
      <c r="AI4980" s="12"/>
      <c r="AJ4980" s="12"/>
      <c r="AK4980" s="12"/>
      <c r="AL4980" s="12"/>
      <c r="AM4980" s="12"/>
      <c r="AN4980" s="12"/>
      <c r="AO4980" s="12"/>
      <c r="AP4980" s="12"/>
      <c r="AQ4980" s="12"/>
      <c r="AR4980" s="12"/>
      <c r="AS4980" s="12"/>
      <c r="AT4980" s="12"/>
      <c r="AU4980" s="12"/>
      <c r="AV4980" s="12"/>
      <c r="AW4980" s="12"/>
      <c r="AX4980" s="12"/>
      <c r="AY4980" s="12"/>
      <c r="AZ4980" s="12"/>
      <c r="BA4980" s="12"/>
      <c r="BB4980" s="12"/>
      <c r="BC4980" s="12"/>
      <c r="BD4980" s="12"/>
    </row>
    <row r="4981" spans="15:56" x14ac:dyDescent="0.35">
      <c r="O4981" s="12"/>
      <c r="P4981" s="12"/>
      <c r="Q4981" s="12"/>
      <c r="S4981" s="250"/>
      <c r="AA4981" s="12"/>
      <c r="AB4981" s="12"/>
      <c r="AC4981" s="12"/>
      <c r="AD4981" s="12"/>
      <c r="AE4981" s="12"/>
      <c r="AF4981" s="12"/>
      <c r="AG4981" s="12"/>
      <c r="AH4981" s="12"/>
      <c r="AI4981" s="12"/>
      <c r="AJ4981" s="12"/>
      <c r="AK4981" s="12"/>
      <c r="AL4981" s="12"/>
      <c r="AM4981" s="12"/>
      <c r="AN4981" s="12"/>
      <c r="AO4981" s="12"/>
      <c r="AP4981" s="12"/>
      <c r="AQ4981" s="12"/>
      <c r="AR4981" s="12"/>
      <c r="AS4981" s="12"/>
      <c r="AT4981" s="12"/>
      <c r="AU4981" s="12"/>
      <c r="AV4981" s="12"/>
      <c r="AW4981" s="12"/>
      <c r="AX4981" s="12"/>
      <c r="AY4981" s="12"/>
      <c r="AZ4981" s="12"/>
      <c r="BA4981" s="12"/>
      <c r="BB4981" s="12"/>
      <c r="BC4981" s="12"/>
      <c r="BD4981" s="12"/>
    </row>
    <row r="4982" spans="15:56" x14ac:dyDescent="0.35">
      <c r="O4982" s="12"/>
      <c r="P4982" s="12"/>
      <c r="Q4982" s="12"/>
      <c r="S4982" s="250"/>
      <c r="AA4982" s="12"/>
      <c r="AB4982" s="12"/>
      <c r="AC4982" s="12"/>
      <c r="AD4982" s="12"/>
      <c r="AE4982" s="12"/>
      <c r="AF4982" s="12"/>
      <c r="AG4982" s="12"/>
      <c r="AH4982" s="12"/>
      <c r="AI4982" s="12"/>
      <c r="AJ4982" s="12"/>
      <c r="AK4982" s="12"/>
      <c r="AL4982" s="12"/>
      <c r="AM4982" s="12"/>
      <c r="AN4982" s="12"/>
      <c r="AO4982" s="12"/>
      <c r="AP4982" s="12"/>
      <c r="AQ4982" s="12"/>
      <c r="AR4982" s="12"/>
      <c r="AS4982" s="12"/>
      <c r="AT4982" s="12"/>
      <c r="AU4982" s="12"/>
      <c r="AV4982" s="12"/>
      <c r="AW4982" s="12"/>
      <c r="AX4982" s="12"/>
      <c r="AY4982" s="12"/>
      <c r="AZ4982" s="12"/>
      <c r="BA4982" s="12"/>
      <c r="BB4982" s="12"/>
      <c r="BC4982" s="12"/>
      <c r="BD4982" s="12"/>
    </row>
    <row r="4983" spans="15:56" x14ac:dyDescent="0.35">
      <c r="O4983" s="12"/>
      <c r="P4983" s="12"/>
      <c r="Q4983" s="12"/>
      <c r="S4983" s="250"/>
      <c r="AA4983" s="12"/>
      <c r="AB4983" s="12"/>
      <c r="AC4983" s="12"/>
      <c r="AD4983" s="12"/>
      <c r="AE4983" s="12"/>
      <c r="AF4983" s="12"/>
      <c r="AG4983" s="12"/>
      <c r="AH4983" s="12"/>
      <c r="AI4983" s="12"/>
      <c r="AJ4983" s="12"/>
      <c r="AK4983" s="12"/>
      <c r="AL4983" s="12"/>
      <c r="AM4983" s="12"/>
      <c r="AN4983" s="12"/>
      <c r="AO4983" s="12"/>
      <c r="AP4983" s="12"/>
      <c r="AQ4983" s="12"/>
      <c r="AR4983" s="12"/>
      <c r="AS4983" s="12"/>
      <c r="AT4983" s="12"/>
      <c r="AU4983" s="12"/>
      <c r="AV4983" s="12"/>
      <c r="AW4983" s="12"/>
      <c r="AX4983" s="12"/>
      <c r="AY4983" s="12"/>
      <c r="AZ4983" s="12"/>
      <c r="BA4983" s="12"/>
      <c r="BB4983" s="12"/>
      <c r="BC4983" s="12"/>
      <c r="BD4983" s="12"/>
    </row>
    <row r="4984" spans="15:56" x14ac:dyDescent="0.35">
      <c r="O4984" s="12"/>
      <c r="P4984" s="12"/>
      <c r="Q4984" s="12"/>
      <c r="S4984" s="250"/>
      <c r="AA4984" s="12"/>
      <c r="AB4984" s="12"/>
      <c r="AC4984" s="12"/>
      <c r="AD4984" s="12"/>
      <c r="AE4984" s="12"/>
      <c r="AF4984" s="12"/>
      <c r="AG4984" s="12"/>
      <c r="AH4984" s="12"/>
      <c r="AI4984" s="12"/>
      <c r="AJ4984" s="12"/>
      <c r="AK4984" s="12"/>
      <c r="AL4984" s="12"/>
      <c r="AM4984" s="12"/>
      <c r="AN4984" s="12"/>
      <c r="AO4984" s="12"/>
      <c r="AP4984" s="12"/>
      <c r="AQ4984" s="12"/>
      <c r="AR4984" s="12"/>
      <c r="AS4984" s="12"/>
      <c r="AT4984" s="12"/>
      <c r="AU4984" s="12"/>
      <c r="AV4984" s="12"/>
      <c r="AW4984" s="12"/>
      <c r="AX4984" s="12"/>
      <c r="AY4984" s="12"/>
      <c r="AZ4984" s="12"/>
      <c r="BA4984" s="12"/>
      <c r="BB4984" s="12"/>
      <c r="BC4984" s="12"/>
      <c r="BD4984" s="12"/>
    </row>
    <row r="4985" spans="15:56" x14ac:dyDescent="0.35">
      <c r="O4985" s="12"/>
      <c r="P4985" s="12"/>
      <c r="Q4985" s="12"/>
      <c r="S4985" s="250"/>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2"/>
      <c r="AY4985" s="12"/>
      <c r="AZ4985" s="12"/>
      <c r="BA4985" s="12"/>
      <c r="BB4985" s="12"/>
      <c r="BC4985" s="12"/>
      <c r="BD4985" s="12"/>
    </row>
    <row r="4986" spans="15:56" x14ac:dyDescent="0.35">
      <c r="O4986" s="12"/>
      <c r="P4986" s="12"/>
      <c r="Q4986" s="12"/>
      <c r="S4986" s="250"/>
      <c r="AA4986" s="12"/>
      <c r="AB4986" s="12"/>
      <c r="AC4986" s="12"/>
      <c r="AD4986" s="12"/>
      <c r="AE4986" s="12"/>
      <c r="AF4986" s="12"/>
      <c r="AG4986" s="12"/>
      <c r="AH4986" s="12"/>
      <c r="AI4986" s="12"/>
      <c r="AJ4986" s="12"/>
      <c r="AK4986" s="12"/>
      <c r="AL4986" s="12"/>
      <c r="AM4986" s="12"/>
      <c r="AN4986" s="12"/>
      <c r="AO4986" s="12"/>
      <c r="AP4986" s="12"/>
      <c r="AQ4986" s="12"/>
      <c r="AR4986" s="12"/>
      <c r="AS4986" s="12"/>
      <c r="AT4986" s="12"/>
      <c r="AU4986" s="12"/>
      <c r="AV4986" s="12"/>
      <c r="AW4986" s="12"/>
      <c r="AX4986" s="12"/>
      <c r="AY4986" s="12"/>
      <c r="AZ4986" s="12"/>
      <c r="BA4986" s="12"/>
      <c r="BB4986" s="12"/>
      <c r="BC4986" s="12"/>
      <c r="BD4986" s="12"/>
    </row>
    <row r="4987" spans="15:56" x14ac:dyDescent="0.35">
      <c r="O4987" s="12"/>
      <c r="P4987" s="12"/>
      <c r="Q4987" s="12"/>
      <c r="S4987" s="250"/>
      <c r="AA4987" s="12"/>
      <c r="AB4987" s="12"/>
      <c r="AC4987" s="12"/>
      <c r="AD4987" s="12"/>
      <c r="AE4987" s="12"/>
      <c r="AF4987" s="12"/>
      <c r="AG4987" s="12"/>
      <c r="AH4987" s="12"/>
      <c r="AI4987" s="12"/>
      <c r="AJ4987" s="12"/>
      <c r="AK4987" s="12"/>
      <c r="AL4987" s="12"/>
      <c r="AM4987" s="12"/>
      <c r="AN4987" s="12"/>
      <c r="AO4987" s="12"/>
      <c r="AP4987" s="12"/>
      <c r="AQ4987" s="12"/>
      <c r="AR4987" s="12"/>
      <c r="AS4987" s="12"/>
      <c r="AT4987" s="12"/>
      <c r="AU4987" s="12"/>
      <c r="AV4987" s="12"/>
      <c r="AW4987" s="12"/>
      <c r="AX4987" s="12"/>
      <c r="AY4987" s="12"/>
      <c r="AZ4987" s="12"/>
      <c r="BA4987" s="12"/>
      <c r="BB4987" s="12"/>
      <c r="BC4987" s="12"/>
      <c r="BD4987" s="12"/>
    </row>
    <row r="4988" spans="15:56" x14ac:dyDescent="0.35">
      <c r="O4988" s="12"/>
      <c r="P4988" s="12"/>
      <c r="Q4988" s="12"/>
      <c r="S4988" s="250"/>
      <c r="AA4988" s="12"/>
      <c r="AB4988" s="12"/>
      <c r="AC4988" s="12"/>
      <c r="AD4988" s="12"/>
      <c r="AE4988" s="12"/>
      <c r="AF4988" s="12"/>
      <c r="AG4988" s="12"/>
      <c r="AH4988" s="12"/>
      <c r="AI4988" s="12"/>
      <c r="AJ4988" s="12"/>
      <c r="AK4988" s="12"/>
      <c r="AL4988" s="12"/>
      <c r="AM4988" s="12"/>
      <c r="AN4988" s="12"/>
      <c r="AO4988" s="12"/>
      <c r="AP4988" s="12"/>
      <c r="AQ4988" s="12"/>
      <c r="AR4988" s="12"/>
      <c r="AS4988" s="12"/>
      <c r="AT4988" s="12"/>
      <c r="AU4988" s="12"/>
      <c r="AV4988" s="12"/>
      <c r="AW4988" s="12"/>
      <c r="AX4988" s="12"/>
      <c r="AY4988" s="12"/>
      <c r="AZ4988" s="12"/>
      <c r="BA4988" s="12"/>
      <c r="BB4988" s="12"/>
      <c r="BC4988" s="12"/>
      <c r="BD4988" s="12"/>
    </row>
    <row r="4989" spans="15:56" x14ac:dyDescent="0.35">
      <c r="O4989" s="12"/>
      <c r="P4989" s="12"/>
      <c r="Q4989" s="12"/>
      <c r="S4989" s="250"/>
      <c r="AA4989" s="12"/>
      <c r="AB4989" s="12"/>
      <c r="AC4989" s="12"/>
      <c r="AD4989" s="12"/>
      <c r="AE4989" s="12"/>
      <c r="AF4989" s="12"/>
      <c r="AG4989" s="12"/>
      <c r="AH4989" s="12"/>
      <c r="AI4989" s="12"/>
      <c r="AJ4989" s="12"/>
      <c r="AK4989" s="12"/>
      <c r="AL4989" s="12"/>
      <c r="AM4989" s="12"/>
      <c r="AN4989" s="12"/>
      <c r="AO4989" s="12"/>
      <c r="AP4989" s="12"/>
      <c r="AQ4989" s="12"/>
      <c r="AR4989" s="12"/>
      <c r="AS4989" s="12"/>
      <c r="AT4989" s="12"/>
      <c r="AU4989" s="12"/>
      <c r="AV4989" s="12"/>
      <c r="AW4989" s="12"/>
      <c r="AX4989" s="12"/>
      <c r="AY4989" s="12"/>
      <c r="AZ4989" s="12"/>
      <c r="BA4989" s="12"/>
      <c r="BB4989" s="12"/>
      <c r="BC4989" s="12"/>
      <c r="BD4989" s="12"/>
    </row>
    <row r="4990" spans="15:56" x14ac:dyDescent="0.35">
      <c r="O4990" s="12"/>
      <c r="P4990" s="12"/>
      <c r="Q4990" s="12"/>
      <c r="S4990" s="250"/>
      <c r="AA4990" s="12"/>
      <c r="AB4990" s="12"/>
      <c r="AC4990" s="12"/>
      <c r="AD4990" s="12"/>
      <c r="AE4990" s="12"/>
      <c r="AF4990" s="12"/>
      <c r="AG4990" s="12"/>
      <c r="AH4990" s="12"/>
      <c r="AI4990" s="12"/>
      <c r="AJ4990" s="12"/>
      <c r="AK4990" s="12"/>
      <c r="AL4990" s="12"/>
      <c r="AM4990" s="12"/>
      <c r="AN4990" s="12"/>
      <c r="AO4990" s="12"/>
      <c r="AP4990" s="12"/>
      <c r="AQ4990" s="12"/>
      <c r="AR4990" s="12"/>
      <c r="AS4990" s="12"/>
      <c r="AT4990" s="12"/>
      <c r="AU4990" s="12"/>
      <c r="AV4990" s="12"/>
      <c r="AW4990" s="12"/>
      <c r="AX4990" s="12"/>
      <c r="AY4990" s="12"/>
      <c r="AZ4990" s="12"/>
      <c r="BA4990" s="12"/>
      <c r="BB4990" s="12"/>
      <c r="BC4990" s="12"/>
      <c r="BD4990" s="12"/>
    </row>
    <row r="4991" spans="15:56" x14ac:dyDescent="0.35">
      <c r="O4991" s="12"/>
      <c r="P4991" s="12"/>
      <c r="Q4991" s="12"/>
      <c r="S4991" s="250"/>
      <c r="AA4991" s="12"/>
      <c r="AB4991" s="12"/>
      <c r="AC4991" s="12"/>
      <c r="AD4991" s="12"/>
      <c r="AE4991" s="12"/>
      <c r="AF4991" s="12"/>
      <c r="AG4991" s="12"/>
      <c r="AH4991" s="12"/>
      <c r="AI4991" s="12"/>
      <c r="AJ4991" s="12"/>
      <c r="AK4991" s="12"/>
      <c r="AL4991" s="12"/>
      <c r="AM4991" s="12"/>
      <c r="AN4991" s="12"/>
      <c r="AO4991" s="12"/>
      <c r="AP4991" s="12"/>
      <c r="AQ4991" s="12"/>
      <c r="AR4991" s="12"/>
      <c r="AS4991" s="12"/>
      <c r="AT4991" s="12"/>
      <c r="AU4991" s="12"/>
      <c r="AV4991" s="12"/>
      <c r="AW4991" s="12"/>
      <c r="AX4991" s="12"/>
      <c r="AY4991" s="12"/>
      <c r="AZ4991" s="12"/>
      <c r="BA4991" s="12"/>
      <c r="BB4991" s="12"/>
      <c r="BC4991" s="12"/>
      <c r="BD4991" s="12"/>
    </row>
    <row r="4992" spans="15:56" x14ac:dyDescent="0.35">
      <c r="O4992" s="12"/>
      <c r="P4992" s="12"/>
      <c r="Q4992" s="12"/>
      <c r="S4992" s="250"/>
      <c r="AA4992" s="12"/>
      <c r="AB4992" s="12"/>
      <c r="AC4992" s="12"/>
      <c r="AD4992" s="12"/>
      <c r="AE4992" s="12"/>
      <c r="AF4992" s="12"/>
      <c r="AG4992" s="12"/>
      <c r="AH4992" s="12"/>
      <c r="AI4992" s="12"/>
      <c r="AJ4992" s="12"/>
      <c r="AK4992" s="12"/>
      <c r="AL4992" s="12"/>
      <c r="AM4992" s="12"/>
      <c r="AN4992" s="12"/>
      <c r="AO4992" s="12"/>
      <c r="AP4992" s="12"/>
      <c r="AQ4992" s="12"/>
      <c r="AR4992" s="12"/>
      <c r="AS4992" s="12"/>
      <c r="AT4992" s="12"/>
      <c r="AU4992" s="12"/>
      <c r="AV4992" s="12"/>
      <c r="AW4992" s="12"/>
      <c r="AX4992" s="12"/>
      <c r="AY4992" s="12"/>
      <c r="AZ4992" s="12"/>
      <c r="BA4992" s="12"/>
      <c r="BB4992" s="12"/>
      <c r="BC4992" s="12"/>
      <c r="BD4992" s="12"/>
    </row>
    <row r="4993" spans="15:56" x14ac:dyDescent="0.35">
      <c r="O4993" s="12"/>
      <c r="P4993" s="12"/>
      <c r="Q4993" s="12"/>
      <c r="S4993" s="250"/>
      <c r="AA4993" s="12"/>
      <c r="AB4993" s="12"/>
      <c r="AC4993" s="12"/>
      <c r="AD4993" s="12"/>
      <c r="AE4993" s="12"/>
      <c r="AF4993" s="12"/>
      <c r="AG4993" s="12"/>
      <c r="AH4993" s="12"/>
      <c r="AI4993" s="12"/>
      <c r="AJ4993" s="12"/>
      <c r="AK4993" s="12"/>
      <c r="AL4993" s="12"/>
      <c r="AM4993" s="12"/>
      <c r="AN4993" s="12"/>
      <c r="AO4993" s="12"/>
      <c r="AP4993" s="12"/>
      <c r="AQ4993" s="12"/>
      <c r="AR4993" s="12"/>
      <c r="AS4993" s="12"/>
      <c r="AT4993" s="12"/>
      <c r="AU4993" s="12"/>
      <c r="AV4993" s="12"/>
      <c r="AW4993" s="12"/>
      <c r="AX4993" s="12"/>
      <c r="AY4993" s="12"/>
      <c r="AZ4993" s="12"/>
      <c r="BA4993" s="12"/>
      <c r="BB4993" s="12"/>
      <c r="BC4993" s="12"/>
      <c r="BD4993" s="12"/>
    </row>
    <row r="4994" spans="15:56" x14ac:dyDescent="0.35">
      <c r="O4994" s="12"/>
      <c r="P4994" s="12"/>
      <c r="Q4994" s="12"/>
      <c r="S4994" s="250"/>
      <c r="AA4994" s="12"/>
      <c r="AB4994" s="12"/>
      <c r="AC4994" s="12"/>
      <c r="AD4994" s="12"/>
      <c r="AE4994" s="12"/>
      <c r="AF4994" s="12"/>
      <c r="AG4994" s="12"/>
      <c r="AH4994" s="12"/>
      <c r="AI4994" s="12"/>
      <c r="AJ4994" s="12"/>
      <c r="AK4994" s="12"/>
      <c r="AL4994" s="12"/>
      <c r="AM4994" s="12"/>
      <c r="AN4994" s="12"/>
      <c r="AO4994" s="12"/>
      <c r="AP4994" s="12"/>
      <c r="AQ4994" s="12"/>
      <c r="AR4994" s="12"/>
      <c r="AS4994" s="12"/>
      <c r="AT4994" s="12"/>
      <c r="AU4994" s="12"/>
      <c r="AV4994" s="12"/>
      <c r="AW4994" s="12"/>
      <c r="AX4994" s="12"/>
      <c r="AY4994" s="12"/>
      <c r="AZ4994" s="12"/>
      <c r="BA4994" s="12"/>
      <c r="BB4994" s="12"/>
      <c r="BC4994" s="12"/>
      <c r="BD4994" s="12"/>
    </row>
    <row r="4995" spans="15:56" x14ac:dyDescent="0.35">
      <c r="O4995" s="12"/>
      <c r="P4995" s="12"/>
      <c r="Q4995" s="12"/>
      <c r="S4995" s="250"/>
      <c r="AA4995" s="12"/>
      <c r="AB4995" s="12"/>
      <c r="AC4995" s="12"/>
      <c r="AD4995" s="12"/>
      <c r="AE4995" s="12"/>
      <c r="AF4995" s="12"/>
      <c r="AG4995" s="12"/>
      <c r="AH4995" s="12"/>
      <c r="AI4995" s="12"/>
      <c r="AJ4995" s="12"/>
      <c r="AK4995" s="12"/>
      <c r="AL4995" s="12"/>
      <c r="AM4995" s="12"/>
      <c r="AN4995" s="12"/>
      <c r="AO4995" s="12"/>
      <c r="AP4995" s="12"/>
      <c r="AQ4995" s="12"/>
      <c r="AR4995" s="12"/>
      <c r="AS4995" s="12"/>
      <c r="AT4995" s="12"/>
      <c r="AU4995" s="12"/>
      <c r="AV4995" s="12"/>
      <c r="AW4995" s="12"/>
      <c r="AX4995" s="12"/>
      <c r="AY4995" s="12"/>
      <c r="AZ4995" s="12"/>
      <c r="BA4995" s="12"/>
      <c r="BB4995" s="12"/>
      <c r="BC4995" s="12"/>
      <c r="BD4995" s="12"/>
    </row>
    <row r="4996" spans="15:56" x14ac:dyDescent="0.35">
      <c r="O4996" s="12"/>
      <c r="P4996" s="12"/>
      <c r="Q4996" s="12"/>
      <c r="S4996" s="250"/>
      <c r="AA4996" s="12"/>
      <c r="AB4996" s="12"/>
      <c r="AC4996" s="12"/>
      <c r="AD4996" s="12"/>
      <c r="AE4996" s="12"/>
      <c r="AF4996" s="12"/>
      <c r="AG4996" s="12"/>
      <c r="AH4996" s="12"/>
      <c r="AI4996" s="12"/>
      <c r="AJ4996" s="12"/>
      <c r="AK4996" s="12"/>
      <c r="AL4996" s="12"/>
      <c r="AM4996" s="12"/>
      <c r="AN4996" s="12"/>
      <c r="AO4996" s="12"/>
      <c r="AP4996" s="12"/>
      <c r="AQ4996" s="12"/>
      <c r="AR4996" s="12"/>
      <c r="AS4996" s="12"/>
      <c r="AT4996" s="12"/>
      <c r="AU4996" s="12"/>
      <c r="AV4996" s="12"/>
      <c r="AW4996" s="12"/>
      <c r="AX4996" s="12"/>
      <c r="AY4996" s="12"/>
      <c r="AZ4996" s="12"/>
      <c r="BA4996" s="12"/>
      <c r="BB4996" s="12"/>
      <c r="BC4996" s="12"/>
      <c r="BD4996" s="12"/>
    </row>
    <row r="4997" spans="15:56" x14ac:dyDescent="0.35">
      <c r="O4997" s="12"/>
      <c r="P4997" s="12"/>
      <c r="Q4997" s="12"/>
      <c r="S4997" s="250"/>
      <c r="AA4997" s="12"/>
      <c r="AB4997" s="12"/>
      <c r="AC4997" s="12"/>
      <c r="AD4997" s="12"/>
      <c r="AE4997" s="12"/>
      <c r="AF4997" s="12"/>
      <c r="AG4997" s="12"/>
      <c r="AH4997" s="12"/>
      <c r="AI4997" s="12"/>
      <c r="AJ4997" s="12"/>
      <c r="AK4997" s="12"/>
      <c r="AL4997" s="12"/>
      <c r="AM4997" s="12"/>
      <c r="AN4997" s="12"/>
      <c r="AO4997" s="12"/>
      <c r="AP4997" s="12"/>
      <c r="AQ4997" s="12"/>
      <c r="AR4997" s="12"/>
      <c r="AS4997" s="12"/>
      <c r="AT4997" s="12"/>
      <c r="AU4997" s="12"/>
      <c r="AV4997" s="12"/>
      <c r="AW4997" s="12"/>
      <c r="AX4997" s="12"/>
      <c r="AY4997" s="12"/>
      <c r="AZ4997" s="12"/>
      <c r="BA4997" s="12"/>
      <c r="BB4997" s="12"/>
      <c r="BC4997" s="12"/>
      <c r="BD4997" s="12"/>
    </row>
    <row r="4998" spans="15:56" x14ac:dyDescent="0.35">
      <c r="O4998" s="12"/>
      <c r="P4998" s="12"/>
      <c r="Q4998" s="12"/>
      <c r="S4998" s="250"/>
      <c r="AA4998" s="12"/>
      <c r="AB4998" s="12"/>
      <c r="AC4998" s="12"/>
      <c r="AD4998" s="12"/>
      <c r="AE4998" s="12"/>
      <c r="AF4998" s="12"/>
      <c r="AG4998" s="12"/>
      <c r="AH4998" s="12"/>
      <c r="AI4998" s="12"/>
      <c r="AJ4998" s="12"/>
      <c r="AK4998" s="12"/>
      <c r="AL4998" s="12"/>
      <c r="AM4998" s="12"/>
      <c r="AN4998" s="12"/>
      <c r="AO4998" s="12"/>
      <c r="AP4998" s="12"/>
      <c r="AQ4998" s="12"/>
      <c r="AR4998" s="12"/>
      <c r="AS4998" s="12"/>
      <c r="AT4998" s="12"/>
      <c r="AU4998" s="12"/>
      <c r="AV4998" s="12"/>
      <c r="AW4998" s="12"/>
      <c r="AX4998" s="12"/>
      <c r="AY4998" s="12"/>
      <c r="AZ4998" s="12"/>
      <c r="BA4998" s="12"/>
      <c r="BB4998" s="12"/>
      <c r="BC4998" s="12"/>
      <c r="BD4998" s="12"/>
    </row>
    <row r="4999" spans="15:56" x14ac:dyDescent="0.35">
      <c r="O4999" s="12"/>
      <c r="P4999" s="12"/>
      <c r="Q4999" s="12"/>
      <c r="S4999" s="250"/>
      <c r="AA4999" s="12"/>
      <c r="AB4999" s="12"/>
      <c r="AC4999" s="12"/>
      <c r="AD4999" s="12"/>
      <c r="AE4999" s="12"/>
      <c r="AF4999" s="12"/>
      <c r="AG4999" s="12"/>
      <c r="AH4999" s="12"/>
      <c r="AI4999" s="12"/>
      <c r="AJ4999" s="12"/>
      <c r="AK4999" s="12"/>
      <c r="AL4999" s="12"/>
      <c r="AM4999" s="12"/>
      <c r="AN4999" s="12"/>
      <c r="AO4999" s="12"/>
      <c r="AP4999" s="12"/>
      <c r="AQ4999" s="12"/>
      <c r="AR4999" s="12"/>
      <c r="AS4999" s="12"/>
      <c r="AT4999" s="12"/>
      <c r="AU4999" s="12"/>
      <c r="AV4999" s="12"/>
      <c r="AW4999" s="12"/>
      <c r="AX4999" s="12"/>
      <c r="AY4999" s="12"/>
      <c r="AZ4999" s="12"/>
      <c r="BA4999" s="12"/>
      <c r="BB4999" s="12"/>
      <c r="BC4999" s="12"/>
      <c r="BD4999" s="12"/>
    </row>
    <row r="5000" spans="15:56" x14ac:dyDescent="0.35">
      <c r="O5000" s="12"/>
      <c r="P5000" s="12"/>
      <c r="Q5000" s="12"/>
      <c r="S5000" s="250"/>
      <c r="AA5000" s="12"/>
      <c r="AB5000" s="12"/>
      <c r="AC5000" s="12"/>
      <c r="AD5000" s="12"/>
      <c r="AE5000" s="12"/>
      <c r="AF5000" s="12"/>
      <c r="AG5000" s="12"/>
      <c r="AH5000" s="12"/>
      <c r="AI5000" s="12"/>
      <c r="AJ5000" s="12"/>
      <c r="AK5000" s="12"/>
      <c r="AL5000" s="12"/>
      <c r="AM5000" s="12"/>
      <c r="AN5000" s="12"/>
      <c r="AO5000" s="12"/>
      <c r="AP5000" s="12"/>
      <c r="AQ5000" s="12"/>
      <c r="AR5000" s="12"/>
      <c r="AS5000" s="12"/>
      <c r="AT5000" s="12"/>
      <c r="AU5000" s="12"/>
      <c r="AV5000" s="12"/>
      <c r="AW5000" s="12"/>
      <c r="AX5000" s="12"/>
      <c r="AY5000" s="12"/>
      <c r="AZ5000" s="12"/>
      <c r="BA5000" s="12"/>
      <c r="BB5000" s="12"/>
      <c r="BC5000" s="12"/>
      <c r="BD5000" s="12"/>
    </row>
    <row r="5001" spans="15:56" x14ac:dyDescent="0.35">
      <c r="O5001" s="12"/>
      <c r="P5001" s="12"/>
      <c r="Q5001" s="12"/>
      <c r="S5001" s="250"/>
      <c r="AA5001" s="12"/>
      <c r="AB5001" s="12"/>
      <c r="AC5001" s="12"/>
      <c r="AD5001" s="12"/>
      <c r="AE5001" s="12"/>
      <c r="AF5001" s="12"/>
      <c r="AG5001" s="12"/>
      <c r="AH5001" s="12"/>
      <c r="AI5001" s="12"/>
      <c r="AJ5001" s="12"/>
      <c r="AK5001" s="12"/>
      <c r="AL5001" s="12"/>
      <c r="AM5001" s="12"/>
      <c r="AN5001" s="12"/>
      <c r="AO5001" s="12"/>
      <c r="AP5001" s="12"/>
      <c r="AQ5001" s="12"/>
      <c r="AR5001" s="12"/>
      <c r="AS5001" s="12"/>
      <c r="AT5001" s="12"/>
      <c r="AU5001" s="12"/>
      <c r="AV5001" s="12"/>
      <c r="AW5001" s="12"/>
      <c r="AX5001" s="12"/>
      <c r="AY5001" s="12"/>
      <c r="AZ5001" s="12"/>
      <c r="BA5001" s="12"/>
      <c r="BB5001" s="12"/>
      <c r="BC5001" s="12"/>
      <c r="BD5001" s="12"/>
    </row>
    <row r="5002" spans="15:56" x14ac:dyDescent="0.35">
      <c r="O5002" s="12"/>
      <c r="P5002" s="12"/>
      <c r="Q5002" s="12"/>
      <c r="S5002" s="250"/>
      <c r="AA5002" s="12"/>
      <c r="AB5002" s="12"/>
      <c r="AC5002" s="12"/>
      <c r="AD5002" s="12"/>
      <c r="AE5002" s="12"/>
      <c r="AF5002" s="12"/>
      <c r="AG5002" s="12"/>
      <c r="AH5002" s="12"/>
      <c r="AI5002" s="12"/>
      <c r="AJ5002" s="12"/>
      <c r="AK5002" s="12"/>
      <c r="AL5002" s="12"/>
      <c r="AM5002" s="12"/>
      <c r="AN5002" s="12"/>
      <c r="AO5002" s="12"/>
      <c r="AP5002" s="12"/>
      <c r="AQ5002" s="12"/>
      <c r="AR5002" s="12"/>
      <c r="AS5002" s="12"/>
      <c r="AT5002" s="12"/>
      <c r="AU5002" s="12"/>
      <c r="AV5002" s="12"/>
      <c r="AW5002" s="12"/>
      <c r="AX5002" s="12"/>
      <c r="AY5002" s="12"/>
      <c r="AZ5002" s="12"/>
      <c r="BA5002" s="12"/>
      <c r="BB5002" s="12"/>
      <c r="BC5002" s="12"/>
      <c r="BD5002" s="12"/>
    </row>
    <row r="5003" spans="15:56" x14ac:dyDescent="0.35">
      <c r="O5003" s="12"/>
      <c r="P5003" s="12"/>
      <c r="Q5003" s="12"/>
      <c r="S5003" s="250"/>
      <c r="AA5003" s="12"/>
      <c r="AB5003" s="12"/>
      <c r="AC5003" s="12"/>
      <c r="AD5003" s="12"/>
      <c r="AE5003" s="12"/>
      <c r="AF5003" s="12"/>
      <c r="AG5003" s="12"/>
      <c r="AH5003" s="12"/>
      <c r="AI5003" s="12"/>
      <c r="AJ5003" s="12"/>
      <c r="AK5003" s="12"/>
      <c r="AL5003" s="12"/>
      <c r="AM5003" s="12"/>
      <c r="AN5003" s="12"/>
      <c r="AO5003" s="12"/>
      <c r="AP5003" s="12"/>
      <c r="AQ5003" s="12"/>
      <c r="AR5003" s="12"/>
      <c r="AS5003" s="12"/>
      <c r="AT5003" s="12"/>
      <c r="AU5003" s="12"/>
      <c r="AV5003" s="12"/>
      <c r="AW5003" s="12"/>
      <c r="AX5003" s="12"/>
      <c r="AY5003" s="12"/>
      <c r="AZ5003" s="12"/>
      <c r="BA5003" s="12"/>
      <c r="BB5003" s="12"/>
      <c r="BC5003" s="12"/>
      <c r="BD5003" s="12"/>
    </row>
    <row r="5004" spans="15:56" x14ac:dyDescent="0.35">
      <c r="O5004" s="12"/>
      <c r="P5004" s="12"/>
      <c r="Q5004" s="12"/>
      <c r="S5004" s="250"/>
      <c r="AA5004" s="12"/>
      <c r="AB5004" s="12"/>
      <c r="AC5004" s="12"/>
      <c r="AD5004" s="12"/>
      <c r="AE5004" s="12"/>
      <c r="AF5004" s="12"/>
      <c r="AG5004" s="12"/>
      <c r="AH5004" s="12"/>
      <c r="AI5004" s="12"/>
      <c r="AJ5004" s="12"/>
      <c r="AK5004" s="12"/>
      <c r="AL5004" s="12"/>
      <c r="AM5004" s="12"/>
      <c r="AN5004" s="12"/>
      <c r="AO5004" s="12"/>
      <c r="AP5004" s="12"/>
      <c r="AQ5004" s="12"/>
      <c r="AR5004" s="12"/>
      <c r="AS5004" s="12"/>
      <c r="AT5004" s="12"/>
      <c r="AU5004" s="12"/>
      <c r="AV5004" s="12"/>
      <c r="AW5004" s="12"/>
      <c r="AX5004" s="12"/>
      <c r="AY5004" s="12"/>
      <c r="AZ5004" s="12"/>
      <c r="BA5004" s="12"/>
      <c r="BB5004" s="12"/>
      <c r="BC5004" s="12"/>
      <c r="BD5004" s="12"/>
    </row>
    <row r="5005" spans="15:56" x14ac:dyDescent="0.35">
      <c r="O5005" s="12"/>
      <c r="P5005" s="12"/>
      <c r="Q5005" s="12"/>
      <c r="S5005" s="250"/>
      <c r="AA5005" s="12"/>
      <c r="AB5005" s="12"/>
      <c r="AC5005" s="12"/>
      <c r="AD5005" s="12"/>
      <c r="AE5005" s="12"/>
      <c r="AF5005" s="12"/>
      <c r="AG5005" s="12"/>
      <c r="AH5005" s="12"/>
      <c r="AI5005" s="12"/>
      <c r="AJ5005" s="12"/>
      <c r="AK5005" s="12"/>
      <c r="AL5005" s="12"/>
      <c r="AM5005" s="12"/>
      <c r="AN5005" s="12"/>
      <c r="AO5005" s="12"/>
      <c r="AP5005" s="12"/>
      <c r="AQ5005" s="12"/>
      <c r="AR5005" s="12"/>
      <c r="AS5005" s="12"/>
      <c r="AT5005" s="12"/>
      <c r="AU5005" s="12"/>
      <c r="AV5005" s="12"/>
      <c r="AW5005" s="12"/>
      <c r="AX5005" s="12"/>
      <c r="AY5005" s="12"/>
      <c r="AZ5005" s="12"/>
      <c r="BA5005" s="12"/>
      <c r="BB5005" s="12"/>
      <c r="BC5005" s="12"/>
      <c r="BD5005" s="12"/>
    </row>
    <row r="5006" spans="15:56" x14ac:dyDescent="0.35">
      <c r="O5006" s="12"/>
      <c r="P5006" s="12"/>
      <c r="Q5006" s="12"/>
      <c r="S5006" s="250"/>
      <c r="AA5006" s="12"/>
      <c r="AB5006" s="12"/>
      <c r="AC5006" s="12"/>
      <c r="AD5006" s="12"/>
      <c r="AE5006" s="12"/>
      <c r="AF5006" s="12"/>
      <c r="AG5006" s="12"/>
      <c r="AH5006" s="12"/>
      <c r="AI5006" s="12"/>
      <c r="AJ5006" s="12"/>
      <c r="AK5006" s="12"/>
      <c r="AL5006" s="12"/>
      <c r="AM5006" s="12"/>
      <c r="AN5006" s="12"/>
      <c r="AO5006" s="12"/>
      <c r="AP5006" s="12"/>
      <c r="AQ5006" s="12"/>
      <c r="AR5006" s="12"/>
      <c r="AS5006" s="12"/>
      <c r="AT5006" s="12"/>
      <c r="AU5006" s="12"/>
      <c r="AV5006" s="12"/>
      <c r="AW5006" s="12"/>
      <c r="AX5006" s="12"/>
      <c r="AY5006" s="12"/>
      <c r="AZ5006" s="12"/>
      <c r="BA5006" s="12"/>
      <c r="BB5006" s="12"/>
      <c r="BC5006" s="12"/>
      <c r="BD5006" s="12"/>
    </row>
    <row r="5007" spans="15:56" x14ac:dyDescent="0.35">
      <c r="O5007" s="12"/>
      <c r="P5007" s="12"/>
      <c r="Q5007" s="12"/>
      <c r="S5007" s="250"/>
      <c r="AA5007" s="12"/>
      <c r="AB5007" s="12"/>
      <c r="AC5007" s="12"/>
      <c r="AD5007" s="12"/>
      <c r="AE5007" s="12"/>
      <c r="AF5007" s="12"/>
      <c r="AG5007" s="12"/>
      <c r="AH5007" s="12"/>
      <c r="AI5007" s="12"/>
      <c r="AJ5007" s="12"/>
      <c r="AK5007" s="12"/>
      <c r="AL5007" s="12"/>
      <c r="AM5007" s="12"/>
      <c r="AN5007" s="12"/>
      <c r="AO5007" s="12"/>
      <c r="AP5007" s="12"/>
      <c r="AQ5007" s="12"/>
      <c r="AR5007" s="12"/>
      <c r="AS5007" s="12"/>
      <c r="AT5007" s="12"/>
      <c r="AU5007" s="12"/>
      <c r="AV5007" s="12"/>
      <c r="AW5007" s="12"/>
      <c r="AX5007" s="12"/>
      <c r="AY5007" s="12"/>
      <c r="AZ5007" s="12"/>
      <c r="BA5007" s="12"/>
      <c r="BB5007" s="12"/>
      <c r="BC5007" s="12"/>
      <c r="BD5007" s="12"/>
    </row>
    <row r="5008" spans="15:56" x14ac:dyDescent="0.35">
      <c r="O5008" s="12"/>
      <c r="P5008" s="12"/>
      <c r="Q5008" s="12"/>
      <c r="S5008" s="250"/>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2"/>
      <c r="AY5008" s="12"/>
      <c r="AZ5008" s="12"/>
      <c r="BA5008" s="12"/>
      <c r="BB5008" s="12"/>
      <c r="BC5008" s="12"/>
      <c r="BD5008" s="12"/>
    </row>
    <row r="5009" spans="15:56" x14ac:dyDescent="0.35">
      <c r="O5009" s="12"/>
      <c r="P5009" s="12"/>
      <c r="Q5009" s="12"/>
      <c r="S5009" s="250"/>
      <c r="AA5009" s="12"/>
      <c r="AB5009" s="12"/>
      <c r="AC5009" s="12"/>
      <c r="AD5009" s="12"/>
      <c r="AE5009" s="12"/>
      <c r="AF5009" s="12"/>
      <c r="AG5009" s="12"/>
      <c r="AH5009" s="12"/>
      <c r="AI5009" s="12"/>
      <c r="AJ5009" s="12"/>
      <c r="AK5009" s="12"/>
      <c r="AL5009" s="12"/>
      <c r="AM5009" s="12"/>
      <c r="AN5009" s="12"/>
      <c r="AO5009" s="12"/>
      <c r="AP5009" s="12"/>
      <c r="AQ5009" s="12"/>
      <c r="AR5009" s="12"/>
      <c r="AS5009" s="12"/>
      <c r="AT5009" s="12"/>
      <c r="AU5009" s="12"/>
      <c r="AV5009" s="12"/>
      <c r="AW5009" s="12"/>
      <c r="AX5009" s="12"/>
      <c r="AY5009" s="12"/>
      <c r="AZ5009" s="12"/>
      <c r="BA5009" s="12"/>
      <c r="BB5009" s="12"/>
      <c r="BC5009" s="12"/>
      <c r="BD5009" s="12"/>
    </row>
    <row r="5010" spans="15:56" x14ac:dyDescent="0.35">
      <c r="O5010" s="12"/>
      <c r="P5010" s="12"/>
      <c r="Q5010" s="12"/>
      <c r="S5010" s="250"/>
      <c r="AA5010" s="12"/>
      <c r="AB5010" s="12"/>
      <c r="AC5010" s="12"/>
      <c r="AD5010" s="12"/>
      <c r="AE5010" s="12"/>
      <c r="AF5010" s="12"/>
      <c r="AG5010" s="12"/>
      <c r="AH5010" s="12"/>
      <c r="AI5010" s="12"/>
      <c r="AJ5010" s="12"/>
      <c r="AK5010" s="12"/>
      <c r="AL5010" s="12"/>
      <c r="AM5010" s="12"/>
      <c r="AN5010" s="12"/>
      <c r="AO5010" s="12"/>
      <c r="AP5010" s="12"/>
      <c r="AQ5010" s="12"/>
      <c r="AR5010" s="12"/>
      <c r="AS5010" s="12"/>
      <c r="AT5010" s="12"/>
      <c r="AU5010" s="12"/>
      <c r="AV5010" s="12"/>
      <c r="AW5010" s="12"/>
      <c r="AX5010" s="12"/>
      <c r="AY5010" s="12"/>
      <c r="AZ5010" s="12"/>
      <c r="BA5010" s="12"/>
      <c r="BB5010" s="12"/>
      <c r="BC5010" s="12"/>
      <c r="BD5010" s="12"/>
    </row>
    <row r="5011" spans="15:56" x14ac:dyDescent="0.35">
      <c r="O5011" s="12"/>
      <c r="P5011" s="12"/>
      <c r="Q5011" s="12"/>
      <c r="S5011" s="250"/>
      <c r="AA5011" s="12"/>
      <c r="AB5011" s="12"/>
      <c r="AC5011" s="12"/>
      <c r="AD5011" s="12"/>
      <c r="AE5011" s="12"/>
      <c r="AF5011" s="12"/>
      <c r="AG5011" s="12"/>
      <c r="AH5011" s="12"/>
      <c r="AI5011" s="12"/>
      <c r="AJ5011" s="12"/>
      <c r="AK5011" s="12"/>
      <c r="AL5011" s="12"/>
      <c r="AM5011" s="12"/>
      <c r="AN5011" s="12"/>
      <c r="AO5011" s="12"/>
      <c r="AP5011" s="12"/>
      <c r="AQ5011" s="12"/>
      <c r="AR5011" s="12"/>
      <c r="AS5011" s="12"/>
      <c r="AT5011" s="12"/>
      <c r="AU5011" s="12"/>
      <c r="AV5011" s="12"/>
      <c r="AW5011" s="12"/>
      <c r="AX5011" s="12"/>
      <c r="AY5011" s="12"/>
      <c r="AZ5011" s="12"/>
      <c r="BA5011" s="12"/>
      <c r="BB5011" s="12"/>
      <c r="BC5011" s="12"/>
      <c r="BD5011" s="12"/>
    </row>
    <row r="5012" spans="15:56" x14ac:dyDescent="0.35">
      <c r="O5012" s="12"/>
      <c r="P5012" s="12"/>
      <c r="Q5012" s="12"/>
      <c r="S5012" s="250"/>
      <c r="AA5012" s="12"/>
      <c r="AB5012" s="12"/>
      <c r="AC5012" s="12"/>
      <c r="AD5012" s="12"/>
      <c r="AE5012" s="12"/>
      <c r="AF5012" s="12"/>
      <c r="AG5012" s="12"/>
      <c r="AH5012" s="12"/>
      <c r="AI5012" s="12"/>
      <c r="AJ5012" s="12"/>
      <c r="AK5012" s="12"/>
      <c r="AL5012" s="12"/>
      <c r="AM5012" s="12"/>
      <c r="AN5012" s="12"/>
      <c r="AO5012" s="12"/>
      <c r="AP5012" s="12"/>
      <c r="AQ5012" s="12"/>
      <c r="AR5012" s="12"/>
      <c r="AS5012" s="12"/>
      <c r="AT5012" s="12"/>
      <c r="AU5012" s="12"/>
      <c r="AV5012" s="12"/>
      <c r="AW5012" s="12"/>
      <c r="AX5012" s="12"/>
      <c r="AY5012" s="12"/>
      <c r="AZ5012" s="12"/>
      <c r="BA5012" s="12"/>
      <c r="BB5012" s="12"/>
      <c r="BC5012" s="12"/>
      <c r="BD5012" s="12"/>
    </row>
    <row r="5013" spans="15:56" x14ac:dyDescent="0.35">
      <c r="O5013" s="12"/>
      <c r="P5013" s="12"/>
      <c r="Q5013" s="12"/>
      <c r="S5013" s="250"/>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2"/>
      <c r="AY5013" s="12"/>
      <c r="AZ5013" s="12"/>
      <c r="BA5013" s="12"/>
      <c r="BB5013" s="12"/>
      <c r="BC5013" s="12"/>
      <c r="BD5013" s="12"/>
    </row>
    <row r="5014" spans="15:56" x14ac:dyDescent="0.35">
      <c r="O5014" s="12"/>
      <c r="P5014" s="12"/>
      <c r="Q5014" s="12"/>
      <c r="S5014" s="250"/>
      <c r="AA5014" s="12"/>
      <c r="AB5014" s="12"/>
      <c r="AC5014" s="12"/>
      <c r="AD5014" s="12"/>
      <c r="AE5014" s="12"/>
      <c r="AF5014" s="12"/>
      <c r="AG5014" s="12"/>
      <c r="AH5014" s="12"/>
      <c r="AI5014" s="12"/>
      <c r="AJ5014" s="12"/>
      <c r="AK5014" s="12"/>
      <c r="AL5014" s="12"/>
      <c r="AM5014" s="12"/>
      <c r="AN5014" s="12"/>
      <c r="AO5014" s="12"/>
      <c r="AP5014" s="12"/>
      <c r="AQ5014" s="12"/>
      <c r="AR5014" s="12"/>
      <c r="AS5014" s="12"/>
      <c r="AT5014" s="12"/>
      <c r="AU5014" s="12"/>
      <c r="AV5014" s="12"/>
      <c r="AW5014" s="12"/>
      <c r="AX5014" s="12"/>
      <c r="AY5014" s="12"/>
      <c r="AZ5014" s="12"/>
      <c r="BA5014" s="12"/>
      <c r="BB5014" s="12"/>
      <c r="BC5014" s="12"/>
      <c r="BD5014" s="12"/>
    </row>
    <row r="5015" spans="15:56" x14ac:dyDescent="0.35">
      <c r="O5015" s="12"/>
      <c r="P5015" s="12"/>
      <c r="Q5015" s="12"/>
      <c r="S5015" s="250"/>
      <c r="AA5015" s="12"/>
      <c r="AB5015" s="12"/>
      <c r="AC5015" s="12"/>
      <c r="AD5015" s="12"/>
      <c r="AE5015" s="12"/>
      <c r="AF5015" s="12"/>
      <c r="AG5015" s="12"/>
      <c r="AH5015" s="12"/>
      <c r="AI5015" s="12"/>
      <c r="AJ5015" s="12"/>
      <c r="AK5015" s="12"/>
      <c r="AL5015" s="12"/>
      <c r="AM5015" s="12"/>
      <c r="AN5015" s="12"/>
      <c r="AO5015" s="12"/>
      <c r="AP5015" s="12"/>
      <c r="AQ5015" s="12"/>
      <c r="AR5015" s="12"/>
      <c r="AS5015" s="12"/>
      <c r="AT5015" s="12"/>
      <c r="AU5015" s="12"/>
      <c r="AV5015" s="12"/>
      <c r="AW5015" s="12"/>
      <c r="AX5015" s="12"/>
      <c r="AY5015" s="12"/>
      <c r="AZ5015" s="12"/>
      <c r="BA5015" s="12"/>
      <c r="BB5015" s="12"/>
      <c r="BC5015" s="12"/>
      <c r="BD5015" s="12"/>
    </row>
    <row r="5016" spans="15:56" x14ac:dyDescent="0.35">
      <c r="O5016" s="12"/>
      <c r="P5016" s="12"/>
      <c r="Q5016" s="12"/>
      <c r="S5016" s="250"/>
      <c r="AA5016" s="12"/>
      <c r="AB5016" s="12"/>
      <c r="AC5016" s="12"/>
      <c r="AD5016" s="12"/>
      <c r="AE5016" s="12"/>
      <c r="AF5016" s="12"/>
      <c r="AG5016" s="12"/>
      <c r="AH5016" s="12"/>
      <c r="AI5016" s="12"/>
      <c r="AJ5016" s="12"/>
      <c r="AK5016" s="12"/>
      <c r="AL5016" s="12"/>
      <c r="AM5016" s="12"/>
      <c r="AN5016" s="12"/>
      <c r="AO5016" s="12"/>
      <c r="AP5016" s="12"/>
      <c r="AQ5016" s="12"/>
      <c r="AR5016" s="12"/>
      <c r="AS5016" s="12"/>
      <c r="AT5016" s="12"/>
      <c r="AU5016" s="12"/>
      <c r="AV5016" s="12"/>
      <c r="AW5016" s="12"/>
      <c r="AX5016" s="12"/>
      <c r="AY5016" s="12"/>
      <c r="AZ5016" s="12"/>
      <c r="BA5016" s="12"/>
      <c r="BB5016" s="12"/>
      <c r="BC5016" s="12"/>
      <c r="BD5016" s="12"/>
    </row>
    <row r="5017" spans="15:56" x14ac:dyDescent="0.35">
      <c r="O5017" s="12"/>
      <c r="P5017" s="12"/>
      <c r="Q5017" s="12"/>
      <c r="S5017" s="250"/>
      <c r="AA5017" s="12"/>
      <c r="AB5017" s="12"/>
      <c r="AC5017" s="12"/>
      <c r="AD5017" s="12"/>
      <c r="AE5017" s="12"/>
      <c r="AF5017" s="12"/>
      <c r="AG5017" s="12"/>
      <c r="AH5017" s="12"/>
      <c r="AI5017" s="12"/>
      <c r="AJ5017" s="12"/>
      <c r="AK5017" s="12"/>
      <c r="AL5017" s="12"/>
      <c r="AM5017" s="12"/>
      <c r="AN5017" s="12"/>
      <c r="AO5017" s="12"/>
      <c r="AP5017" s="12"/>
      <c r="AQ5017" s="12"/>
      <c r="AR5017" s="12"/>
      <c r="AS5017" s="12"/>
      <c r="AT5017" s="12"/>
      <c r="AU5017" s="12"/>
      <c r="AV5017" s="12"/>
      <c r="AW5017" s="12"/>
      <c r="AX5017" s="12"/>
      <c r="AY5017" s="12"/>
      <c r="AZ5017" s="12"/>
      <c r="BA5017" s="12"/>
      <c r="BB5017" s="12"/>
      <c r="BC5017" s="12"/>
      <c r="BD5017" s="12"/>
    </row>
    <row r="5018" spans="15:56" x14ac:dyDescent="0.35">
      <c r="O5018" s="12"/>
      <c r="P5018" s="12"/>
      <c r="Q5018" s="12"/>
      <c r="S5018" s="250"/>
      <c r="AA5018" s="12"/>
      <c r="AB5018" s="12"/>
      <c r="AC5018" s="12"/>
      <c r="AD5018" s="12"/>
      <c r="AE5018" s="12"/>
      <c r="AF5018" s="12"/>
      <c r="AG5018" s="12"/>
      <c r="AH5018" s="12"/>
      <c r="AI5018" s="12"/>
      <c r="AJ5018" s="12"/>
      <c r="AK5018" s="12"/>
      <c r="AL5018" s="12"/>
      <c r="AM5018" s="12"/>
      <c r="AN5018" s="12"/>
      <c r="AO5018" s="12"/>
      <c r="AP5018" s="12"/>
      <c r="AQ5018" s="12"/>
      <c r="AR5018" s="12"/>
      <c r="AS5018" s="12"/>
      <c r="AT5018" s="12"/>
      <c r="AU5018" s="12"/>
      <c r="AV5018" s="12"/>
      <c r="AW5018" s="12"/>
      <c r="AX5018" s="12"/>
      <c r="AY5018" s="12"/>
      <c r="AZ5018" s="12"/>
      <c r="BA5018" s="12"/>
      <c r="BB5018" s="12"/>
      <c r="BC5018" s="12"/>
      <c r="BD5018" s="12"/>
    </row>
    <row r="5019" spans="15:56" x14ac:dyDescent="0.35">
      <c r="O5019" s="12"/>
      <c r="P5019" s="12"/>
      <c r="Q5019" s="12"/>
      <c r="S5019" s="250"/>
      <c r="AA5019" s="12"/>
      <c r="AB5019" s="12"/>
      <c r="AC5019" s="12"/>
      <c r="AD5019" s="12"/>
      <c r="AE5019" s="12"/>
      <c r="AF5019" s="12"/>
      <c r="AG5019" s="12"/>
      <c r="AH5019" s="12"/>
      <c r="AI5019" s="12"/>
      <c r="AJ5019" s="12"/>
      <c r="AK5019" s="12"/>
      <c r="AL5019" s="12"/>
      <c r="AM5019" s="12"/>
      <c r="AN5019" s="12"/>
      <c r="AO5019" s="12"/>
      <c r="AP5019" s="12"/>
      <c r="AQ5019" s="12"/>
      <c r="AR5019" s="12"/>
      <c r="AS5019" s="12"/>
      <c r="AT5019" s="12"/>
      <c r="AU5019" s="12"/>
      <c r="AV5019" s="12"/>
      <c r="AW5019" s="12"/>
      <c r="AX5019" s="12"/>
      <c r="AY5019" s="12"/>
      <c r="AZ5019" s="12"/>
      <c r="BA5019" s="12"/>
      <c r="BB5019" s="12"/>
      <c r="BC5019" s="12"/>
      <c r="BD5019" s="12"/>
    </row>
    <row r="5020" spans="15:56" x14ac:dyDescent="0.35">
      <c r="O5020" s="12"/>
      <c r="P5020" s="12"/>
      <c r="Q5020" s="12"/>
      <c r="S5020" s="250"/>
      <c r="AA5020" s="12"/>
      <c r="AB5020" s="12"/>
      <c r="AC5020" s="12"/>
      <c r="AD5020" s="12"/>
      <c r="AE5020" s="12"/>
      <c r="AF5020" s="12"/>
      <c r="AG5020" s="12"/>
      <c r="AH5020" s="12"/>
      <c r="AI5020" s="12"/>
      <c r="AJ5020" s="12"/>
      <c r="AK5020" s="12"/>
      <c r="AL5020" s="12"/>
      <c r="AM5020" s="12"/>
      <c r="AN5020" s="12"/>
      <c r="AO5020" s="12"/>
      <c r="AP5020" s="12"/>
      <c r="AQ5020" s="12"/>
      <c r="AR5020" s="12"/>
      <c r="AS5020" s="12"/>
      <c r="AT5020" s="12"/>
      <c r="AU5020" s="12"/>
      <c r="AV5020" s="12"/>
      <c r="AW5020" s="12"/>
      <c r="AX5020" s="12"/>
      <c r="AY5020" s="12"/>
      <c r="AZ5020" s="12"/>
      <c r="BA5020" s="12"/>
      <c r="BB5020" s="12"/>
      <c r="BC5020" s="12"/>
      <c r="BD5020" s="12"/>
    </row>
    <row r="5021" spans="15:56" x14ac:dyDescent="0.35">
      <c r="O5021" s="12"/>
      <c r="P5021" s="12"/>
      <c r="Q5021" s="12"/>
      <c r="S5021" s="250"/>
      <c r="AA5021" s="12"/>
      <c r="AB5021" s="12"/>
      <c r="AC5021" s="12"/>
      <c r="AD5021" s="12"/>
      <c r="AE5021" s="12"/>
      <c r="AF5021" s="12"/>
      <c r="AG5021" s="12"/>
      <c r="AH5021" s="12"/>
      <c r="AI5021" s="12"/>
      <c r="AJ5021" s="12"/>
      <c r="AK5021" s="12"/>
      <c r="AL5021" s="12"/>
      <c r="AM5021" s="12"/>
      <c r="AN5021" s="12"/>
      <c r="AO5021" s="12"/>
      <c r="AP5021" s="12"/>
      <c r="AQ5021" s="12"/>
      <c r="AR5021" s="12"/>
      <c r="AS5021" s="12"/>
      <c r="AT5021" s="12"/>
      <c r="AU5021" s="12"/>
      <c r="AV5021" s="12"/>
      <c r="AW5021" s="12"/>
      <c r="AX5021" s="12"/>
      <c r="AY5021" s="12"/>
      <c r="AZ5021" s="12"/>
      <c r="BA5021" s="12"/>
      <c r="BB5021" s="12"/>
      <c r="BC5021" s="12"/>
      <c r="BD5021" s="12"/>
    </row>
    <row r="5022" spans="15:56" x14ac:dyDescent="0.35">
      <c r="O5022" s="12"/>
      <c r="P5022" s="12"/>
      <c r="Q5022" s="12"/>
      <c r="S5022" s="250"/>
      <c r="AA5022" s="12"/>
      <c r="AB5022" s="12"/>
      <c r="AC5022" s="12"/>
      <c r="AD5022" s="12"/>
      <c r="AE5022" s="12"/>
      <c r="AF5022" s="12"/>
      <c r="AG5022" s="12"/>
      <c r="AH5022" s="12"/>
      <c r="AI5022" s="12"/>
      <c r="AJ5022" s="12"/>
      <c r="AK5022" s="12"/>
      <c r="AL5022" s="12"/>
      <c r="AM5022" s="12"/>
      <c r="AN5022" s="12"/>
      <c r="AO5022" s="12"/>
      <c r="AP5022" s="12"/>
      <c r="AQ5022" s="12"/>
      <c r="AR5022" s="12"/>
      <c r="AS5022" s="12"/>
      <c r="AT5022" s="12"/>
      <c r="AU5022" s="12"/>
      <c r="AV5022" s="12"/>
      <c r="AW5022" s="12"/>
      <c r="AX5022" s="12"/>
      <c r="AY5022" s="12"/>
      <c r="AZ5022" s="12"/>
      <c r="BA5022" s="12"/>
      <c r="BB5022" s="12"/>
      <c r="BC5022" s="12"/>
      <c r="BD5022" s="12"/>
    </row>
    <row r="5023" spans="15:56" x14ac:dyDescent="0.35">
      <c r="O5023" s="12"/>
      <c r="P5023" s="12"/>
      <c r="Q5023" s="12"/>
      <c r="S5023" s="250"/>
      <c r="AA5023" s="12"/>
      <c r="AB5023" s="12"/>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row>
    <row r="5024" spans="15:56" x14ac:dyDescent="0.35">
      <c r="O5024" s="12"/>
      <c r="P5024" s="12"/>
      <c r="Q5024" s="12"/>
      <c r="S5024" s="250"/>
      <c r="AA5024" s="12"/>
      <c r="AB5024" s="12"/>
      <c r="AC5024" s="12"/>
      <c r="AD5024" s="12"/>
      <c r="AE5024" s="12"/>
      <c r="AF5024" s="12"/>
      <c r="AG5024" s="12"/>
      <c r="AH5024" s="12"/>
      <c r="AI5024" s="12"/>
      <c r="AJ5024" s="12"/>
      <c r="AK5024" s="12"/>
      <c r="AL5024" s="12"/>
      <c r="AM5024" s="12"/>
      <c r="AN5024" s="12"/>
      <c r="AO5024" s="12"/>
      <c r="AP5024" s="12"/>
      <c r="AQ5024" s="12"/>
      <c r="AR5024" s="12"/>
      <c r="AS5024" s="12"/>
      <c r="AT5024" s="12"/>
      <c r="AU5024" s="12"/>
      <c r="AV5024" s="12"/>
      <c r="AW5024" s="12"/>
      <c r="AX5024" s="12"/>
      <c r="AY5024" s="12"/>
      <c r="AZ5024" s="12"/>
      <c r="BA5024" s="12"/>
      <c r="BB5024" s="12"/>
      <c r="BC5024" s="12"/>
      <c r="BD5024" s="12"/>
    </row>
    <row r="5025" spans="15:56" x14ac:dyDescent="0.35">
      <c r="O5025" s="12"/>
      <c r="P5025" s="12"/>
      <c r="Q5025" s="12"/>
      <c r="S5025" s="250"/>
      <c r="AA5025" s="12"/>
      <c r="AB5025" s="12"/>
      <c r="AC5025" s="12"/>
      <c r="AD5025" s="12"/>
      <c r="AE5025" s="12"/>
      <c r="AF5025" s="12"/>
      <c r="AG5025" s="12"/>
      <c r="AH5025" s="12"/>
      <c r="AI5025" s="12"/>
      <c r="AJ5025" s="12"/>
      <c r="AK5025" s="12"/>
      <c r="AL5025" s="12"/>
      <c r="AM5025" s="12"/>
      <c r="AN5025" s="12"/>
      <c r="AO5025" s="12"/>
      <c r="AP5025" s="12"/>
      <c r="AQ5025" s="12"/>
      <c r="AR5025" s="12"/>
      <c r="AS5025" s="12"/>
      <c r="AT5025" s="12"/>
      <c r="AU5025" s="12"/>
      <c r="AV5025" s="12"/>
      <c r="AW5025" s="12"/>
      <c r="AX5025" s="12"/>
      <c r="AY5025" s="12"/>
      <c r="AZ5025" s="12"/>
      <c r="BA5025" s="12"/>
      <c r="BB5025" s="12"/>
      <c r="BC5025" s="12"/>
      <c r="BD5025" s="12"/>
    </row>
    <row r="5026" spans="15:56" x14ac:dyDescent="0.35">
      <c r="O5026" s="12"/>
      <c r="P5026" s="12"/>
      <c r="Q5026" s="12"/>
      <c r="S5026" s="250"/>
      <c r="AA5026" s="12"/>
      <c r="AB5026" s="12"/>
      <c r="AC5026" s="12"/>
      <c r="AD5026" s="12"/>
      <c r="AE5026" s="12"/>
      <c r="AF5026" s="12"/>
      <c r="AG5026" s="12"/>
      <c r="AH5026" s="12"/>
      <c r="AI5026" s="12"/>
      <c r="AJ5026" s="12"/>
      <c r="AK5026" s="12"/>
      <c r="AL5026" s="12"/>
      <c r="AM5026" s="12"/>
      <c r="AN5026" s="12"/>
      <c r="AO5026" s="12"/>
      <c r="AP5026" s="12"/>
      <c r="AQ5026" s="12"/>
      <c r="AR5026" s="12"/>
      <c r="AS5026" s="12"/>
      <c r="AT5026" s="12"/>
      <c r="AU5026" s="12"/>
      <c r="AV5026" s="12"/>
      <c r="AW5026" s="12"/>
      <c r="AX5026" s="12"/>
      <c r="AY5026" s="12"/>
      <c r="AZ5026" s="12"/>
      <c r="BA5026" s="12"/>
      <c r="BB5026" s="12"/>
      <c r="BC5026" s="12"/>
      <c r="BD5026" s="12"/>
    </row>
    <row r="5027" spans="15:56" x14ac:dyDescent="0.35">
      <c r="O5027" s="12"/>
      <c r="P5027" s="12"/>
      <c r="Q5027" s="12"/>
      <c r="S5027" s="250"/>
      <c r="AA5027" s="12"/>
      <c r="AB5027" s="12"/>
      <c r="AC5027" s="12"/>
      <c r="AD5027" s="12"/>
      <c r="AE5027" s="12"/>
      <c r="AF5027" s="12"/>
      <c r="AG5027" s="12"/>
      <c r="AH5027" s="12"/>
      <c r="AI5027" s="12"/>
      <c r="AJ5027" s="12"/>
      <c r="AK5027" s="12"/>
      <c r="AL5027" s="12"/>
      <c r="AM5027" s="12"/>
      <c r="AN5027" s="12"/>
      <c r="AO5027" s="12"/>
      <c r="AP5027" s="12"/>
      <c r="AQ5027" s="12"/>
      <c r="AR5027" s="12"/>
      <c r="AS5027" s="12"/>
      <c r="AT5027" s="12"/>
      <c r="AU5027" s="12"/>
      <c r="AV5027" s="12"/>
      <c r="AW5027" s="12"/>
      <c r="AX5027" s="12"/>
      <c r="AY5027" s="12"/>
      <c r="AZ5027" s="12"/>
      <c r="BA5027" s="12"/>
      <c r="BB5027" s="12"/>
      <c r="BC5027" s="12"/>
      <c r="BD5027" s="12"/>
    </row>
    <row r="5028" spans="15:56" x14ac:dyDescent="0.35">
      <c r="O5028" s="12"/>
      <c r="P5028" s="12"/>
      <c r="Q5028" s="12"/>
      <c r="S5028" s="250"/>
      <c r="AA5028" s="12"/>
      <c r="AB5028" s="12"/>
      <c r="AC5028" s="12"/>
      <c r="AD5028" s="12"/>
      <c r="AE5028" s="12"/>
      <c r="AF5028" s="12"/>
      <c r="AG5028" s="12"/>
      <c r="AH5028" s="12"/>
      <c r="AI5028" s="12"/>
      <c r="AJ5028" s="12"/>
      <c r="AK5028" s="12"/>
      <c r="AL5028" s="12"/>
      <c r="AM5028" s="12"/>
      <c r="AN5028" s="12"/>
      <c r="AO5028" s="12"/>
      <c r="AP5028" s="12"/>
      <c r="AQ5028" s="12"/>
      <c r="AR5028" s="12"/>
      <c r="AS5028" s="12"/>
      <c r="AT5028" s="12"/>
      <c r="AU5028" s="12"/>
      <c r="AV5028" s="12"/>
      <c r="AW5028" s="12"/>
      <c r="AX5028" s="12"/>
      <c r="AY5028" s="12"/>
      <c r="AZ5028" s="12"/>
      <c r="BA5028" s="12"/>
      <c r="BB5028" s="12"/>
      <c r="BC5028" s="12"/>
      <c r="BD5028" s="12"/>
    </row>
    <row r="5029" spans="15:56" x14ac:dyDescent="0.35">
      <c r="O5029" s="12"/>
      <c r="P5029" s="12"/>
      <c r="Q5029" s="12"/>
      <c r="S5029" s="250"/>
      <c r="AA5029" s="12"/>
      <c r="AB5029" s="12"/>
      <c r="AC5029" s="12"/>
      <c r="AD5029" s="12"/>
      <c r="AE5029" s="12"/>
      <c r="AF5029" s="12"/>
      <c r="AG5029" s="12"/>
      <c r="AH5029" s="12"/>
      <c r="AI5029" s="12"/>
      <c r="AJ5029" s="12"/>
      <c r="AK5029" s="12"/>
      <c r="AL5029" s="12"/>
      <c r="AM5029" s="12"/>
      <c r="AN5029" s="12"/>
      <c r="AO5029" s="12"/>
      <c r="AP5029" s="12"/>
      <c r="AQ5029" s="12"/>
      <c r="AR5029" s="12"/>
      <c r="AS5029" s="12"/>
      <c r="AT5029" s="12"/>
      <c r="AU5029" s="12"/>
      <c r="AV5029" s="12"/>
      <c r="AW5029" s="12"/>
      <c r="AX5029" s="12"/>
      <c r="AY5029" s="12"/>
      <c r="AZ5029" s="12"/>
      <c r="BA5029" s="12"/>
      <c r="BB5029" s="12"/>
      <c r="BC5029" s="12"/>
      <c r="BD5029" s="12"/>
    </row>
    <row r="5030" spans="15:56" x14ac:dyDescent="0.35">
      <c r="O5030" s="12"/>
      <c r="P5030" s="12"/>
      <c r="Q5030" s="12"/>
      <c r="S5030" s="250"/>
      <c r="AA5030" s="12"/>
      <c r="AB5030" s="12"/>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row>
    <row r="5031" spans="15:56" x14ac:dyDescent="0.35">
      <c r="O5031" s="12"/>
      <c r="P5031" s="12"/>
      <c r="Q5031" s="12"/>
      <c r="S5031" s="250"/>
      <c r="AA5031" s="12"/>
      <c r="AB5031" s="12"/>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row>
    <row r="5032" spans="15:56" x14ac:dyDescent="0.35">
      <c r="O5032" s="12"/>
      <c r="P5032" s="12"/>
      <c r="Q5032" s="12"/>
      <c r="S5032" s="250"/>
      <c r="AA5032" s="12"/>
      <c r="AB5032" s="12"/>
      <c r="AC5032" s="12"/>
      <c r="AD5032" s="12"/>
      <c r="AE5032" s="12"/>
      <c r="AF5032" s="12"/>
      <c r="AG5032" s="12"/>
      <c r="AH5032" s="12"/>
      <c r="AI5032" s="12"/>
      <c r="AJ5032" s="12"/>
      <c r="AK5032" s="12"/>
      <c r="AL5032" s="12"/>
      <c r="AM5032" s="12"/>
      <c r="AN5032" s="12"/>
      <c r="AO5032" s="12"/>
      <c r="AP5032" s="12"/>
      <c r="AQ5032" s="12"/>
      <c r="AR5032" s="12"/>
      <c r="AS5032" s="12"/>
      <c r="AT5032" s="12"/>
      <c r="AU5032" s="12"/>
      <c r="AV5032" s="12"/>
      <c r="AW5032" s="12"/>
      <c r="AX5032" s="12"/>
      <c r="AY5032" s="12"/>
      <c r="AZ5032" s="12"/>
      <c r="BA5032" s="12"/>
      <c r="BB5032" s="12"/>
      <c r="BC5032" s="12"/>
      <c r="BD5032" s="12"/>
    </row>
    <row r="5033" spans="15:56" x14ac:dyDescent="0.35">
      <c r="O5033" s="12"/>
      <c r="P5033" s="12"/>
      <c r="Q5033" s="12"/>
      <c r="S5033" s="250"/>
      <c r="AA5033" s="12"/>
      <c r="AB5033" s="12"/>
      <c r="AC5033" s="12"/>
      <c r="AD5033" s="12"/>
      <c r="AE5033" s="12"/>
      <c r="AF5033" s="12"/>
      <c r="AG5033" s="12"/>
      <c r="AH5033" s="12"/>
      <c r="AI5033" s="12"/>
      <c r="AJ5033" s="12"/>
      <c r="AK5033" s="12"/>
      <c r="AL5033" s="12"/>
      <c r="AM5033" s="12"/>
      <c r="AN5033" s="12"/>
      <c r="AO5033" s="12"/>
      <c r="AP5033" s="12"/>
      <c r="AQ5033" s="12"/>
      <c r="AR5033" s="12"/>
      <c r="AS5033" s="12"/>
      <c r="AT5033" s="12"/>
      <c r="AU5033" s="12"/>
      <c r="AV5033" s="12"/>
      <c r="AW5033" s="12"/>
      <c r="AX5033" s="12"/>
      <c r="AY5033" s="12"/>
      <c r="AZ5033" s="12"/>
      <c r="BA5033" s="12"/>
      <c r="BB5033" s="12"/>
      <c r="BC5033" s="12"/>
      <c r="BD5033" s="12"/>
    </row>
    <row r="5034" spans="15:56" x14ac:dyDescent="0.35">
      <c r="O5034" s="12"/>
      <c r="P5034" s="12"/>
      <c r="Q5034" s="12"/>
      <c r="S5034" s="250"/>
      <c r="AA5034" s="12"/>
      <c r="AB5034" s="12"/>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row>
    <row r="5035" spans="15:56" x14ac:dyDescent="0.35">
      <c r="O5035" s="12"/>
      <c r="P5035" s="12"/>
      <c r="Q5035" s="12"/>
      <c r="S5035" s="250"/>
      <c r="AA5035" s="12"/>
      <c r="AB5035" s="12"/>
      <c r="AC5035" s="12"/>
      <c r="AD5035" s="12"/>
      <c r="AE5035" s="12"/>
      <c r="AF5035" s="12"/>
      <c r="AG5035" s="12"/>
      <c r="AH5035" s="12"/>
      <c r="AI5035" s="12"/>
      <c r="AJ5035" s="12"/>
      <c r="AK5035" s="12"/>
      <c r="AL5035" s="12"/>
      <c r="AM5035" s="12"/>
      <c r="AN5035" s="12"/>
      <c r="AO5035" s="12"/>
      <c r="AP5035" s="12"/>
      <c r="AQ5035" s="12"/>
      <c r="AR5035" s="12"/>
      <c r="AS5035" s="12"/>
      <c r="AT5035" s="12"/>
      <c r="AU5035" s="12"/>
      <c r="AV5035" s="12"/>
      <c r="AW5035" s="12"/>
      <c r="AX5035" s="12"/>
      <c r="AY5035" s="12"/>
      <c r="AZ5035" s="12"/>
      <c r="BA5035" s="12"/>
      <c r="BB5035" s="12"/>
      <c r="BC5035" s="12"/>
      <c r="BD5035" s="12"/>
    </row>
    <row r="5036" spans="15:56" x14ac:dyDescent="0.35">
      <c r="O5036" s="12"/>
      <c r="P5036" s="12"/>
      <c r="Q5036" s="12"/>
      <c r="S5036" s="250"/>
      <c r="AA5036" s="12"/>
      <c r="AB5036" s="12"/>
      <c r="AC5036" s="12"/>
      <c r="AD5036" s="12"/>
      <c r="AE5036" s="12"/>
      <c r="AF5036" s="12"/>
      <c r="AG5036" s="12"/>
      <c r="AH5036" s="12"/>
      <c r="AI5036" s="12"/>
      <c r="AJ5036" s="12"/>
      <c r="AK5036" s="12"/>
      <c r="AL5036" s="12"/>
      <c r="AM5036" s="12"/>
      <c r="AN5036" s="12"/>
      <c r="AO5036" s="12"/>
      <c r="AP5036" s="12"/>
      <c r="AQ5036" s="12"/>
      <c r="AR5036" s="12"/>
      <c r="AS5036" s="12"/>
      <c r="AT5036" s="12"/>
      <c r="AU5036" s="12"/>
      <c r="AV5036" s="12"/>
      <c r="AW5036" s="12"/>
      <c r="AX5036" s="12"/>
      <c r="AY5036" s="12"/>
      <c r="AZ5036" s="12"/>
      <c r="BA5036" s="12"/>
      <c r="BB5036" s="12"/>
      <c r="BC5036" s="12"/>
      <c r="BD5036" s="12"/>
    </row>
    <row r="5037" spans="15:56" x14ac:dyDescent="0.35">
      <c r="O5037" s="12"/>
      <c r="P5037" s="12"/>
      <c r="Q5037" s="12"/>
      <c r="S5037" s="250"/>
      <c r="AA5037" s="12"/>
      <c r="AB5037" s="12"/>
      <c r="AC5037" s="12"/>
      <c r="AD5037" s="12"/>
      <c r="AE5037" s="12"/>
      <c r="AF5037" s="12"/>
      <c r="AG5037" s="12"/>
      <c r="AH5037" s="12"/>
      <c r="AI5037" s="12"/>
      <c r="AJ5037" s="12"/>
      <c r="AK5037" s="12"/>
      <c r="AL5037" s="12"/>
      <c r="AM5037" s="12"/>
      <c r="AN5037" s="12"/>
      <c r="AO5037" s="12"/>
      <c r="AP5037" s="12"/>
      <c r="AQ5037" s="12"/>
      <c r="AR5037" s="12"/>
      <c r="AS5037" s="12"/>
      <c r="AT5037" s="12"/>
      <c r="AU5037" s="12"/>
      <c r="AV5037" s="12"/>
      <c r="AW5037" s="12"/>
      <c r="AX5037" s="12"/>
      <c r="AY5037" s="12"/>
      <c r="AZ5037" s="12"/>
      <c r="BA5037" s="12"/>
      <c r="BB5037" s="12"/>
      <c r="BC5037" s="12"/>
      <c r="BD5037" s="12"/>
    </row>
    <row r="5038" spans="15:56" x14ac:dyDescent="0.35">
      <c r="O5038" s="12"/>
      <c r="P5038" s="12"/>
      <c r="Q5038" s="12"/>
      <c r="S5038" s="250"/>
      <c r="AA5038" s="12"/>
      <c r="AB5038" s="12"/>
      <c r="AC5038" s="12"/>
      <c r="AD5038" s="12"/>
      <c r="AE5038" s="12"/>
      <c r="AF5038" s="12"/>
      <c r="AG5038" s="12"/>
      <c r="AH5038" s="12"/>
      <c r="AI5038" s="12"/>
      <c r="AJ5038" s="12"/>
      <c r="AK5038" s="12"/>
      <c r="AL5038" s="12"/>
      <c r="AM5038" s="12"/>
      <c r="AN5038" s="12"/>
      <c r="AO5038" s="12"/>
      <c r="AP5038" s="12"/>
      <c r="AQ5038" s="12"/>
      <c r="AR5038" s="12"/>
      <c r="AS5038" s="12"/>
      <c r="AT5038" s="12"/>
      <c r="AU5038" s="12"/>
      <c r="AV5038" s="12"/>
      <c r="AW5038" s="12"/>
      <c r="AX5038" s="12"/>
      <c r="AY5038" s="12"/>
      <c r="AZ5038" s="12"/>
      <c r="BA5038" s="12"/>
      <c r="BB5038" s="12"/>
      <c r="BC5038" s="12"/>
      <c r="BD5038" s="12"/>
    </row>
    <row r="5039" spans="15:56" x14ac:dyDescent="0.35">
      <c r="O5039" s="12"/>
      <c r="P5039" s="12"/>
      <c r="Q5039" s="12"/>
      <c r="S5039" s="250"/>
      <c r="AA5039" s="12"/>
      <c r="AB5039" s="12"/>
      <c r="AC5039" s="12"/>
      <c r="AD5039" s="12"/>
      <c r="AE5039" s="12"/>
      <c r="AF5039" s="12"/>
      <c r="AG5039" s="12"/>
      <c r="AH5039" s="12"/>
      <c r="AI5039" s="12"/>
      <c r="AJ5039" s="12"/>
      <c r="AK5039" s="12"/>
      <c r="AL5039" s="12"/>
      <c r="AM5039" s="12"/>
      <c r="AN5039" s="12"/>
      <c r="AO5039" s="12"/>
      <c r="AP5039" s="12"/>
      <c r="AQ5039" s="12"/>
      <c r="AR5039" s="12"/>
      <c r="AS5039" s="12"/>
      <c r="AT5039" s="12"/>
      <c r="AU5039" s="12"/>
      <c r="AV5039" s="12"/>
      <c r="AW5039" s="12"/>
      <c r="AX5039" s="12"/>
      <c r="AY5039" s="12"/>
      <c r="AZ5039" s="12"/>
      <c r="BA5039" s="12"/>
      <c r="BB5039" s="12"/>
      <c r="BC5039" s="12"/>
      <c r="BD5039" s="12"/>
    </row>
    <row r="5040" spans="15:56" x14ac:dyDescent="0.35">
      <c r="O5040" s="12"/>
      <c r="P5040" s="12"/>
      <c r="Q5040" s="12"/>
      <c r="S5040" s="250"/>
      <c r="AA5040" s="12"/>
      <c r="AB5040" s="12"/>
      <c r="AC5040" s="12"/>
      <c r="AD5040" s="12"/>
      <c r="AE5040" s="12"/>
      <c r="AF5040" s="12"/>
      <c r="AG5040" s="12"/>
      <c r="AH5040" s="12"/>
      <c r="AI5040" s="12"/>
      <c r="AJ5040" s="12"/>
      <c r="AK5040" s="12"/>
      <c r="AL5040" s="12"/>
      <c r="AM5040" s="12"/>
      <c r="AN5040" s="12"/>
      <c r="AO5040" s="12"/>
      <c r="AP5040" s="12"/>
      <c r="AQ5040" s="12"/>
      <c r="AR5040" s="12"/>
      <c r="AS5040" s="12"/>
      <c r="AT5040" s="12"/>
      <c r="AU5040" s="12"/>
      <c r="AV5040" s="12"/>
      <c r="AW5040" s="12"/>
      <c r="AX5040" s="12"/>
      <c r="AY5040" s="12"/>
      <c r="AZ5040" s="12"/>
      <c r="BA5040" s="12"/>
      <c r="BB5040" s="12"/>
      <c r="BC5040" s="12"/>
      <c r="BD5040" s="12"/>
    </row>
    <row r="5041" spans="15:56" x14ac:dyDescent="0.35">
      <c r="O5041" s="12"/>
      <c r="P5041" s="12"/>
      <c r="Q5041" s="12"/>
      <c r="S5041" s="250"/>
      <c r="AA5041" s="12"/>
      <c r="AB5041" s="12"/>
      <c r="AC5041" s="12"/>
      <c r="AD5041" s="12"/>
      <c r="AE5041" s="12"/>
      <c r="AF5041" s="12"/>
      <c r="AG5041" s="12"/>
      <c r="AH5041" s="12"/>
      <c r="AI5041" s="12"/>
      <c r="AJ5041" s="12"/>
      <c r="AK5041" s="12"/>
      <c r="AL5041" s="12"/>
      <c r="AM5041" s="12"/>
      <c r="AN5041" s="12"/>
      <c r="AO5041" s="12"/>
      <c r="AP5041" s="12"/>
      <c r="AQ5041" s="12"/>
      <c r="AR5041" s="12"/>
      <c r="AS5041" s="12"/>
      <c r="AT5041" s="12"/>
      <c r="AU5041" s="12"/>
      <c r="AV5041" s="12"/>
      <c r="AW5041" s="12"/>
      <c r="AX5041" s="12"/>
      <c r="AY5041" s="12"/>
      <c r="AZ5041" s="12"/>
      <c r="BA5041" s="12"/>
      <c r="BB5041" s="12"/>
      <c r="BC5041" s="12"/>
      <c r="BD5041" s="12"/>
    </row>
    <row r="5042" spans="15:56" x14ac:dyDescent="0.35">
      <c r="O5042" s="12"/>
      <c r="P5042" s="12"/>
      <c r="Q5042" s="12"/>
      <c r="S5042" s="250"/>
      <c r="AA5042" s="12"/>
      <c r="AB5042" s="12"/>
      <c r="AC5042" s="12"/>
      <c r="AD5042" s="12"/>
      <c r="AE5042" s="12"/>
      <c r="AF5042" s="12"/>
      <c r="AG5042" s="12"/>
      <c r="AH5042" s="12"/>
      <c r="AI5042" s="12"/>
      <c r="AJ5042" s="12"/>
      <c r="AK5042" s="12"/>
      <c r="AL5042" s="12"/>
      <c r="AM5042" s="12"/>
      <c r="AN5042" s="12"/>
      <c r="AO5042" s="12"/>
      <c r="AP5042" s="12"/>
      <c r="AQ5042" s="12"/>
      <c r="AR5042" s="12"/>
      <c r="AS5042" s="12"/>
      <c r="AT5042" s="12"/>
      <c r="AU5042" s="12"/>
      <c r="AV5042" s="12"/>
      <c r="AW5042" s="12"/>
      <c r="AX5042" s="12"/>
      <c r="AY5042" s="12"/>
      <c r="AZ5042" s="12"/>
      <c r="BA5042" s="12"/>
      <c r="BB5042" s="12"/>
      <c r="BC5042" s="12"/>
      <c r="BD5042" s="12"/>
    </row>
    <row r="5043" spans="15:56" x14ac:dyDescent="0.35">
      <c r="O5043" s="12"/>
      <c r="P5043" s="12"/>
      <c r="Q5043" s="12"/>
      <c r="S5043" s="250"/>
      <c r="AA5043" s="12"/>
      <c r="AB5043" s="12"/>
      <c r="AC5043" s="12"/>
      <c r="AD5043" s="12"/>
      <c r="AE5043" s="12"/>
      <c r="AF5043" s="12"/>
      <c r="AG5043" s="12"/>
      <c r="AH5043" s="12"/>
      <c r="AI5043" s="12"/>
      <c r="AJ5043" s="12"/>
      <c r="AK5043" s="12"/>
      <c r="AL5043" s="12"/>
      <c r="AM5043" s="12"/>
      <c r="AN5043" s="12"/>
      <c r="AO5043" s="12"/>
      <c r="AP5043" s="12"/>
      <c r="AQ5043" s="12"/>
      <c r="AR5043" s="12"/>
      <c r="AS5043" s="12"/>
      <c r="AT5043" s="12"/>
      <c r="AU5043" s="12"/>
      <c r="AV5043" s="12"/>
      <c r="AW5043" s="12"/>
      <c r="AX5043" s="12"/>
      <c r="AY5043" s="12"/>
      <c r="AZ5043" s="12"/>
      <c r="BA5043" s="12"/>
      <c r="BB5043" s="12"/>
      <c r="BC5043" s="12"/>
      <c r="BD5043" s="12"/>
    </row>
    <row r="5044" spans="15:56" x14ac:dyDescent="0.35">
      <c r="O5044" s="12"/>
      <c r="P5044" s="12"/>
      <c r="Q5044" s="12"/>
      <c r="S5044" s="250"/>
      <c r="AA5044" s="12"/>
      <c r="AB5044" s="12"/>
      <c r="AC5044" s="12"/>
      <c r="AD5044" s="12"/>
      <c r="AE5044" s="12"/>
      <c r="AF5044" s="12"/>
      <c r="AG5044" s="12"/>
      <c r="AH5044" s="12"/>
      <c r="AI5044" s="12"/>
      <c r="AJ5044" s="12"/>
      <c r="AK5044" s="12"/>
      <c r="AL5044" s="12"/>
      <c r="AM5044" s="12"/>
      <c r="AN5044" s="12"/>
      <c r="AO5044" s="12"/>
      <c r="AP5044" s="12"/>
      <c r="AQ5044" s="12"/>
      <c r="AR5044" s="12"/>
      <c r="AS5044" s="12"/>
      <c r="AT5044" s="12"/>
      <c r="AU5044" s="12"/>
      <c r="AV5044" s="12"/>
      <c r="AW5044" s="12"/>
      <c r="AX5044" s="12"/>
      <c r="AY5044" s="12"/>
      <c r="AZ5044" s="12"/>
      <c r="BA5044" s="12"/>
      <c r="BB5044" s="12"/>
      <c r="BC5044" s="12"/>
      <c r="BD5044" s="12"/>
    </row>
    <row r="5045" spans="15:56" x14ac:dyDescent="0.35">
      <c r="O5045" s="12"/>
      <c r="P5045" s="12"/>
      <c r="Q5045" s="12"/>
      <c r="S5045" s="250"/>
      <c r="AA5045" s="12"/>
      <c r="AB5045" s="12"/>
      <c r="AC5045" s="12"/>
      <c r="AD5045" s="12"/>
      <c r="AE5045" s="12"/>
      <c r="AF5045" s="12"/>
      <c r="AG5045" s="12"/>
      <c r="AH5045" s="12"/>
      <c r="AI5045" s="12"/>
      <c r="AJ5045" s="12"/>
      <c r="AK5045" s="12"/>
      <c r="AL5045" s="12"/>
      <c r="AM5045" s="12"/>
      <c r="AN5045" s="12"/>
      <c r="AO5045" s="12"/>
      <c r="AP5045" s="12"/>
      <c r="AQ5045" s="12"/>
      <c r="AR5045" s="12"/>
      <c r="AS5045" s="12"/>
      <c r="AT5045" s="12"/>
      <c r="AU5045" s="12"/>
      <c r="AV5045" s="12"/>
      <c r="AW5045" s="12"/>
      <c r="AX5045" s="12"/>
      <c r="AY5045" s="12"/>
      <c r="AZ5045" s="12"/>
      <c r="BA5045" s="12"/>
      <c r="BB5045" s="12"/>
      <c r="BC5045" s="12"/>
      <c r="BD5045" s="12"/>
    </row>
    <row r="5046" spans="15:56" x14ac:dyDescent="0.35">
      <c r="O5046" s="12"/>
      <c r="P5046" s="12"/>
      <c r="Q5046" s="12"/>
      <c r="S5046" s="250"/>
      <c r="AA5046" s="12"/>
      <c r="AB5046" s="12"/>
      <c r="AC5046" s="12"/>
      <c r="AD5046" s="12"/>
      <c r="AE5046" s="12"/>
      <c r="AF5046" s="12"/>
      <c r="AG5046" s="12"/>
      <c r="AH5046" s="12"/>
      <c r="AI5046" s="12"/>
      <c r="AJ5046" s="12"/>
      <c r="AK5046" s="12"/>
      <c r="AL5046" s="12"/>
      <c r="AM5046" s="12"/>
      <c r="AN5046" s="12"/>
      <c r="AO5046" s="12"/>
      <c r="AP5046" s="12"/>
      <c r="AQ5046" s="12"/>
      <c r="AR5046" s="12"/>
      <c r="AS5046" s="12"/>
      <c r="AT5046" s="12"/>
      <c r="AU5046" s="12"/>
      <c r="AV5046" s="12"/>
      <c r="AW5046" s="12"/>
      <c r="AX5046" s="12"/>
      <c r="AY5046" s="12"/>
      <c r="AZ5046" s="12"/>
      <c r="BA5046" s="12"/>
      <c r="BB5046" s="12"/>
      <c r="BC5046" s="12"/>
      <c r="BD5046" s="12"/>
    </row>
    <row r="5047" spans="15:56" x14ac:dyDescent="0.35">
      <c r="O5047" s="12"/>
      <c r="P5047" s="12"/>
      <c r="Q5047" s="12"/>
      <c r="S5047" s="250"/>
      <c r="AA5047" s="12"/>
      <c r="AB5047" s="12"/>
      <c r="AC5047" s="12"/>
      <c r="AD5047" s="12"/>
      <c r="AE5047" s="12"/>
      <c r="AF5047" s="12"/>
      <c r="AG5047" s="12"/>
      <c r="AH5047" s="12"/>
      <c r="AI5047" s="12"/>
      <c r="AJ5047" s="12"/>
      <c r="AK5047" s="12"/>
      <c r="AL5047" s="12"/>
      <c r="AM5047" s="12"/>
      <c r="AN5047" s="12"/>
      <c r="AO5047" s="12"/>
      <c r="AP5047" s="12"/>
      <c r="AQ5047" s="12"/>
      <c r="AR5047" s="12"/>
      <c r="AS5047" s="12"/>
      <c r="AT5047" s="12"/>
      <c r="AU5047" s="12"/>
      <c r="AV5047" s="12"/>
      <c r="AW5047" s="12"/>
      <c r="AX5047" s="12"/>
      <c r="AY5047" s="12"/>
      <c r="AZ5047" s="12"/>
      <c r="BA5047" s="12"/>
      <c r="BB5047" s="12"/>
      <c r="BC5047" s="12"/>
      <c r="BD5047" s="12"/>
    </row>
    <row r="5048" spans="15:56" x14ac:dyDescent="0.35">
      <c r="O5048" s="12"/>
      <c r="P5048" s="12"/>
      <c r="Q5048" s="12"/>
      <c r="S5048" s="250"/>
      <c r="AA5048" s="12"/>
      <c r="AB5048" s="12"/>
      <c r="AC5048" s="12"/>
      <c r="AD5048" s="12"/>
      <c r="AE5048" s="12"/>
      <c r="AF5048" s="12"/>
      <c r="AG5048" s="12"/>
      <c r="AH5048" s="12"/>
      <c r="AI5048" s="12"/>
      <c r="AJ5048" s="12"/>
      <c r="AK5048" s="12"/>
      <c r="AL5048" s="12"/>
      <c r="AM5048" s="12"/>
      <c r="AN5048" s="12"/>
      <c r="AO5048" s="12"/>
      <c r="AP5048" s="12"/>
      <c r="AQ5048" s="12"/>
      <c r="AR5048" s="12"/>
      <c r="AS5048" s="12"/>
      <c r="AT5048" s="12"/>
      <c r="AU5048" s="12"/>
      <c r="AV5048" s="12"/>
      <c r="AW5048" s="12"/>
      <c r="AX5048" s="12"/>
      <c r="AY5048" s="12"/>
      <c r="AZ5048" s="12"/>
      <c r="BA5048" s="12"/>
      <c r="BB5048" s="12"/>
      <c r="BC5048" s="12"/>
      <c r="BD5048" s="12"/>
    </row>
    <row r="5049" spans="15:56" x14ac:dyDescent="0.35">
      <c r="O5049" s="12"/>
      <c r="P5049" s="12"/>
      <c r="Q5049" s="12"/>
      <c r="S5049" s="250"/>
      <c r="AA5049" s="12"/>
      <c r="AB5049" s="12"/>
      <c r="AC5049" s="12"/>
      <c r="AD5049" s="12"/>
      <c r="AE5049" s="12"/>
      <c r="AF5049" s="12"/>
      <c r="AG5049" s="12"/>
      <c r="AH5049" s="12"/>
      <c r="AI5049" s="12"/>
      <c r="AJ5049" s="12"/>
      <c r="AK5049" s="12"/>
      <c r="AL5049" s="12"/>
      <c r="AM5049" s="12"/>
      <c r="AN5049" s="12"/>
      <c r="AO5049" s="12"/>
      <c r="AP5049" s="12"/>
      <c r="AQ5049" s="12"/>
      <c r="AR5049" s="12"/>
      <c r="AS5049" s="12"/>
      <c r="AT5049" s="12"/>
      <c r="AU5049" s="12"/>
      <c r="AV5049" s="12"/>
      <c r="AW5049" s="12"/>
      <c r="AX5049" s="12"/>
      <c r="AY5049" s="12"/>
      <c r="AZ5049" s="12"/>
      <c r="BA5049" s="12"/>
      <c r="BB5049" s="12"/>
      <c r="BC5049" s="12"/>
      <c r="BD5049" s="12"/>
    </row>
    <row r="5050" spans="15:56" x14ac:dyDescent="0.35">
      <c r="O5050" s="12"/>
      <c r="P5050" s="12"/>
      <c r="Q5050" s="12"/>
      <c r="S5050" s="250"/>
      <c r="AA5050" s="12"/>
      <c r="AB5050" s="12"/>
      <c r="AC5050" s="12"/>
      <c r="AD5050" s="12"/>
      <c r="AE5050" s="12"/>
      <c r="AF5050" s="12"/>
      <c r="AG5050" s="12"/>
      <c r="AH5050" s="12"/>
      <c r="AI5050" s="12"/>
      <c r="AJ5050" s="12"/>
      <c r="AK5050" s="12"/>
      <c r="AL5050" s="12"/>
      <c r="AM5050" s="12"/>
      <c r="AN5050" s="12"/>
      <c r="AO5050" s="12"/>
      <c r="AP5050" s="12"/>
      <c r="AQ5050" s="12"/>
      <c r="AR5050" s="12"/>
      <c r="AS5050" s="12"/>
      <c r="AT5050" s="12"/>
      <c r="AU5050" s="12"/>
      <c r="AV5050" s="12"/>
      <c r="AW5050" s="12"/>
      <c r="AX5050" s="12"/>
      <c r="AY5050" s="12"/>
      <c r="AZ5050" s="12"/>
      <c r="BA5050" s="12"/>
      <c r="BB5050" s="12"/>
      <c r="BC5050" s="12"/>
      <c r="BD5050" s="12"/>
    </row>
    <row r="5051" spans="15:56" x14ac:dyDescent="0.35">
      <c r="O5051" s="12"/>
      <c r="P5051" s="12"/>
      <c r="Q5051" s="12"/>
      <c r="S5051" s="250"/>
      <c r="AA5051" s="12"/>
      <c r="AB5051" s="12"/>
      <c r="AC5051" s="12"/>
      <c r="AD5051" s="12"/>
      <c r="AE5051" s="12"/>
      <c r="AF5051" s="12"/>
      <c r="AG5051" s="12"/>
      <c r="AH5051" s="12"/>
      <c r="AI5051" s="12"/>
      <c r="AJ5051" s="12"/>
      <c r="AK5051" s="12"/>
      <c r="AL5051" s="12"/>
      <c r="AM5051" s="12"/>
      <c r="AN5051" s="12"/>
      <c r="AO5051" s="12"/>
      <c r="AP5051" s="12"/>
      <c r="AQ5051" s="12"/>
      <c r="AR5051" s="12"/>
      <c r="AS5051" s="12"/>
      <c r="AT5051" s="12"/>
      <c r="AU5051" s="12"/>
      <c r="AV5051" s="12"/>
      <c r="AW5051" s="12"/>
      <c r="AX5051" s="12"/>
      <c r="AY5051" s="12"/>
      <c r="AZ5051" s="12"/>
      <c r="BA5051" s="12"/>
      <c r="BB5051" s="12"/>
      <c r="BC5051" s="12"/>
      <c r="BD5051" s="12"/>
    </row>
    <row r="5052" spans="15:56" x14ac:dyDescent="0.35">
      <c r="O5052" s="12"/>
      <c r="P5052" s="12"/>
      <c r="Q5052" s="12"/>
      <c r="S5052" s="250"/>
      <c r="AA5052" s="12"/>
      <c r="AB5052" s="12"/>
      <c r="AC5052" s="12"/>
      <c r="AD5052" s="12"/>
      <c r="AE5052" s="12"/>
      <c r="AF5052" s="12"/>
      <c r="AG5052" s="12"/>
      <c r="AH5052" s="12"/>
      <c r="AI5052" s="12"/>
      <c r="AJ5052" s="12"/>
      <c r="AK5052" s="12"/>
      <c r="AL5052" s="12"/>
      <c r="AM5052" s="12"/>
      <c r="AN5052" s="12"/>
      <c r="AO5052" s="12"/>
      <c r="AP5052" s="12"/>
      <c r="AQ5052" s="12"/>
      <c r="AR5052" s="12"/>
      <c r="AS5052" s="12"/>
      <c r="AT5052" s="12"/>
      <c r="AU5052" s="12"/>
      <c r="AV5052" s="12"/>
      <c r="AW5052" s="12"/>
      <c r="AX5052" s="12"/>
      <c r="AY5052" s="12"/>
      <c r="AZ5052" s="12"/>
      <c r="BA5052" s="12"/>
      <c r="BB5052" s="12"/>
      <c r="BC5052" s="12"/>
      <c r="BD5052" s="12"/>
    </row>
    <row r="5053" spans="15:56" x14ac:dyDescent="0.35">
      <c r="O5053" s="12"/>
      <c r="P5053" s="12"/>
      <c r="Q5053" s="12"/>
      <c r="S5053" s="250"/>
      <c r="AA5053" s="12"/>
      <c r="AB5053" s="12"/>
      <c r="AC5053" s="12"/>
      <c r="AD5053" s="12"/>
      <c r="AE5053" s="12"/>
      <c r="AF5053" s="12"/>
      <c r="AG5053" s="12"/>
      <c r="AH5053" s="12"/>
      <c r="AI5053" s="12"/>
      <c r="AJ5053" s="12"/>
      <c r="AK5053" s="12"/>
      <c r="AL5053" s="12"/>
      <c r="AM5053" s="12"/>
      <c r="AN5053" s="12"/>
      <c r="AO5053" s="12"/>
      <c r="AP5053" s="12"/>
      <c r="AQ5053" s="12"/>
      <c r="AR5053" s="12"/>
      <c r="AS5053" s="12"/>
      <c r="AT5053" s="12"/>
      <c r="AU5053" s="12"/>
      <c r="AV5053" s="12"/>
      <c r="AW5053" s="12"/>
      <c r="AX5053" s="12"/>
      <c r="AY5053" s="12"/>
      <c r="AZ5053" s="12"/>
      <c r="BA5053" s="12"/>
      <c r="BB5053" s="12"/>
      <c r="BC5053" s="12"/>
      <c r="BD5053" s="12"/>
    </row>
    <row r="5054" spans="15:56" x14ac:dyDescent="0.35">
      <c r="O5054" s="12"/>
      <c r="P5054" s="12"/>
      <c r="Q5054" s="12"/>
      <c r="S5054" s="250"/>
      <c r="AA5054" s="12"/>
      <c r="AB5054" s="12"/>
      <c r="AC5054" s="12"/>
      <c r="AD5054" s="12"/>
      <c r="AE5054" s="12"/>
      <c r="AF5054" s="12"/>
      <c r="AG5054" s="12"/>
      <c r="AH5054" s="12"/>
      <c r="AI5054" s="12"/>
      <c r="AJ5054" s="12"/>
      <c r="AK5054" s="12"/>
      <c r="AL5054" s="12"/>
      <c r="AM5054" s="12"/>
      <c r="AN5054" s="12"/>
      <c r="AO5054" s="12"/>
      <c r="AP5054" s="12"/>
      <c r="AQ5054" s="12"/>
      <c r="AR5054" s="12"/>
      <c r="AS5054" s="12"/>
      <c r="AT5054" s="12"/>
      <c r="AU5054" s="12"/>
      <c r="AV5054" s="12"/>
      <c r="AW5054" s="12"/>
      <c r="AX5054" s="12"/>
      <c r="AY5054" s="12"/>
      <c r="AZ5054" s="12"/>
      <c r="BA5054" s="12"/>
      <c r="BB5054" s="12"/>
      <c r="BC5054" s="12"/>
      <c r="BD5054" s="12"/>
    </row>
    <row r="5055" spans="15:56" x14ac:dyDescent="0.35">
      <c r="O5055" s="12"/>
      <c r="P5055" s="12"/>
      <c r="Q5055" s="12"/>
      <c r="S5055" s="250"/>
      <c r="AA5055" s="12"/>
      <c r="AB5055" s="12"/>
      <c r="AC5055" s="12"/>
      <c r="AD5055" s="12"/>
      <c r="AE5055" s="12"/>
      <c r="AF5055" s="12"/>
      <c r="AG5055" s="12"/>
      <c r="AH5055" s="12"/>
      <c r="AI5055" s="12"/>
      <c r="AJ5055" s="12"/>
      <c r="AK5055" s="12"/>
      <c r="AL5055" s="12"/>
      <c r="AM5055" s="12"/>
      <c r="AN5055" s="12"/>
      <c r="AO5055" s="12"/>
      <c r="AP5055" s="12"/>
      <c r="AQ5055" s="12"/>
      <c r="AR5055" s="12"/>
      <c r="AS5055" s="12"/>
      <c r="AT5055" s="12"/>
      <c r="AU5055" s="12"/>
      <c r="AV5055" s="12"/>
      <c r="AW5055" s="12"/>
      <c r="AX5055" s="12"/>
      <c r="AY5055" s="12"/>
      <c r="AZ5055" s="12"/>
      <c r="BA5055" s="12"/>
      <c r="BB5055" s="12"/>
      <c r="BC5055" s="12"/>
      <c r="BD5055" s="12"/>
    </row>
    <row r="5056" spans="15:56" x14ac:dyDescent="0.35">
      <c r="O5056" s="12"/>
      <c r="P5056" s="12"/>
      <c r="Q5056" s="12"/>
      <c r="S5056" s="250"/>
      <c r="AA5056" s="12"/>
      <c r="AB5056" s="12"/>
      <c r="AC5056" s="12"/>
      <c r="AD5056" s="12"/>
      <c r="AE5056" s="12"/>
      <c r="AF5056" s="12"/>
      <c r="AG5056" s="12"/>
      <c r="AH5056" s="12"/>
      <c r="AI5056" s="12"/>
      <c r="AJ5056" s="12"/>
      <c r="AK5056" s="12"/>
      <c r="AL5056" s="12"/>
      <c r="AM5056" s="12"/>
      <c r="AN5056" s="12"/>
      <c r="AO5056" s="12"/>
      <c r="AP5056" s="12"/>
      <c r="AQ5056" s="12"/>
      <c r="AR5056" s="12"/>
      <c r="AS5056" s="12"/>
      <c r="AT5056" s="12"/>
      <c r="AU5056" s="12"/>
      <c r="AV5056" s="12"/>
      <c r="AW5056" s="12"/>
      <c r="AX5056" s="12"/>
      <c r="AY5056" s="12"/>
      <c r="AZ5056" s="12"/>
      <c r="BA5056" s="12"/>
      <c r="BB5056" s="12"/>
      <c r="BC5056" s="12"/>
      <c r="BD5056" s="12"/>
    </row>
    <row r="5057" spans="15:56" x14ac:dyDescent="0.35">
      <c r="O5057" s="12"/>
      <c r="P5057" s="12"/>
      <c r="Q5057" s="12"/>
      <c r="S5057" s="250"/>
      <c r="AA5057" s="12"/>
      <c r="AB5057" s="12"/>
      <c r="AC5057" s="12"/>
      <c r="AD5057" s="12"/>
      <c r="AE5057" s="12"/>
      <c r="AF5057" s="12"/>
      <c r="AG5057" s="12"/>
      <c r="AH5057" s="12"/>
      <c r="AI5057" s="12"/>
      <c r="AJ5057" s="12"/>
      <c r="AK5057" s="12"/>
      <c r="AL5057" s="12"/>
      <c r="AM5057" s="12"/>
      <c r="AN5057" s="12"/>
      <c r="AO5057" s="12"/>
      <c r="AP5057" s="12"/>
      <c r="AQ5057" s="12"/>
      <c r="AR5057" s="12"/>
      <c r="AS5057" s="12"/>
      <c r="AT5057" s="12"/>
      <c r="AU5057" s="12"/>
      <c r="AV5057" s="12"/>
      <c r="AW5057" s="12"/>
      <c r="AX5057" s="12"/>
      <c r="AY5057" s="12"/>
      <c r="AZ5057" s="12"/>
      <c r="BA5057" s="12"/>
      <c r="BB5057" s="12"/>
      <c r="BC5057" s="12"/>
      <c r="BD5057" s="12"/>
    </row>
    <row r="5058" spans="15:56" x14ac:dyDescent="0.35">
      <c r="O5058" s="12"/>
      <c r="P5058" s="12"/>
      <c r="Q5058" s="12"/>
      <c r="S5058" s="250"/>
      <c r="AA5058" s="12"/>
      <c r="AB5058" s="12"/>
      <c r="AC5058" s="12"/>
      <c r="AD5058" s="12"/>
      <c r="AE5058" s="12"/>
      <c r="AF5058" s="12"/>
      <c r="AG5058" s="12"/>
      <c r="AH5058" s="12"/>
      <c r="AI5058" s="12"/>
      <c r="AJ5058" s="12"/>
      <c r="AK5058" s="12"/>
      <c r="AL5058" s="12"/>
      <c r="AM5058" s="12"/>
      <c r="AN5058" s="12"/>
      <c r="AO5058" s="12"/>
      <c r="AP5058" s="12"/>
      <c r="AQ5058" s="12"/>
      <c r="AR5058" s="12"/>
      <c r="AS5058" s="12"/>
      <c r="AT5058" s="12"/>
      <c r="AU5058" s="12"/>
      <c r="AV5058" s="12"/>
      <c r="AW5058" s="12"/>
      <c r="AX5058" s="12"/>
      <c r="AY5058" s="12"/>
      <c r="AZ5058" s="12"/>
      <c r="BA5058" s="12"/>
      <c r="BB5058" s="12"/>
      <c r="BC5058" s="12"/>
      <c r="BD5058" s="12"/>
    </row>
    <row r="5059" spans="15:56" x14ac:dyDescent="0.35">
      <c r="O5059" s="12"/>
      <c r="P5059" s="12"/>
      <c r="Q5059" s="12"/>
      <c r="S5059" s="250"/>
      <c r="AA5059" s="12"/>
      <c r="AB5059" s="12"/>
      <c r="AC5059" s="12"/>
      <c r="AD5059" s="12"/>
      <c r="AE5059" s="12"/>
      <c r="AF5059" s="12"/>
      <c r="AG5059" s="12"/>
      <c r="AH5059" s="12"/>
      <c r="AI5059" s="12"/>
      <c r="AJ5059" s="12"/>
      <c r="AK5059" s="12"/>
      <c r="AL5059" s="12"/>
      <c r="AM5059" s="12"/>
      <c r="AN5059" s="12"/>
      <c r="AO5059" s="12"/>
      <c r="AP5059" s="12"/>
      <c r="AQ5059" s="12"/>
      <c r="AR5059" s="12"/>
      <c r="AS5059" s="12"/>
      <c r="AT5059" s="12"/>
      <c r="AU5059" s="12"/>
      <c r="AV5059" s="12"/>
      <c r="AW5059" s="12"/>
      <c r="AX5059" s="12"/>
      <c r="AY5059" s="12"/>
      <c r="AZ5059" s="12"/>
      <c r="BA5059" s="12"/>
      <c r="BB5059" s="12"/>
      <c r="BC5059" s="12"/>
      <c r="BD5059" s="12"/>
    </row>
    <row r="5060" spans="15:56" x14ac:dyDescent="0.35">
      <c r="O5060" s="12"/>
      <c r="P5060" s="12"/>
      <c r="Q5060" s="12"/>
      <c r="S5060" s="250"/>
      <c r="AA5060" s="12"/>
      <c r="AB5060" s="12"/>
      <c r="AC5060" s="12"/>
      <c r="AD5060" s="12"/>
      <c r="AE5060" s="12"/>
      <c r="AF5060" s="12"/>
      <c r="AG5060" s="12"/>
      <c r="AH5060" s="12"/>
      <c r="AI5060" s="12"/>
      <c r="AJ5060" s="12"/>
      <c r="AK5060" s="12"/>
      <c r="AL5060" s="12"/>
      <c r="AM5060" s="12"/>
      <c r="AN5060" s="12"/>
      <c r="AO5060" s="12"/>
      <c r="AP5060" s="12"/>
      <c r="AQ5060" s="12"/>
      <c r="AR5060" s="12"/>
      <c r="AS5060" s="12"/>
      <c r="AT5060" s="12"/>
      <c r="AU5060" s="12"/>
      <c r="AV5060" s="12"/>
      <c r="AW5060" s="12"/>
      <c r="AX5060" s="12"/>
      <c r="AY5060" s="12"/>
      <c r="AZ5060" s="12"/>
      <c r="BA5060" s="12"/>
      <c r="BB5060" s="12"/>
      <c r="BC5060" s="12"/>
      <c r="BD5060" s="12"/>
    </row>
    <row r="5061" spans="15:56" x14ac:dyDescent="0.35">
      <c r="O5061" s="12"/>
      <c r="P5061" s="12"/>
      <c r="Q5061" s="12"/>
      <c r="S5061" s="250"/>
      <c r="AA5061" s="12"/>
      <c r="AB5061" s="12"/>
      <c r="AC5061" s="12"/>
      <c r="AD5061" s="12"/>
      <c r="AE5061" s="12"/>
      <c r="AF5061" s="12"/>
      <c r="AG5061" s="12"/>
      <c r="AH5061" s="12"/>
      <c r="AI5061" s="12"/>
      <c r="AJ5061" s="12"/>
      <c r="AK5061" s="12"/>
      <c r="AL5061" s="12"/>
      <c r="AM5061" s="12"/>
      <c r="AN5061" s="12"/>
      <c r="AO5061" s="12"/>
      <c r="AP5061" s="12"/>
      <c r="AQ5061" s="12"/>
      <c r="AR5061" s="12"/>
      <c r="AS5061" s="12"/>
      <c r="AT5061" s="12"/>
      <c r="AU5061" s="12"/>
      <c r="AV5061" s="12"/>
      <c r="AW5061" s="12"/>
      <c r="AX5061" s="12"/>
      <c r="AY5061" s="12"/>
      <c r="AZ5061" s="12"/>
      <c r="BA5061" s="12"/>
      <c r="BB5061" s="12"/>
      <c r="BC5061" s="12"/>
      <c r="BD5061" s="12"/>
    </row>
    <row r="5062" spans="15:56" x14ac:dyDescent="0.35">
      <c r="O5062" s="12"/>
      <c r="P5062" s="12"/>
      <c r="Q5062" s="12"/>
      <c r="S5062" s="250"/>
      <c r="AA5062" s="12"/>
      <c r="AB5062" s="12"/>
      <c r="AC5062" s="12"/>
      <c r="AD5062" s="12"/>
      <c r="AE5062" s="12"/>
      <c r="AF5062" s="12"/>
      <c r="AG5062" s="12"/>
      <c r="AH5062" s="12"/>
      <c r="AI5062" s="12"/>
      <c r="AJ5062" s="12"/>
      <c r="AK5062" s="12"/>
      <c r="AL5062" s="12"/>
      <c r="AM5062" s="12"/>
      <c r="AN5062" s="12"/>
      <c r="AO5062" s="12"/>
      <c r="AP5062" s="12"/>
      <c r="AQ5062" s="12"/>
      <c r="AR5062" s="12"/>
      <c r="AS5062" s="12"/>
      <c r="AT5062" s="12"/>
      <c r="AU5062" s="12"/>
      <c r="AV5062" s="12"/>
      <c r="AW5062" s="12"/>
      <c r="AX5062" s="12"/>
      <c r="AY5062" s="12"/>
      <c r="AZ5062" s="12"/>
      <c r="BA5062" s="12"/>
      <c r="BB5062" s="12"/>
      <c r="BC5062" s="12"/>
      <c r="BD5062" s="12"/>
    </row>
    <row r="5063" spans="15:56" x14ac:dyDescent="0.35">
      <c r="O5063" s="12"/>
      <c r="P5063" s="12"/>
      <c r="Q5063" s="12"/>
      <c r="S5063" s="250"/>
      <c r="AA5063" s="12"/>
      <c r="AB5063" s="12"/>
      <c r="AC5063" s="12"/>
      <c r="AD5063" s="12"/>
      <c r="AE5063" s="12"/>
      <c r="AF5063" s="12"/>
      <c r="AG5063" s="12"/>
      <c r="AH5063" s="12"/>
      <c r="AI5063" s="12"/>
      <c r="AJ5063" s="12"/>
      <c r="AK5063" s="12"/>
      <c r="AL5063" s="12"/>
      <c r="AM5063" s="12"/>
      <c r="AN5063" s="12"/>
      <c r="AO5063" s="12"/>
      <c r="AP5063" s="12"/>
      <c r="AQ5063" s="12"/>
      <c r="AR5063" s="12"/>
      <c r="AS5063" s="12"/>
      <c r="AT5063" s="12"/>
      <c r="AU5063" s="12"/>
      <c r="AV5063" s="12"/>
      <c r="AW5063" s="12"/>
      <c r="AX5063" s="12"/>
      <c r="AY5063" s="12"/>
      <c r="AZ5063" s="12"/>
      <c r="BA5063" s="12"/>
      <c r="BB5063" s="12"/>
      <c r="BC5063" s="12"/>
      <c r="BD5063" s="12"/>
    </row>
    <row r="5064" spans="15:56" x14ac:dyDescent="0.35">
      <c r="O5064" s="12"/>
      <c r="P5064" s="12"/>
      <c r="Q5064" s="12"/>
      <c r="S5064" s="250"/>
      <c r="AA5064" s="12"/>
      <c r="AB5064" s="12"/>
      <c r="AC5064" s="12"/>
      <c r="AD5064" s="12"/>
      <c r="AE5064" s="12"/>
      <c r="AF5064" s="12"/>
      <c r="AG5064" s="12"/>
      <c r="AH5064" s="12"/>
      <c r="AI5064" s="12"/>
      <c r="AJ5064" s="12"/>
      <c r="AK5064" s="12"/>
      <c r="AL5064" s="12"/>
      <c r="AM5064" s="12"/>
      <c r="AN5064" s="12"/>
      <c r="AO5064" s="12"/>
      <c r="AP5064" s="12"/>
      <c r="AQ5064" s="12"/>
      <c r="AR5064" s="12"/>
      <c r="AS5064" s="12"/>
      <c r="AT5064" s="12"/>
      <c r="AU5064" s="12"/>
      <c r="AV5064" s="12"/>
      <c r="AW5064" s="12"/>
      <c r="AX5064" s="12"/>
      <c r="AY5064" s="12"/>
      <c r="AZ5064" s="12"/>
      <c r="BA5064" s="12"/>
      <c r="BB5064" s="12"/>
      <c r="BC5064" s="12"/>
      <c r="BD5064" s="12"/>
    </row>
    <row r="5065" spans="15:56" x14ac:dyDescent="0.35">
      <c r="O5065" s="12"/>
      <c r="P5065" s="12"/>
      <c r="Q5065" s="12"/>
      <c r="S5065" s="250"/>
      <c r="AA5065" s="12"/>
      <c r="AB5065" s="12"/>
      <c r="AC5065" s="12"/>
      <c r="AD5065" s="12"/>
      <c r="AE5065" s="12"/>
      <c r="AF5065" s="12"/>
      <c r="AG5065" s="12"/>
      <c r="AH5065" s="12"/>
      <c r="AI5065" s="12"/>
      <c r="AJ5065" s="12"/>
      <c r="AK5065" s="12"/>
      <c r="AL5065" s="12"/>
      <c r="AM5065" s="12"/>
      <c r="AN5065" s="12"/>
      <c r="AO5065" s="12"/>
      <c r="AP5065" s="12"/>
      <c r="AQ5065" s="12"/>
      <c r="AR5065" s="12"/>
      <c r="AS5065" s="12"/>
      <c r="AT5065" s="12"/>
      <c r="AU5065" s="12"/>
      <c r="AV5065" s="12"/>
      <c r="AW5065" s="12"/>
      <c r="AX5065" s="12"/>
      <c r="AY5065" s="12"/>
      <c r="AZ5065" s="12"/>
      <c r="BA5065" s="12"/>
      <c r="BB5065" s="12"/>
      <c r="BC5065" s="12"/>
      <c r="BD5065" s="12"/>
    </row>
    <row r="5066" spans="15:56" x14ac:dyDescent="0.35">
      <c r="O5066" s="12"/>
      <c r="P5066" s="12"/>
      <c r="Q5066" s="12"/>
      <c r="S5066" s="250"/>
      <c r="AA5066" s="12"/>
      <c r="AB5066" s="12"/>
      <c r="AC5066" s="12"/>
      <c r="AD5066" s="12"/>
      <c r="AE5066" s="12"/>
      <c r="AF5066" s="12"/>
      <c r="AG5066" s="12"/>
      <c r="AH5066" s="12"/>
      <c r="AI5066" s="12"/>
      <c r="AJ5066" s="12"/>
      <c r="AK5066" s="12"/>
      <c r="AL5066" s="12"/>
      <c r="AM5066" s="12"/>
      <c r="AN5066" s="12"/>
      <c r="AO5066" s="12"/>
      <c r="AP5066" s="12"/>
      <c r="AQ5066" s="12"/>
      <c r="AR5066" s="12"/>
      <c r="AS5066" s="12"/>
      <c r="AT5066" s="12"/>
      <c r="AU5066" s="12"/>
      <c r="AV5066" s="12"/>
      <c r="AW5066" s="12"/>
      <c r="AX5066" s="12"/>
      <c r="AY5066" s="12"/>
      <c r="AZ5066" s="12"/>
      <c r="BA5066" s="12"/>
      <c r="BB5066" s="12"/>
      <c r="BC5066" s="12"/>
      <c r="BD5066" s="12"/>
    </row>
    <row r="5067" spans="15:56" x14ac:dyDescent="0.35">
      <c r="O5067" s="12"/>
      <c r="P5067" s="12"/>
      <c r="Q5067" s="12"/>
      <c r="S5067" s="250"/>
      <c r="AA5067" s="12"/>
      <c r="AB5067" s="12"/>
      <c r="AC5067" s="12"/>
      <c r="AD5067" s="12"/>
      <c r="AE5067" s="12"/>
      <c r="AF5067" s="12"/>
      <c r="AG5067" s="12"/>
      <c r="AH5067" s="12"/>
      <c r="AI5067" s="12"/>
      <c r="AJ5067" s="12"/>
      <c r="AK5067" s="12"/>
      <c r="AL5067" s="12"/>
      <c r="AM5067" s="12"/>
      <c r="AN5067" s="12"/>
      <c r="AO5067" s="12"/>
      <c r="AP5067" s="12"/>
      <c r="AQ5067" s="12"/>
      <c r="AR5067" s="12"/>
      <c r="AS5067" s="12"/>
      <c r="AT5067" s="12"/>
      <c r="AU5067" s="12"/>
      <c r="AV5067" s="12"/>
      <c r="AW5067" s="12"/>
      <c r="AX5067" s="12"/>
      <c r="AY5067" s="12"/>
      <c r="AZ5067" s="12"/>
      <c r="BA5067" s="12"/>
      <c r="BB5067" s="12"/>
      <c r="BC5067" s="12"/>
      <c r="BD5067" s="12"/>
    </row>
    <row r="5068" spans="15:56" x14ac:dyDescent="0.35">
      <c r="O5068" s="12"/>
      <c r="P5068" s="12"/>
      <c r="Q5068" s="12"/>
      <c r="S5068" s="250"/>
      <c r="AA5068" s="12"/>
      <c r="AB5068" s="12"/>
      <c r="AC5068" s="12"/>
      <c r="AD5068" s="12"/>
      <c r="AE5068" s="12"/>
      <c r="AF5068" s="12"/>
      <c r="AG5068" s="12"/>
      <c r="AH5068" s="12"/>
      <c r="AI5068" s="12"/>
      <c r="AJ5068" s="12"/>
      <c r="AK5068" s="12"/>
      <c r="AL5068" s="12"/>
      <c r="AM5068" s="12"/>
      <c r="AN5068" s="12"/>
      <c r="AO5068" s="12"/>
      <c r="AP5068" s="12"/>
      <c r="AQ5068" s="12"/>
      <c r="AR5068" s="12"/>
      <c r="AS5068" s="12"/>
      <c r="AT5068" s="12"/>
      <c r="AU5068" s="12"/>
      <c r="AV5068" s="12"/>
      <c r="AW5068" s="12"/>
      <c r="AX5068" s="12"/>
      <c r="AY5068" s="12"/>
      <c r="AZ5068" s="12"/>
      <c r="BA5068" s="12"/>
      <c r="BB5068" s="12"/>
      <c r="BC5068" s="12"/>
      <c r="BD5068" s="12"/>
    </row>
    <row r="5069" spans="15:56" x14ac:dyDescent="0.35">
      <c r="O5069" s="12"/>
      <c r="P5069" s="12"/>
      <c r="Q5069" s="12"/>
      <c r="S5069" s="250"/>
      <c r="AA5069" s="12"/>
      <c r="AB5069" s="12"/>
      <c r="AC5069" s="12"/>
      <c r="AD5069" s="12"/>
      <c r="AE5069" s="12"/>
      <c r="AF5069" s="12"/>
      <c r="AG5069" s="12"/>
      <c r="AH5069" s="12"/>
      <c r="AI5069" s="12"/>
      <c r="AJ5069" s="12"/>
      <c r="AK5069" s="12"/>
      <c r="AL5069" s="12"/>
      <c r="AM5069" s="12"/>
      <c r="AN5069" s="12"/>
      <c r="AO5069" s="12"/>
      <c r="AP5069" s="12"/>
      <c r="AQ5069" s="12"/>
      <c r="AR5069" s="12"/>
      <c r="AS5069" s="12"/>
      <c r="AT5069" s="12"/>
      <c r="AU5069" s="12"/>
      <c r="AV5069" s="12"/>
      <c r="AW5069" s="12"/>
      <c r="AX5069" s="12"/>
      <c r="AY5069" s="12"/>
      <c r="AZ5069" s="12"/>
      <c r="BA5069" s="12"/>
      <c r="BB5069" s="12"/>
      <c r="BC5069" s="12"/>
      <c r="BD5069" s="12"/>
    </row>
    <row r="5070" spans="15:56" x14ac:dyDescent="0.35">
      <c r="O5070" s="12"/>
      <c r="P5070" s="12"/>
      <c r="Q5070" s="12"/>
      <c r="S5070" s="250"/>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2"/>
      <c r="AY5070" s="12"/>
      <c r="AZ5070" s="12"/>
      <c r="BA5070" s="12"/>
      <c r="BB5070" s="12"/>
      <c r="BC5070" s="12"/>
      <c r="BD5070" s="12"/>
    </row>
    <row r="5071" spans="15:56" x14ac:dyDescent="0.35">
      <c r="O5071" s="12"/>
      <c r="P5071" s="12"/>
      <c r="Q5071" s="12"/>
      <c r="S5071" s="250"/>
      <c r="AA5071" s="12"/>
      <c r="AB5071" s="12"/>
      <c r="AC5071" s="12"/>
      <c r="AD5071" s="12"/>
      <c r="AE5071" s="12"/>
      <c r="AF5071" s="12"/>
      <c r="AG5071" s="12"/>
      <c r="AH5071" s="12"/>
      <c r="AI5071" s="12"/>
      <c r="AJ5071" s="12"/>
      <c r="AK5071" s="12"/>
      <c r="AL5071" s="12"/>
      <c r="AM5071" s="12"/>
      <c r="AN5071" s="12"/>
      <c r="AO5071" s="12"/>
      <c r="AP5071" s="12"/>
      <c r="AQ5071" s="12"/>
      <c r="AR5071" s="12"/>
      <c r="AS5071" s="12"/>
      <c r="AT5071" s="12"/>
      <c r="AU5071" s="12"/>
      <c r="AV5071" s="12"/>
      <c r="AW5071" s="12"/>
      <c r="AX5071" s="12"/>
      <c r="AY5071" s="12"/>
      <c r="AZ5071" s="12"/>
      <c r="BA5071" s="12"/>
      <c r="BB5071" s="12"/>
      <c r="BC5071" s="12"/>
      <c r="BD5071" s="12"/>
    </row>
    <row r="5072" spans="15:56" x14ac:dyDescent="0.35">
      <c r="O5072" s="12"/>
      <c r="P5072" s="12"/>
      <c r="Q5072" s="12"/>
      <c r="S5072" s="250"/>
      <c r="AA5072" s="12"/>
      <c r="AB5072" s="12"/>
      <c r="AC5072" s="12"/>
      <c r="AD5072" s="12"/>
      <c r="AE5072" s="12"/>
      <c r="AF5072" s="12"/>
      <c r="AG5072" s="12"/>
      <c r="AH5072" s="12"/>
      <c r="AI5072" s="12"/>
      <c r="AJ5072" s="12"/>
      <c r="AK5072" s="12"/>
      <c r="AL5072" s="12"/>
      <c r="AM5072" s="12"/>
      <c r="AN5072" s="12"/>
      <c r="AO5072" s="12"/>
      <c r="AP5072" s="12"/>
      <c r="AQ5072" s="12"/>
      <c r="AR5072" s="12"/>
      <c r="AS5072" s="12"/>
      <c r="AT5072" s="12"/>
      <c r="AU5072" s="12"/>
      <c r="AV5072" s="12"/>
      <c r="AW5072" s="12"/>
      <c r="AX5072" s="12"/>
      <c r="AY5072" s="12"/>
      <c r="AZ5072" s="12"/>
      <c r="BA5072" s="12"/>
      <c r="BB5072" s="12"/>
      <c r="BC5072" s="12"/>
      <c r="BD5072" s="12"/>
    </row>
    <row r="5073" spans="15:56" x14ac:dyDescent="0.35">
      <c r="O5073" s="12"/>
      <c r="P5073" s="12"/>
      <c r="Q5073" s="12"/>
      <c r="S5073" s="250"/>
      <c r="AA5073" s="12"/>
      <c r="AB5073" s="12"/>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row>
    <row r="5074" spans="15:56" x14ac:dyDescent="0.35">
      <c r="O5074" s="12"/>
      <c r="P5074" s="12"/>
      <c r="Q5074" s="12"/>
      <c r="S5074" s="250"/>
      <c r="AA5074" s="12"/>
      <c r="AB5074" s="12"/>
      <c r="AC5074" s="12"/>
      <c r="AD5074" s="12"/>
      <c r="AE5074" s="12"/>
      <c r="AF5074" s="12"/>
      <c r="AG5074" s="12"/>
      <c r="AH5074" s="12"/>
      <c r="AI5074" s="12"/>
      <c r="AJ5074" s="12"/>
      <c r="AK5074" s="12"/>
      <c r="AL5074" s="12"/>
      <c r="AM5074" s="12"/>
      <c r="AN5074" s="12"/>
      <c r="AO5074" s="12"/>
      <c r="AP5074" s="12"/>
      <c r="AQ5074" s="12"/>
      <c r="AR5074" s="12"/>
      <c r="AS5074" s="12"/>
      <c r="AT5074" s="12"/>
      <c r="AU5074" s="12"/>
      <c r="AV5074" s="12"/>
      <c r="AW5074" s="12"/>
      <c r="AX5074" s="12"/>
      <c r="AY5074" s="12"/>
      <c r="AZ5074" s="12"/>
      <c r="BA5074" s="12"/>
      <c r="BB5074" s="12"/>
      <c r="BC5074" s="12"/>
      <c r="BD5074" s="12"/>
    </row>
    <row r="5075" spans="15:56" x14ac:dyDescent="0.35">
      <c r="O5075" s="12"/>
      <c r="P5075" s="12"/>
      <c r="Q5075" s="12"/>
      <c r="S5075" s="250"/>
      <c r="AA5075" s="12"/>
      <c r="AB5075" s="12"/>
      <c r="AC5075" s="12"/>
      <c r="AD5075" s="12"/>
      <c r="AE5075" s="12"/>
      <c r="AF5075" s="12"/>
      <c r="AG5075" s="12"/>
      <c r="AH5075" s="12"/>
      <c r="AI5075" s="12"/>
      <c r="AJ5075" s="12"/>
      <c r="AK5075" s="12"/>
      <c r="AL5075" s="12"/>
      <c r="AM5075" s="12"/>
      <c r="AN5075" s="12"/>
      <c r="AO5075" s="12"/>
      <c r="AP5075" s="12"/>
      <c r="AQ5075" s="12"/>
      <c r="AR5075" s="12"/>
      <c r="AS5075" s="12"/>
      <c r="AT5075" s="12"/>
      <c r="AU5075" s="12"/>
      <c r="AV5075" s="12"/>
      <c r="AW5075" s="12"/>
      <c r="AX5075" s="12"/>
      <c r="AY5075" s="12"/>
      <c r="AZ5075" s="12"/>
      <c r="BA5075" s="12"/>
      <c r="BB5075" s="12"/>
      <c r="BC5075" s="12"/>
      <c r="BD5075" s="12"/>
    </row>
    <row r="5076" spans="15:56" x14ac:dyDescent="0.35">
      <c r="O5076" s="12"/>
      <c r="P5076" s="12"/>
      <c r="Q5076" s="12"/>
      <c r="S5076" s="250"/>
      <c r="AA5076" s="12"/>
      <c r="AB5076" s="12"/>
      <c r="AC5076" s="12"/>
      <c r="AD5076" s="12"/>
      <c r="AE5076" s="12"/>
      <c r="AF5076" s="12"/>
      <c r="AG5076" s="12"/>
      <c r="AH5076" s="12"/>
      <c r="AI5076" s="12"/>
      <c r="AJ5076" s="12"/>
      <c r="AK5076" s="12"/>
      <c r="AL5076" s="12"/>
      <c r="AM5076" s="12"/>
      <c r="AN5076" s="12"/>
      <c r="AO5076" s="12"/>
      <c r="AP5076" s="12"/>
      <c r="AQ5076" s="12"/>
      <c r="AR5076" s="12"/>
      <c r="AS5076" s="12"/>
      <c r="AT5076" s="12"/>
      <c r="AU5076" s="12"/>
      <c r="AV5076" s="12"/>
      <c r="AW5076" s="12"/>
      <c r="AX5076" s="12"/>
      <c r="AY5076" s="12"/>
      <c r="AZ5076" s="12"/>
      <c r="BA5076" s="12"/>
      <c r="BB5076" s="12"/>
      <c r="BC5076" s="12"/>
      <c r="BD5076" s="12"/>
    </row>
    <row r="5077" spans="15:56" x14ac:dyDescent="0.35">
      <c r="O5077" s="12"/>
      <c r="P5077" s="12"/>
      <c r="Q5077" s="12"/>
      <c r="S5077" s="250"/>
      <c r="AA5077" s="12"/>
      <c r="AB5077" s="12"/>
      <c r="AC5077" s="12"/>
      <c r="AD5077" s="12"/>
      <c r="AE5077" s="12"/>
      <c r="AF5077" s="12"/>
      <c r="AG5077" s="12"/>
      <c r="AH5077" s="12"/>
      <c r="AI5077" s="12"/>
      <c r="AJ5077" s="12"/>
      <c r="AK5077" s="12"/>
      <c r="AL5077" s="12"/>
      <c r="AM5077" s="12"/>
      <c r="AN5077" s="12"/>
      <c r="AO5077" s="12"/>
      <c r="AP5077" s="12"/>
      <c r="AQ5077" s="12"/>
      <c r="AR5077" s="12"/>
      <c r="AS5077" s="12"/>
      <c r="AT5077" s="12"/>
      <c r="AU5077" s="12"/>
      <c r="AV5077" s="12"/>
      <c r="AW5077" s="12"/>
      <c r="AX5077" s="12"/>
      <c r="AY5077" s="12"/>
      <c r="AZ5077" s="12"/>
      <c r="BA5077" s="12"/>
      <c r="BB5077" s="12"/>
      <c r="BC5077" s="12"/>
      <c r="BD5077" s="12"/>
    </row>
    <row r="5078" spans="15:56" x14ac:dyDescent="0.35">
      <c r="O5078" s="12"/>
      <c r="P5078" s="12"/>
      <c r="Q5078" s="12"/>
      <c r="S5078" s="250"/>
      <c r="AA5078" s="12"/>
      <c r="AB5078" s="12"/>
      <c r="AC5078" s="12"/>
      <c r="AD5078" s="12"/>
      <c r="AE5078" s="12"/>
      <c r="AF5078" s="12"/>
      <c r="AG5078" s="12"/>
      <c r="AH5078" s="12"/>
      <c r="AI5078" s="12"/>
      <c r="AJ5078" s="12"/>
      <c r="AK5078" s="12"/>
      <c r="AL5078" s="12"/>
      <c r="AM5078" s="12"/>
      <c r="AN5078" s="12"/>
      <c r="AO5078" s="12"/>
      <c r="AP5078" s="12"/>
      <c r="AQ5078" s="12"/>
      <c r="AR5078" s="12"/>
      <c r="AS5078" s="12"/>
      <c r="AT5078" s="12"/>
      <c r="AU5078" s="12"/>
      <c r="AV5078" s="12"/>
      <c r="AW5078" s="12"/>
      <c r="AX5078" s="12"/>
      <c r="AY5078" s="12"/>
      <c r="AZ5078" s="12"/>
      <c r="BA5078" s="12"/>
      <c r="BB5078" s="12"/>
      <c r="BC5078" s="12"/>
      <c r="BD5078" s="12"/>
    </row>
    <row r="5079" spans="15:56" x14ac:dyDescent="0.35">
      <c r="O5079" s="12"/>
      <c r="P5079" s="12"/>
      <c r="Q5079" s="12"/>
      <c r="S5079" s="250"/>
      <c r="AA5079" s="12"/>
      <c r="AB5079" s="12"/>
      <c r="AC5079" s="12"/>
      <c r="AD5079" s="12"/>
      <c r="AE5079" s="12"/>
      <c r="AF5079" s="12"/>
      <c r="AG5079" s="12"/>
      <c r="AH5079" s="12"/>
      <c r="AI5079" s="12"/>
      <c r="AJ5079" s="12"/>
      <c r="AK5079" s="12"/>
      <c r="AL5079" s="12"/>
      <c r="AM5079" s="12"/>
      <c r="AN5079" s="12"/>
      <c r="AO5079" s="12"/>
      <c r="AP5079" s="12"/>
      <c r="AQ5079" s="12"/>
      <c r="AR5079" s="12"/>
      <c r="AS5079" s="12"/>
      <c r="AT5079" s="12"/>
      <c r="AU5079" s="12"/>
      <c r="AV5079" s="12"/>
      <c r="AW5079" s="12"/>
      <c r="AX5079" s="12"/>
      <c r="AY5079" s="12"/>
      <c r="AZ5079" s="12"/>
      <c r="BA5079" s="12"/>
      <c r="BB5079" s="12"/>
      <c r="BC5079" s="12"/>
      <c r="BD5079" s="12"/>
    </row>
    <row r="5080" spans="15:56" x14ac:dyDescent="0.35">
      <c r="O5080" s="12"/>
      <c r="P5080" s="12"/>
      <c r="Q5080" s="12"/>
      <c r="S5080" s="250"/>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row>
    <row r="5081" spans="15:56" x14ac:dyDescent="0.35">
      <c r="O5081" s="12"/>
      <c r="P5081" s="12"/>
      <c r="Q5081" s="12"/>
      <c r="S5081" s="250"/>
      <c r="AA5081" s="12"/>
      <c r="AB5081" s="12"/>
      <c r="AC5081" s="12"/>
      <c r="AD5081" s="12"/>
      <c r="AE5081" s="12"/>
      <c r="AF5081" s="12"/>
      <c r="AG5081" s="12"/>
      <c r="AH5081" s="12"/>
      <c r="AI5081" s="12"/>
      <c r="AJ5081" s="12"/>
      <c r="AK5081" s="12"/>
      <c r="AL5081" s="12"/>
      <c r="AM5081" s="12"/>
      <c r="AN5081" s="12"/>
      <c r="AO5081" s="12"/>
      <c r="AP5081" s="12"/>
      <c r="AQ5081" s="12"/>
      <c r="AR5081" s="12"/>
      <c r="AS5081" s="12"/>
      <c r="AT5081" s="12"/>
      <c r="AU5081" s="12"/>
      <c r="AV5081" s="12"/>
      <c r="AW5081" s="12"/>
      <c r="AX5081" s="12"/>
      <c r="AY5081" s="12"/>
      <c r="AZ5081" s="12"/>
      <c r="BA5081" s="12"/>
      <c r="BB5081" s="12"/>
      <c r="BC5081" s="12"/>
      <c r="BD5081" s="12"/>
    </row>
    <row r="5082" spans="15:56" x14ac:dyDescent="0.35">
      <c r="O5082" s="12"/>
      <c r="P5082" s="12"/>
      <c r="Q5082" s="12"/>
      <c r="S5082" s="250"/>
      <c r="AA5082" s="12"/>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row>
    <row r="5083" spans="15:56" x14ac:dyDescent="0.35">
      <c r="O5083" s="12"/>
      <c r="P5083" s="12"/>
      <c r="Q5083" s="12"/>
      <c r="S5083" s="250"/>
      <c r="AA5083" s="12"/>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row>
    <row r="5084" spans="15:56" x14ac:dyDescent="0.35">
      <c r="O5084" s="12"/>
      <c r="P5084" s="12"/>
      <c r="Q5084" s="12"/>
      <c r="S5084" s="250"/>
      <c r="AA5084" s="12"/>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row>
    <row r="5085" spans="15:56" x14ac:dyDescent="0.35">
      <c r="O5085" s="12"/>
      <c r="P5085" s="12"/>
      <c r="Q5085" s="12"/>
      <c r="S5085" s="250"/>
      <c r="AA5085" s="12"/>
      <c r="AB5085" s="12"/>
      <c r="AC5085" s="12"/>
      <c r="AD5085" s="12"/>
      <c r="AE5085" s="12"/>
      <c r="AF5085" s="12"/>
      <c r="AG5085" s="12"/>
      <c r="AH5085" s="12"/>
      <c r="AI5085" s="12"/>
      <c r="AJ5085" s="12"/>
      <c r="AK5085" s="12"/>
      <c r="AL5085" s="12"/>
      <c r="AM5085" s="12"/>
      <c r="AN5085" s="12"/>
      <c r="AO5085" s="12"/>
      <c r="AP5085" s="12"/>
      <c r="AQ5085" s="12"/>
      <c r="AR5085" s="12"/>
      <c r="AS5085" s="12"/>
      <c r="AT5085" s="12"/>
      <c r="AU5085" s="12"/>
      <c r="AV5085" s="12"/>
      <c r="AW5085" s="12"/>
      <c r="AX5085" s="12"/>
      <c r="AY5085" s="12"/>
      <c r="AZ5085" s="12"/>
      <c r="BA5085" s="12"/>
      <c r="BB5085" s="12"/>
      <c r="BC5085" s="12"/>
      <c r="BD5085" s="12"/>
    </row>
    <row r="5086" spans="15:56" x14ac:dyDescent="0.35">
      <c r="O5086" s="12"/>
      <c r="P5086" s="12"/>
      <c r="Q5086" s="12"/>
      <c r="S5086" s="250"/>
      <c r="AA5086" s="12"/>
      <c r="AB5086" s="12"/>
      <c r="AC5086" s="12"/>
      <c r="AD5086" s="12"/>
      <c r="AE5086" s="12"/>
      <c r="AF5086" s="12"/>
      <c r="AG5086" s="12"/>
      <c r="AH5086" s="12"/>
      <c r="AI5086" s="12"/>
      <c r="AJ5086" s="12"/>
      <c r="AK5086" s="12"/>
      <c r="AL5086" s="12"/>
      <c r="AM5086" s="12"/>
      <c r="AN5086" s="12"/>
      <c r="AO5086" s="12"/>
      <c r="AP5086" s="12"/>
      <c r="AQ5086" s="12"/>
      <c r="AR5086" s="12"/>
      <c r="AS5086" s="12"/>
      <c r="AT5086" s="12"/>
      <c r="AU5086" s="12"/>
      <c r="AV5086" s="12"/>
      <c r="AW5086" s="12"/>
      <c r="AX5086" s="12"/>
      <c r="AY5086" s="12"/>
      <c r="AZ5086" s="12"/>
      <c r="BA5086" s="12"/>
      <c r="BB5086" s="12"/>
      <c r="BC5086" s="12"/>
      <c r="BD5086" s="12"/>
    </row>
    <row r="5087" spans="15:56" x14ac:dyDescent="0.35">
      <c r="O5087" s="12"/>
      <c r="P5087" s="12"/>
      <c r="Q5087" s="12"/>
      <c r="S5087" s="250"/>
      <c r="AA5087" s="12"/>
      <c r="AB5087" s="12"/>
      <c r="AC5087" s="12"/>
      <c r="AD5087" s="12"/>
      <c r="AE5087" s="12"/>
      <c r="AF5087" s="12"/>
      <c r="AG5087" s="12"/>
      <c r="AH5087" s="12"/>
      <c r="AI5087" s="12"/>
      <c r="AJ5087" s="12"/>
      <c r="AK5087" s="12"/>
      <c r="AL5087" s="12"/>
      <c r="AM5087" s="12"/>
      <c r="AN5087" s="12"/>
      <c r="AO5087" s="12"/>
      <c r="AP5087" s="12"/>
      <c r="AQ5087" s="12"/>
      <c r="AR5087" s="12"/>
      <c r="AS5087" s="12"/>
      <c r="AT5087" s="12"/>
      <c r="AU5087" s="12"/>
      <c r="AV5087" s="12"/>
      <c r="AW5087" s="12"/>
      <c r="AX5087" s="12"/>
      <c r="AY5087" s="12"/>
      <c r="AZ5087" s="12"/>
      <c r="BA5087" s="12"/>
      <c r="BB5087" s="12"/>
      <c r="BC5087" s="12"/>
      <c r="BD5087" s="12"/>
    </row>
    <row r="5088" spans="15:56" x14ac:dyDescent="0.35">
      <c r="O5088" s="12"/>
      <c r="P5088" s="12"/>
      <c r="Q5088" s="12"/>
      <c r="S5088" s="250"/>
      <c r="AA5088" s="12"/>
      <c r="AB5088" s="12"/>
      <c r="AC5088" s="12"/>
      <c r="AD5088" s="12"/>
      <c r="AE5088" s="12"/>
      <c r="AF5088" s="12"/>
      <c r="AG5088" s="12"/>
      <c r="AH5088" s="12"/>
      <c r="AI5088" s="12"/>
      <c r="AJ5088" s="12"/>
      <c r="AK5088" s="12"/>
      <c r="AL5088" s="12"/>
      <c r="AM5088" s="12"/>
      <c r="AN5088" s="12"/>
      <c r="AO5088" s="12"/>
      <c r="AP5088" s="12"/>
      <c r="AQ5088" s="12"/>
      <c r="AR5088" s="12"/>
      <c r="AS5088" s="12"/>
      <c r="AT5088" s="12"/>
      <c r="AU5088" s="12"/>
      <c r="AV5088" s="12"/>
      <c r="AW5088" s="12"/>
      <c r="AX5088" s="12"/>
      <c r="AY5088" s="12"/>
      <c r="AZ5088" s="12"/>
      <c r="BA5088" s="12"/>
      <c r="BB5088" s="12"/>
      <c r="BC5088" s="12"/>
      <c r="BD5088" s="12"/>
    </row>
    <row r="5089" spans="15:56" x14ac:dyDescent="0.35">
      <c r="O5089" s="12"/>
      <c r="P5089" s="12"/>
      <c r="Q5089" s="12"/>
      <c r="S5089" s="250"/>
      <c r="AA5089" s="12"/>
      <c r="AB5089" s="12"/>
      <c r="AC5089" s="12"/>
      <c r="AD5089" s="12"/>
      <c r="AE5089" s="12"/>
      <c r="AF5089" s="12"/>
      <c r="AG5089" s="12"/>
      <c r="AH5089" s="12"/>
      <c r="AI5089" s="12"/>
      <c r="AJ5089" s="12"/>
      <c r="AK5089" s="12"/>
      <c r="AL5089" s="12"/>
      <c r="AM5089" s="12"/>
      <c r="AN5089" s="12"/>
      <c r="AO5089" s="12"/>
      <c r="AP5089" s="12"/>
      <c r="AQ5089" s="12"/>
      <c r="AR5089" s="12"/>
      <c r="AS5089" s="12"/>
      <c r="AT5089" s="12"/>
      <c r="AU5089" s="12"/>
      <c r="AV5089" s="12"/>
      <c r="AW5089" s="12"/>
      <c r="AX5089" s="12"/>
      <c r="AY5089" s="12"/>
      <c r="AZ5089" s="12"/>
      <c r="BA5089" s="12"/>
      <c r="BB5089" s="12"/>
      <c r="BC5089" s="12"/>
      <c r="BD5089" s="12"/>
    </row>
    <row r="5090" spans="15:56" x14ac:dyDescent="0.35">
      <c r="O5090" s="12"/>
      <c r="P5090" s="12"/>
      <c r="Q5090" s="12"/>
      <c r="S5090" s="250"/>
      <c r="AA5090" s="12"/>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row>
    <row r="5091" spans="15:56" x14ac:dyDescent="0.35">
      <c r="O5091" s="12"/>
      <c r="P5091" s="12"/>
      <c r="Q5091" s="12"/>
      <c r="S5091" s="250"/>
      <c r="AA5091" s="12"/>
      <c r="AB5091" s="12"/>
      <c r="AC5091" s="12"/>
      <c r="AD5091" s="12"/>
      <c r="AE5091" s="12"/>
      <c r="AF5091" s="12"/>
      <c r="AG5091" s="12"/>
      <c r="AH5091" s="12"/>
      <c r="AI5091" s="12"/>
      <c r="AJ5091" s="12"/>
      <c r="AK5091" s="12"/>
      <c r="AL5091" s="12"/>
      <c r="AM5091" s="12"/>
      <c r="AN5091" s="12"/>
      <c r="AO5091" s="12"/>
      <c r="AP5091" s="12"/>
      <c r="AQ5091" s="12"/>
      <c r="AR5091" s="12"/>
      <c r="AS5091" s="12"/>
      <c r="AT5091" s="12"/>
      <c r="AU5091" s="12"/>
      <c r="AV5091" s="12"/>
      <c r="AW5091" s="12"/>
      <c r="AX5091" s="12"/>
      <c r="AY5091" s="12"/>
      <c r="AZ5091" s="12"/>
      <c r="BA5091" s="12"/>
      <c r="BB5091" s="12"/>
      <c r="BC5091" s="12"/>
      <c r="BD5091" s="12"/>
    </row>
    <row r="5092" spans="15:56" x14ac:dyDescent="0.35">
      <c r="O5092" s="12"/>
      <c r="P5092" s="12"/>
      <c r="Q5092" s="12"/>
      <c r="S5092" s="250"/>
      <c r="AA5092" s="12"/>
      <c r="AB5092" s="12"/>
      <c r="AC5092" s="12"/>
      <c r="AD5092" s="12"/>
      <c r="AE5092" s="12"/>
      <c r="AF5092" s="12"/>
      <c r="AG5092" s="12"/>
      <c r="AH5092" s="12"/>
      <c r="AI5092" s="12"/>
      <c r="AJ5092" s="12"/>
      <c r="AK5092" s="12"/>
      <c r="AL5092" s="12"/>
      <c r="AM5092" s="12"/>
      <c r="AN5092" s="12"/>
      <c r="AO5092" s="12"/>
      <c r="AP5092" s="12"/>
      <c r="AQ5092" s="12"/>
      <c r="AR5092" s="12"/>
      <c r="AS5092" s="12"/>
      <c r="AT5092" s="12"/>
      <c r="AU5092" s="12"/>
      <c r="AV5092" s="12"/>
      <c r="AW5092" s="12"/>
      <c r="AX5092" s="12"/>
      <c r="AY5092" s="12"/>
      <c r="AZ5092" s="12"/>
      <c r="BA5092" s="12"/>
      <c r="BB5092" s="12"/>
      <c r="BC5092" s="12"/>
      <c r="BD5092" s="12"/>
    </row>
    <row r="5093" spans="15:56" x14ac:dyDescent="0.35">
      <c r="O5093" s="12"/>
      <c r="P5093" s="12"/>
      <c r="Q5093" s="12"/>
      <c r="S5093" s="250"/>
      <c r="AA5093" s="12"/>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row>
    <row r="5094" spans="15:56" x14ac:dyDescent="0.35">
      <c r="O5094" s="12"/>
      <c r="P5094" s="12"/>
      <c r="Q5094" s="12"/>
      <c r="S5094" s="250"/>
      <c r="AA5094" s="12"/>
      <c r="AB5094" s="12"/>
      <c r="AC5094" s="12"/>
      <c r="AD5094" s="12"/>
      <c r="AE5094" s="12"/>
      <c r="AF5094" s="12"/>
      <c r="AG5094" s="12"/>
      <c r="AH5094" s="12"/>
      <c r="AI5094" s="12"/>
      <c r="AJ5094" s="12"/>
      <c r="AK5094" s="12"/>
      <c r="AL5094" s="12"/>
      <c r="AM5094" s="12"/>
      <c r="AN5094" s="12"/>
      <c r="AO5094" s="12"/>
      <c r="AP5094" s="12"/>
      <c r="AQ5094" s="12"/>
      <c r="AR5094" s="12"/>
      <c r="AS5094" s="12"/>
      <c r="AT5094" s="12"/>
      <c r="AU5094" s="12"/>
      <c r="AV5094" s="12"/>
      <c r="AW5094" s="12"/>
      <c r="AX5094" s="12"/>
      <c r="AY5094" s="12"/>
      <c r="AZ5094" s="12"/>
      <c r="BA5094" s="12"/>
      <c r="BB5094" s="12"/>
      <c r="BC5094" s="12"/>
      <c r="BD5094" s="12"/>
    </row>
    <row r="5095" spans="15:56" x14ac:dyDescent="0.35">
      <c r="O5095" s="12"/>
      <c r="P5095" s="12"/>
      <c r="Q5095" s="12"/>
      <c r="S5095" s="250"/>
      <c r="AA5095" s="12"/>
      <c r="AB5095" s="12"/>
      <c r="AC5095" s="12"/>
      <c r="AD5095" s="12"/>
      <c r="AE5095" s="12"/>
      <c r="AF5095" s="12"/>
      <c r="AG5095" s="12"/>
      <c r="AH5095" s="12"/>
      <c r="AI5095" s="12"/>
      <c r="AJ5095" s="12"/>
      <c r="AK5095" s="12"/>
      <c r="AL5095" s="12"/>
      <c r="AM5095" s="12"/>
      <c r="AN5095" s="12"/>
      <c r="AO5095" s="12"/>
      <c r="AP5095" s="12"/>
      <c r="AQ5095" s="12"/>
      <c r="AR5095" s="12"/>
      <c r="AS5095" s="12"/>
      <c r="AT5095" s="12"/>
      <c r="AU5095" s="12"/>
      <c r="AV5095" s="12"/>
      <c r="AW5095" s="12"/>
      <c r="AX5095" s="12"/>
      <c r="AY5095" s="12"/>
      <c r="AZ5095" s="12"/>
      <c r="BA5095" s="12"/>
      <c r="BB5095" s="12"/>
      <c r="BC5095" s="12"/>
      <c r="BD5095" s="12"/>
    </row>
    <row r="5096" spans="15:56" x14ac:dyDescent="0.35">
      <c r="O5096" s="12"/>
      <c r="P5096" s="12"/>
      <c r="Q5096" s="12"/>
      <c r="S5096" s="250"/>
      <c r="AA5096" s="12"/>
      <c r="AB5096" s="12"/>
      <c r="AC5096" s="12"/>
      <c r="AD5096" s="12"/>
      <c r="AE5096" s="12"/>
      <c r="AF5096" s="12"/>
      <c r="AG5096" s="12"/>
      <c r="AH5096" s="12"/>
      <c r="AI5096" s="12"/>
      <c r="AJ5096" s="12"/>
      <c r="AK5096" s="12"/>
      <c r="AL5096" s="12"/>
      <c r="AM5096" s="12"/>
      <c r="AN5096" s="12"/>
      <c r="AO5096" s="12"/>
      <c r="AP5096" s="12"/>
      <c r="AQ5096" s="12"/>
      <c r="AR5096" s="12"/>
      <c r="AS5096" s="12"/>
      <c r="AT5096" s="12"/>
      <c r="AU5096" s="12"/>
      <c r="AV5096" s="12"/>
      <c r="AW5096" s="12"/>
      <c r="AX5096" s="12"/>
      <c r="AY5096" s="12"/>
      <c r="AZ5096" s="12"/>
      <c r="BA5096" s="12"/>
      <c r="BB5096" s="12"/>
      <c r="BC5096" s="12"/>
      <c r="BD5096" s="12"/>
    </row>
    <row r="5097" spans="15:56" x14ac:dyDescent="0.35">
      <c r="O5097" s="12"/>
      <c r="P5097" s="12"/>
      <c r="Q5097" s="12"/>
      <c r="S5097" s="250"/>
      <c r="AA5097" s="12"/>
      <c r="AB5097" s="12"/>
      <c r="AC5097" s="12"/>
      <c r="AD5097" s="12"/>
      <c r="AE5097" s="12"/>
      <c r="AF5097" s="12"/>
      <c r="AG5097" s="12"/>
      <c r="AH5097" s="12"/>
      <c r="AI5097" s="12"/>
      <c r="AJ5097" s="12"/>
      <c r="AK5097" s="12"/>
      <c r="AL5097" s="12"/>
      <c r="AM5097" s="12"/>
      <c r="AN5097" s="12"/>
      <c r="AO5097" s="12"/>
      <c r="AP5097" s="12"/>
      <c r="AQ5097" s="12"/>
      <c r="AR5097" s="12"/>
      <c r="AS5097" s="12"/>
      <c r="AT5097" s="12"/>
      <c r="AU5097" s="12"/>
      <c r="AV5097" s="12"/>
      <c r="AW5097" s="12"/>
      <c r="AX5097" s="12"/>
      <c r="AY5097" s="12"/>
      <c r="AZ5097" s="12"/>
      <c r="BA5097" s="12"/>
      <c r="BB5097" s="12"/>
      <c r="BC5097" s="12"/>
      <c r="BD5097" s="12"/>
    </row>
    <row r="5098" spans="15:56" x14ac:dyDescent="0.35">
      <c r="O5098" s="12"/>
      <c r="P5098" s="12"/>
      <c r="Q5098" s="12"/>
      <c r="S5098" s="250"/>
      <c r="AA5098" s="12"/>
      <c r="AB5098" s="12"/>
      <c r="AC5098" s="12"/>
      <c r="AD5098" s="12"/>
      <c r="AE5098" s="12"/>
      <c r="AF5098" s="12"/>
      <c r="AG5098" s="12"/>
      <c r="AH5098" s="12"/>
      <c r="AI5098" s="12"/>
      <c r="AJ5098" s="12"/>
      <c r="AK5098" s="12"/>
      <c r="AL5098" s="12"/>
      <c r="AM5098" s="12"/>
      <c r="AN5098" s="12"/>
      <c r="AO5098" s="12"/>
      <c r="AP5098" s="12"/>
      <c r="AQ5098" s="12"/>
      <c r="AR5098" s="12"/>
      <c r="AS5098" s="12"/>
      <c r="AT5098" s="12"/>
      <c r="AU5098" s="12"/>
      <c r="AV5098" s="12"/>
      <c r="AW5098" s="12"/>
      <c r="AX5098" s="12"/>
      <c r="AY5098" s="12"/>
      <c r="AZ5098" s="12"/>
      <c r="BA5098" s="12"/>
      <c r="BB5098" s="12"/>
      <c r="BC5098" s="12"/>
      <c r="BD5098" s="12"/>
    </row>
    <row r="5099" spans="15:56" x14ac:dyDescent="0.35">
      <c r="O5099" s="12"/>
      <c r="P5099" s="12"/>
      <c r="Q5099" s="12"/>
      <c r="S5099" s="250"/>
      <c r="AA5099" s="12"/>
      <c r="AB5099" s="12"/>
      <c r="AC5099" s="12"/>
      <c r="AD5099" s="12"/>
      <c r="AE5099" s="12"/>
      <c r="AF5099" s="12"/>
      <c r="AG5099" s="12"/>
      <c r="AH5099" s="12"/>
      <c r="AI5099" s="12"/>
      <c r="AJ5099" s="12"/>
      <c r="AK5099" s="12"/>
      <c r="AL5099" s="12"/>
      <c r="AM5099" s="12"/>
      <c r="AN5099" s="12"/>
      <c r="AO5099" s="12"/>
      <c r="AP5099" s="12"/>
      <c r="AQ5099" s="12"/>
      <c r="AR5099" s="12"/>
      <c r="AS5099" s="12"/>
      <c r="AT5099" s="12"/>
      <c r="AU5099" s="12"/>
      <c r="AV5099" s="12"/>
      <c r="AW5099" s="12"/>
      <c r="AX5099" s="12"/>
      <c r="AY5099" s="12"/>
      <c r="AZ5099" s="12"/>
      <c r="BA5099" s="12"/>
      <c r="BB5099" s="12"/>
      <c r="BC5099" s="12"/>
      <c r="BD5099" s="12"/>
    </row>
    <row r="5100" spans="15:56" x14ac:dyDescent="0.35">
      <c r="O5100" s="12"/>
      <c r="P5100" s="12"/>
      <c r="Q5100" s="12"/>
      <c r="S5100" s="250"/>
      <c r="AA5100" s="12"/>
      <c r="AB5100" s="12"/>
      <c r="AC5100" s="12"/>
      <c r="AD5100" s="12"/>
      <c r="AE5100" s="12"/>
      <c r="AF5100" s="12"/>
      <c r="AG5100" s="12"/>
      <c r="AH5100" s="12"/>
      <c r="AI5100" s="12"/>
      <c r="AJ5100" s="12"/>
      <c r="AK5100" s="12"/>
      <c r="AL5100" s="12"/>
      <c r="AM5100" s="12"/>
      <c r="AN5100" s="12"/>
      <c r="AO5100" s="12"/>
      <c r="AP5100" s="12"/>
      <c r="AQ5100" s="12"/>
      <c r="AR5100" s="12"/>
      <c r="AS5100" s="12"/>
      <c r="AT5100" s="12"/>
      <c r="AU5100" s="12"/>
      <c r="AV5100" s="12"/>
      <c r="AW5100" s="12"/>
      <c r="AX5100" s="12"/>
      <c r="AY5100" s="12"/>
      <c r="AZ5100" s="12"/>
      <c r="BA5100" s="12"/>
      <c r="BB5100" s="12"/>
      <c r="BC5100" s="12"/>
      <c r="BD5100" s="12"/>
    </row>
    <row r="5101" spans="15:56" x14ac:dyDescent="0.35">
      <c r="O5101" s="12"/>
      <c r="P5101" s="12"/>
      <c r="Q5101" s="12"/>
      <c r="S5101" s="250"/>
      <c r="AA5101" s="12"/>
      <c r="AB5101" s="12"/>
      <c r="AC5101" s="12"/>
      <c r="AD5101" s="12"/>
      <c r="AE5101" s="12"/>
      <c r="AF5101" s="12"/>
      <c r="AG5101" s="12"/>
      <c r="AH5101" s="12"/>
      <c r="AI5101" s="12"/>
      <c r="AJ5101" s="12"/>
      <c r="AK5101" s="12"/>
      <c r="AL5101" s="12"/>
      <c r="AM5101" s="12"/>
      <c r="AN5101" s="12"/>
      <c r="AO5101" s="12"/>
      <c r="AP5101" s="12"/>
      <c r="AQ5101" s="12"/>
      <c r="AR5101" s="12"/>
      <c r="AS5101" s="12"/>
      <c r="AT5101" s="12"/>
      <c r="AU5101" s="12"/>
      <c r="AV5101" s="12"/>
      <c r="AW5101" s="12"/>
      <c r="AX5101" s="12"/>
      <c r="AY5101" s="12"/>
      <c r="AZ5101" s="12"/>
      <c r="BA5101" s="12"/>
      <c r="BB5101" s="12"/>
      <c r="BC5101" s="12"/>
      <c r="BD5101" s="12"/>
    </row>
    <row r="5102" spans="15:56" x14ac:dyDescent="0.35">
      <c r="O5102" s="12"/>
      <c r="P5102" s="12"/>
      <c r="Q5102" s="12"/>
      <c r="S5102" s="250"/>
      <c r="AA5102" s="12"/>
      <c r="AB5102" s="12"/>
      <c r="AC5102" s="12"/>
      <c r="AD5102" s="12"/>
      <c r="AE5102" s="12"/>
      <c r="AF5102" s="12"/>
      <c r="AG5102" s="12"/>
      <c r="AH5102" s="12"/>
      <c r="AI5102" s="12"/>
      <c r="AJ5102" s="12"/>
      <c r="AK5102" s="12"/>
      <c r="AL5102" s="12"/>
      <c r="AM5102" s="12"/>
      <c r="AN5102" s="12"/>
      <c r="AO5102" s="12"/>
      <c r="AP5102" s="12"/>
      <c r="AQ5102" s="12"/>
      <c r="AR5102" s="12"/>
      <c r="AS5102" s="12"/>
      <c r="AT5102" s="12"/>
      <c r="AU5102" s="12"/>
      <c r="AV5102" s="12"/>
      <c r="AW5102" s="12"/>
      <c r="AX5102" s="12"/>
      <c r="AY5102" s="12"/>
      <c r="AZ5102" s="12"/>
      <c r="BA5102" s="12"/>
      <c r="BB5102" s="12"/>
      <c r="BC5102" s="12"/>
      <c r="BD5102" s="12"/>
    </row>
    <row r="5103" spans="15:56" x14ac:dyDescent="0.35">
      <c r="O5103" s="12"/>
      <c r="P5103" s="12"/>
      <c r="Q5103" s="12"/>
      <c r="S5103" s="250"/>
      <c r="AA5103" s="12"/>
      <c r="AB5103" s="12"/>
      <c r="AC5103" s="12"/>
      <c r="AD5103" s="12"/>
      <c r="AE5103" s="12"/>
      <c r="AF5103" s="12"/>
      <c r="AG5103" s="12"/>
      <c r="AH5103" s="12"/>
      <c r="AI5103" s="12"/>
      <c r="AJ5103" s="12"/>
      <c r="AK5103" s="12"/>
      <c r="AL5103" s="12"/>
      <c r="AM5103" s="12"/>
      <c r="AN5103" s="12"/>
      <c r="AO5103" s="12"/>
      <c r="AP5103" s="12"/>
      <c r="AQ5103" s="12"/>
      <c r="AR5103" s="12"/>
      <c r="AS5103" s="12"/>
      <c r="AT5103" s="12"/>
      <c r="AU5103" s="12"/>
      <c r="AV5103" s="12"/>
      <c r="AW5103" s="12"/>
      <c r="AX5103" s="12"/>
      <c r="AY5103" s="12"/>
      <c r="AZ5103" s="12"/>
      <c r="BA5103" s="12"/>
      <c r="BB5103" s="12"/>
      <c r="BC5103" s="12"/>
      <c r="BD5103" s="12"/>
    </row>
    <row r="5104" spans="15:56" x14ac:dyDescent="0.35">
      <c r="O5104" s="12"/>
      <c r="P5104" s="12"/>
      <c r="Q5104" s="12"/>
      <c r="S5104" s="250"/>
      <c r="AA5104" s="12"/>
      <c r="AB5104" s="12"/>
      <c r="AC5104" s="12"/>
      <c r="AD5104" s="12"/>
      <c r="AE5104" s="12"/>
      <c r="AF5104" s="12"/>
      <c r="AG5104" s="12"/>
      <c r="AH5104" s="12"/>
      <c r="AI5104" s="12"/>
      <c r="AJ5104" s="12"/>
      <c r="AK5104" s="12"/>
      <c r="AL5104" s="12"/>
      <c r="AM5104" s="12"/>
      <c r="AN5104" s="12"/>
      <c r="AO5104" s="12"/>
      <c r="AP5104" s="12"/>
      <c r="AQ5104" s="12"/>
      <c r="AR5104" s="12"/>
      <c r="AS5104" s="12"/>
      <c r="AT5104" s="12"/>
      <c r="AU5104" s="12"/>
      <c r="AV5104" s="12"/>
      <c r="AW5104" s="12"/>
      <c r="AX5104" s="12"/>
      <c r="AY5104" s="12"/>
      <c r="AZ5104" s="12"/>
      <c r="BA5104" s="12"/>
      <c r="BB5104" s="12"/>
      <c r="BC5104" s="12"/>
      <c r="BD5104" s="12"/>
    </row>
    <row r="5105" spans="15:56" x14ac:dyDescent="0.35">
      <c r="O5105" s="12"/>
      <c r="P5105" s="12"/>
      <c r="Q5105" s="12"/>
      <c r="S5105" s="250"/>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2"/>
      <c r="AY5105" s="12"/>
      <c r="AZ5105" s="12"/>
      <c r="BA5105" s="12"/>
      <c r="BB5105" s="12"/>
      <c r="BC5105" s="12"/>
      <c r="BD5105" s="12"/>
    </row>
    <row r="5106" spans="15:56" x14ac:dyDescent="0.35">
      <c r="O5106" s="12"/>
      <c r="P5106" s="12"/>
      <c r="Q5106" s="12"/>
      <c r="S5106" s="250"/>
      <c r="AA5106" s="12"/>
      <c r="AB5106" s="12"/>
      <c r="AC5106" s="12"/>
      <c r="AD5106" s="12"/>
      <c r="AE5106" s="12"/>
      <c r="AF5106" s="12"/>
      <c r="AG5106" s="12"/>
      <c r="AH5106" s="12"/>
      <c r="AI5106" s="12"/>
      <c r="AJ5106" s="12"/>
      <c r="AK5106" s="12"/>
      <c r="AL5106" s="12"/>
      <c r="AM5106" s="12"/>
      <c r="AN5106" s="12"/>
      <c r="AO5106" s="12"/>
      <c r="AP5106" s="12"/>
      <c r="AQ5106" s="12"/>
      <c r="AR5106" s="12"/>
      <c r="AS5106" s="12"/>
      <c r="AT5106" s="12"/>
      <c r="AU5106" s="12"/>
      <c r="AV5106" s="12"/>
      <c r="AW5106" s="12"/>
      <c r="AX5106" s="12"/>
      <c r="AY5106" s="12"/>
      <c r="AZ5106" s="12"/>
      <c r="BA5106" s="12"/>
      <c r="BB5106" s="12"/>
      <c r="BC5106" s="12"/>
      <c r="BD5106" s="12"/>
    </row>
    <row r="5107" spans="15:56" x14ac:dyDescent="0.35">
      <c r="O5107" s="12"/>
      <c r="P5107" s="12"/>
      <c r="Q5107" s="12"/>
      <c r="S5107" s="250"/>
      <c r="AA5107" s="12"/>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row>
    <row r="5108" spans="15:56" x14ac:dyDescent="0.35">
      <c r="O5108" s="12"/>
      <c r="P5108" s="12"/>
      <c r="Q5108" s="12"/>
      <c r="S5108" s="250"/>
      <c r="AA5108" s="12"/>
      <c r="AB5108" s="12"/>
      <c r="AC5108" s="12"/>
      <c r="AD5108" s="12"/>
      <c r="AE5108" s="12"/>
      <c r="AF5108" s="12"/>
      <c r="AG5108" s="12"/>
      <c r="AH5108" s="12"/>
      <c r="AI5108" s="12"/>
      <c r="AJ5108" s="12"/>
      <c r="AK5108" s="12"/>
      <c r="AL5108" s="12"/>
      <c r="AM5108" s="12"/>
      <c r="AN5108" s="12"/>
      <c r="AO5108" s="12"/>
      <c r="AP5108" s="12"/>
      <c r="AQ5108" s="12"/>
      <c r="AR5108" s="12"/>
      <c r="AS5108" s="12"/>
      <c r="AT5108" s="12"/>
      <c r="AU5108" s="12"/>
      <c r="AV5108" s="12"/>
      <c r="AW5108" s="12"/>
      <c r="AX5108" s="12"/>
      <c r="AY5108" s="12"/>
      <c r="AZ5108" s="12"/>
      <c r="BA5108" s="12"/>
      <c r="BB5108" s="12"/>
      <c r="BC5108" s="12"/>
      <c r="BD5108" s="12"/>
    </row>
    <row r="5109" spans="15:56" x14ac:dyDescent="0.35">
      <c r="O5109" s="12"/>
      <c r="P5109" s="12"/>
      <c r="Q5109" s="12"/>
      <c r="S5109" s="250"/>
      <c r="AA5109" s="12"/>
      <c r="AB5109" s="12"/>
      <c r="AC5109" s="12"/>
      <c r="AD5109" s="12"/>
      <c r="AE5109" s="12"/>
      <c r="AF5109" s="12"/>
      <c r="AG5109" s="12"/>
      <c r="AH5109" s="12"/>
      <c r="AI5109" s="12"/>
      <c r="AJ5109" s="12"/>
      <c r="AK5109" s="12"/>
      <c r="AL5109" s="12"/>
      <c r="AM5109" s="12"/>
      <c r="AN5109" s="12"/>
      <c r="AO5109" s="12"/>
      <c r="AP5109" s="12"/>
      <c r="AQ5109" s="12"/>
      <c r="AR5109" s="12"/>
      <c r="AS5109" s="12"/>
      <c r="AT5109" s="12"/>
      <c r="AU5109" s="12"/>
      <c r="AV5109" s="12"/>
      <c r="AW5109" s="12"/>
      <c r="AX5109" s="12"/>
      <c r="AY5109" s="12"/>
      <c r="AZ5109" s="12"/>
      <c r="BA5109" s="12"/>
      <c r="BB5109" s="12"/>
      <c r="BC5109" s="12"/>
      <c r="BD5109" s="12"/>
    </row>
    <row r="5110" spans="15:56" x14ac:dyDescent="0.35">
      <c r="O5110" s="12"/>
      <c r="P5110" s="12"/>
      <c r="Q5110" s="12"/>
      <c r="S5110" s="250"/>
      <c r="AA5110" s="12"/>
      <c r="AB5110" s="12"/>
      <c r="AC5110" s="12"/>
      <c r="AD5110" s="12"/>
      <c r="AE5110" s="12"/>
      <c r="AF5110" s="12"/>
      <c r="AG5110" s="12"/>
      <c r="AH5110" s="12"/>
      <c r="AI5110" s="12"/>
      <c r="AJ5110" s="12"/>
      <c r="AK5110" s="12"/>
      <c r="AL5110" s="12"/>
      <c r="AM5110" s="12"/>
      <c r="AN5110" s="12"/>
      <c r="AO5110" s="12"/>
      <c r="AP5110" s="12"/>
      <c r="AQ5110" s="12"/>
      <c r="AR5110" s="12"/>
      <c r="AS5110" s="12"/>
      <c r="AT5110" s="12"/>
      <c r="AU5110" s="12"/>
      <c r="AV5110" s="12"/>
      <c r="AW5110" s="12"/>
      <c r="AX5110" s="12"/>
      <c r="AY5110" s="12"/>
      <c r="AZ5110" s="12"/>
      <c r="BA5110" s="12"/>
      <c r="BB5110" s="12"/>
      <c r="BC5110" s="12"/>
      <c r="BD5110" s="12"/>
    </row>
    <row r="5111" spans="15:56" x14ac:dyDescent="0.35">
      <c r="O5111" s="12"/>
      <c r="P5111" s="12"/>
      <c r="Q5111" s="12"/>
      <c r="S5111" s="250"/>
      <c r="AA5111" s="12"/>
      <c r="AB5111" s="12"/>
      <c r="AC5111" s="12"/>
      <c r="AD5111" s="12"/>
      <c r="AE5111" s="12"/>
      <c r="AF5111" s="12"/>
      <c r="AG5111" s="12"/>
      <c r="AH5111" s="12"/>
      <c r="AI5111" s="12"/>
      <c r="AJ5111" s="12"/>
      <c r="AK5111" s="12"/>
      <c r="AL5111" s="12"/>
      <c r="AM5111" s="12"/>
      <c r="AN5111" s="12"/>
      <c r="AO5111" s="12"/>
      <c r="AP5111" s="12"/>
      <c r="AQ5111" s="12"/>
      <c r="AR5111" s="12"/>
      <c r="AS5111" s="12"/>
      <c r="AT5111" s="12"/>
      <c r="AU5111" s="12"/>
      <c r="AV5111" s="12"/>
      <c r="AW5111" s="12"/>
      <c r="AX5111" s="12"/>
      <c r="AY5111" s="12"/>
      <c r="AZ5111" s="12"/>
      <c r="BA5111" s="12"/>
      <c r="BB5111" s="12"/>
      <c r="BC5111" s="12"/>
      <c r="BD5111" s="12"/>
    </row>
    <row r="5112" spans="15:56" x14ac:dyDescent="0.35">
      <c r="O5112" s="12"/>
      <c r="P5112" s="12"/>
      <c r="Q5112" s="12"/>
      <c r="S5112" s="250"/>
      <c r="AA5112" s="12"/>
      <c r="AB5112" s="12"/>
      <c r="AC5112" s="12"/>
      <c r="AD5112" s="12"/>
      <c r="AE5112" s="12"/>
      <c r="AF5112" s="12"/>
      <c r="AG5112" s="12"/>
      <c r="AH5112" s="12"/>
      <c r="AI5112" s="12"/>
      <c r="AJ5112" s="12"/>
      <c r="AK5112" s="12"/>
      <c r="AL5112" s="12"/>
      <c r="AM5112" s="12"/>
      <c r="AN5112" s="12"/>
      <c r="AO5112" s="12"/>
      <c r="AP5112" s="12"/>
      <c r="AQ5112" s="12"/>
      <c r="AR5112" s="12"/>
      <c r="AS5112" s="12"/>
      <c r="AT5112" s="12"/>
      <c r="AU5112" s="12"/>
      <c r="AV5112" s="12"/>
      <c r="AW5112" s="12"/>
      <c r="AX5112" s="12"/>
      <c r="AY5112" s="12"/>
      <c r="AZ5112" s="12"/>
      <c r="BA5112" s="12"/>
      <c r="BB5112" s="12"/>
      <c r="BC5112" s="12"/>
      <c r="BD5112" s="12"/>
    </row>
    <row r="5113" spans="15:56" x14ac:dyDescent="0.35">
      <c r="O5113" s="12"/>
      <c r="P5113" s="12"/>
      <c r="Q5113" s="12"/>
      <c r="S5113" s="250"/>
      <c r="AA5113" s="12"/>
      <c r="AB5113" s="12"/>
      <c r="AC5113" s="12"/>
      <c r="AD5113" s="12"/>
      <c r="AE5113" s="12"/>
      <c r="AF5113" s="12"/>
      <c r="AG5113" s="12"/>
      <c r="AH5113" s="12"/>
      <c r="AI5113" s="12"/>
      <c r="AJ5113" s="12"/>
      <c r="AK5113" s="12"/>
      <c r="AL5113" s="12"/>
      <c r="AM5113" s="12"/>
      <c r="AN5113" s="12"/>
      <c r="AO5113" s="12"/>
      <c r="AP5113" s="12"/>
      <c r="AQ5113" s="12"/>
      <c r="AR5113" s="12"/>
      <c r="AS5113" s="12"/>
      <c r="AT5113" s="12"/>
      <c r="AU5113" s="12"/>
      <c r="AV5113" s="12"/>
      <c r="AW5113" s="12"/>
      <c r="AX5113" s="12"/>
      <c r="AY5113" s="12"/>
      <c r="AZ5113" s="12"/>
      <c r="BA5113" s="12"/>
      <c r="BB5113" s="12"/>
      <c r="BC5113" s="12"/>
      <c r="BD5113" s="12"/>
    </row>
    <row r="5114" spans="15:56" x14ac:dyDescent="0.35">
      <c r="O5114" s="12"/>
      <c r="P5114" s="12"/>
      <c r="Q5114" s="12"/>
      <c r="S5114" s="250"/>
      <c r="AA5114" s="12"/>
      <c r="AB5114" s="12"/>
      <c r="AC5114" s="12"/>
      <c r="AD5114" s="12"/>
      <c r="AE5114" s="12"/>
      <c r="AF5114" s="12"/>
      <c r="AG5114" s="12"/>
      <c r="AH5114" s="12"/>
      <c r="AI5114" s="12"/>
      <c r="AJ5114" s="12"/>
      <c r="AK5114" s="12"/>
      <c r="AL5114" s="12"/>
      <c r="AM5114" s="12"/>
      <c r="AN5114" s="12"/>
      <c r="AO5114" s="12"/>
      <c r="AP5114" s="12"/>
      <c r="AQ5114" s="12"/>
      <c r="AR5114" s="12"/>
      <c r="AS5114" s="12"/>
      <c r="AT5114" s="12"/>
      <c r="AU5114" s="12"/>
      <c r="AV5114" s="12"/>
      <c r="AW5114" s="12"/>
      <c r="AX5114" s="12"/>
      <c r="AY5114" s="12"/>
      <c r="AZ5114" s="12"/>
      <c r="BA5114" s="12"/>
      <c r="BB5114" s="12"/>
      <c r="BC5114" s="12"/>
      <c r="BD5114" s="12"/>
    </row>
    <row r="5115" spans="15:56" x14ac:dyDescent="0.35">
      <c r="O5115" s="12"/>
      <c r="P5115" s="12"/>
      <c r="Q5115" s="12"/>
      <c r="S5115" s="250"/>
      <c r="AA5115" s="12"/>
      <c r="AB5115" s="12"/>
      <c r="AC5115" s="12"/>
      <c r="AD5115" s="12"/>
      <c r="AE5115" s="12"/>
      <c r="AF5115" s="12"/>
      <c r="AG5115" s="12"/>
      <c r="AH5115" s="12"/>
      <c r="AI5115" s="12"/>
      <c r="AJ5115" s="12"/>
      <c r="AK5115" s="12"/>
      <c r="AL5115" s="12"/>
      <c r="AM5115" s="12"/>
      <c r="AN5115" s="12"/>
      <c r="AO5115" s="12"/>
      <c r="AP5115" s="12"/>
      <c r="AQ5115" s="12"/>
      <c r="AR5115" s="12"/>
      <c r="AS5115" s="12"/>
      <c r="AT5115" s="12"/>
      <c r="AU5115" s="12"/>
      <c r="AV5115" s="12"/>
      <c r="AW5115" s="12"/>
      <c r="AX5115" s="12"/>
      <c r="AY5115" s="12"/>
      <c r="AZ5115" s="12"/>
      <c r="BA5115" s="12"/>
      <c r="BB5115" s="12"/>
      <c r="BC5115" s="12"/>
      <c r="BD5115" s="12"/>
    </row>
    <row r="5116" spans="15:56" x14ac:dyDescent="0.35">
      <c r="O5116" s="12"/>
      <c r="P5116" s="12"/>
      <c r="Q5116" s="12"/>
      <c r="S5116" s="250"/>
      <c r="AA5116" s="12"/>
      <c r="AB5116" s="12"/>
      <c r="AC5116" s="12"/>
      <c r="AD5116" s="12"/>
      <c r="AE5116" s="12"/>
      <c r="AF5116" s="12"/>
      <c r="AG5116" s="12"/>
      <c r="AH5116" s="12"/>
      <c r="AI5116" s="12"/>
      <c r="AJ5116" s="12"/>
      <c r="AK5116" s="12"/>
      <c r="AL5116" s="12"/>
      <c r="AM5116" s="12"/>
      <c r="AN5116" s="12"/>
      <c r="AO5116" s="12"/>
      <c r="AP5116" s="12"/>
      <c r="AQ5116" s="12"/>
      <c r="AR5116" s="12"/>
      <c r="AS5116" s="12"/>
      <c r="AT5116" s="12"/>
      <c r="AU5116" s="12"/>
      <c r="AV5116" s="12"/>
      <c r="AW5116" s="12"/>
      <c r="AX5116" s="12"/>
      <c r="AY5116" s="12"/>
      <c r="AZ5116" s="12"/>
      <c r="BA5116" s="12"/>
      <c r="BB5116" s="12"/>
      <c r="BC5116" s="12"/>
      <c r="BD5116" s="12"/>
    </row>
    <row r="5117" spans="15:56" x14ac:dyDescent="0.35">
      <c r="O5117" s="12"/>
      <c r="P5117" s="12"/>
      <c r="Q5117" s="12"/>
      <c r="S5117" s="250"/>
      <c r="AA5117" s="12"/>
      <c r="AB5117" s="12"/>
      <c r="AC5117" s="12"/>
      <c r="AD5117" s="12"/>
      <c r="AE5117" s="12"/>
      <c r="AF5117" s="12"/>
      <c r="AG5117" s="12"/>
      <c r="AH5117" s="12"/>
      <c r="AI5117" s="12"/>
      <c r="AJ5117" s="12"/>
      <c r="AK5117" s="12"/>
      <c r="AL5117" s="12"/>
      <c r="AM5117" s="12"/>
      <c r="AN5117" s="12"/>
      <c r="AO5117" s="12"/>
      <c r="AP5117" s="12"/>
      <c r="AQ5117" s="12"/>
      <c r="AR5117" s="12"/>
      <c r="AS5117" s="12"/>
      <c r="AT5117" s="12"/>
      <c r="AU5117" s="12"/>
      <c r="AV5117" s="12"/>
      <c r="AW5117" s="12"/>
      <c r="AX5117" s="12"/>
      <c r="AY5117" s="12"/>
      <c r="AZ5117" s="12"/>
      <c r="BA5117" s="12"/>
      <c r="BB5117" s="12"/>
      <c r="BC5117" s="12"/>
      <c r="BD5117" s="12"/>
    </row>
    <row r="5118" spans="15:56" x14ac:dyDescent="0.35">
      <c r="O5118" s="12"/>
      <c r="P5118" s="12"/>
      <c r="Q5118" s="12"/>
      <c r="S5118" s="250"/>
      <c r="AA5118" s="12"/>
      <c r="AB5118" s="12"/>
      <c r="AC5118" s="12"/>
      <c r="AD5118" s="12"/>
      <c r="AE5118" s="12"/>
      <c r="AF5118" s="12"/>
      <c r="AG5118" s="12"/>
      <c r="AH5118" s="12"/>
      <c r="AI5118" s="12"/>
      <c r="AJ5118" s="12"/>
      <c r="AK5118" s="12"/>
      <c r="AL5118" s="12"/>
      <c r="AM5118" s="12"/>
      <c r="AN5118" s="12"/>
      <c r="AO5118" s="12"/>
      <c r="AP5118" s="12"/>
      <c r="AQ5118" s="12"/>
      <c r="AR5118" s="12"/>
      <c r="AS5118" s="12"/>
      <c r="AT5118" s="12"/>
      <c r="AU5118" s="12"/>
      <c r="AV5118" s="12"/>
      <c r="AW5118" s="12"/>
      <c r="AX5118" s="12"/>
      <c r="AY5118" s="12"/>
      <c r="AZ5118" s="12"/>
      <c r="BA5118" s="12"/>
      <c r="BB5118" s="12"/>
      <c r="BC5118" s="12"/>
      <c r="BD5118" s="12"/>
    </row>
    <row r="5119" spans="15:56" x14ac:dyDescent="0.35">
      <c r="O5119" s="12"/>
      <c r="P5119" s="12"/>
      <c r="Q5119" s="12"/>
      <c r="S5119" s="250"/>
      <c r="AA5119" s="12"/>
      <c r="AB5119" s="12"/>
      <c r="AC5119" s="12"/>
      <c r="AD5119" s="12"/>
      <c r="AE5119" s="12"/>
      <c r="AF5119" s="12"/>
      <c r="AG5119" s="12"/>
      <c r="AH5119" s="12"/>
      <c r="AI5119" s="12"/>
      <c r="AJ5119" s="12"/>
      <c r="AK5119" s="12"/>
      <c r="AL5119" s="12"/>
      <c r="AM5119" s="12"/>
      <c r="AN5119" s="12"/>
      <c r="AO5119" s="12"/>
      <c r="AP5119" s="12"/>
      <c r="AQ5119" s="12"/>
      <c r="AR5119" s="12"/>
      <c r="AS5119" s="12"/>
      <c r="AT5119" s="12"/>
      <c r="AU5119" s="12"/>
      <c r="AV5119" s="12"/>
      <c r="AW5119" s="12"/>
      <c r="AX5119" s="12"/>
      <c r="AY5119" s="12"/>
      <c r="AZ5119" s="12"/>
      <c r="BA5119" s="12"/>
      <c r="BB5119" s="12"/>
      <c r="BC5119" s="12"/>
      <c r="BD5119" s="12"/>
    </row>
    <row r="5120" spans="15:56" x14ac:dyDescent="0.35">
      <c r="O5120" s="12"/>
      <c r="P5120" s="12"/>
      <c r="Q5120" s="12"/>
      <c r="S5120" s="250"/>
      <c r="AA5120" s="12"/>
      <c r="AB5120" s="12"/>
      <c r="AC5120" s="12"/>
      <c r="AD5120" s="12"/>
      <c r="AE5120" s="12"/>
      <c r="AF5120" s="12"/>
      <c r="AG5120" s="12"/>
      <c r="AH5120" s="12"/>
      <c r="AI5120" s="12"/>
      <c r="AJ5120" s="12"/>
      <c r="AK5120" s="12"/>
      <c r="AL5120" s="12"/>
      <c r="AM5120" s="12"/>
      <c r="AN5120" s="12"/>
      <c r="AO5120" s="12"/>
      <c r="AP5120" s="12"/>
      <c r="AQ5120" s="12"/>
      <c r="AR5120" s="12"/>
      <c r="AS5120" s="12"/>
      <c r="AT5120" s="12"/>
      <c r="AU5120" s="12"/>
      <c r="AV5120" s="12"/>
      <c r="AW5120" s="12"/>
      <c r="AX5120" s="12"/>
      <c r="AY5120" s="12"/>
      <c r="AZ5120" s="12"/>
      <c r="BA5120" s="12"/>
      <c r="BB5120" s="12"/>
      <c r="BC5120" s="12"/>
      <c r="BD5120" s="12"/>
    </row>
    <row r="5121" spans="15:56" x14ac:dyDescent="0.35">
      <c r="O5121" s="12"/>
      <c r="P5121" s="12"/>
      <c r="Q5121" s="12"/>
      <c r="S5121" s="250"/>
      <c r="AA5121" s="12"/>
      <c r="AB5121" s="12"/>
      <c r="AC5121" s="12"/>
      <c r="AD5121" s="12"/>
      <c r="AE5121" s="12"/>
      <c r="AF5121" s="12"/>
      <c r="AG5121" s="12"/>
      <c r="AH5121" s="12"/>
      <c r="AI5121" s="12"/>
      <c r="AJ5121" s="12"/>
      <c r="AK5121" s="12"/>
      <c r="AL5121" s="12"/>
      <c r="AM5121" s="12"/>
      <c r="AN5121" s="12"/>
      <c r="AO5121" s="12"/>
      <c r="AP5121" s="12"/>
      <c r="AQ5121" s="12"/>
      <c r="AR5121" s="12"/>
      <c r="AS5121" s="12"/>
      <c r="AT5121" s="12"/>
      <c r="AU5121" s="12"/>
      <c r="AV5121" s="12"/>
      <c r="AW5121" s="12"/>
      <c r="AX5121" s="12"/>
      <c r="AY5121" s="12"/>
      <c r="AZ5121" s="12"/>
      <c r="BA5121" s="12"/>
      <c r="BB5121" s="12"/>
      <c r="BC5121" s="12"/>
      <c r="BD5121" s="12"/>
    </row>
    <row r="5122" spans="15:56" x14ac:dyDescent="0.35">
      <c r="O5122" s="12"/>
      <c r="P5122" s="12"/>
      <c r="Q5122" s="12"/>
      <c r="S5122" s="250"/>
      <c r="AA5122" s="12"/>
      <c r="AB5122" s="12"/>
      <c r="AC5122" s="12"/>
      <c r="AD5122" s="12"/>
      <c r="AE5122" s="12"/>
      <c r="AF5122" s="12"/>
      <c r="AG5122" s="12"/>
      <c r="AH5122" s="12"/>
      <c r="AI5122" s="12"/>
      <c r="AJ5122" s="12"/>
      <c r="AK5122" s="12"/>
      <c r="AL5122" s="12"/>
      <c r="AM5122" s="12"/>
      <c r="AN5122" s="12"/>
      <c r="AO5122" s="12"/>
      <c r="AP5122" s="12"/>
      <c r="AQ5122" s="12"/>
      <c r="AR5122" s="12"/>
      <c r="AS5122" s="12"/>
      <c r="AT5122" s="12"/>
      <c r="AU5122" s="12"/>
      <c r="AV5122" s="12"/>
      <c r="AW5122" s="12"/>
      <c r="AX5122" s="12"/>
      <c r="AY5122" s="12"/>
      <c r="AZ5122" s="12"/>
      <c r="BA5122" s="12"/>
      <c r="BB5122" s="12"/>
      <c r="BC5122" s="12"/>
      <c r="BD5122" s="12"/>
    </row>
    <row r="5123" spans="15:56" x14ac:dyDescent="0.35">
      <c r="O5123" s="12"/>
      <c r="P5123" s="12"/>
      <c r="Q5123" s="12"/>
      <c r="S5123" s="250"/>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2"/>
      <c r="AY5123" s="12"/>
      <c r="AZ5123" s="12"/>
      <c r="BA5123" s="12"/>
      <c r="BB5123" s="12"/>
      <c r="BC5123" s="12"/>
      <c r="BD5123" s="12"/>
    </row>
    <row r="5124" spans="15:56" x14ac:dyDescent="0.35">
      <c r="O5124" s="12"/>
      <c r="P5124" s="12"/>
      <c r="Q5124" s="12"/>
      <c r="S5124" s="250"/>
      <c r="AA5124" s="12"/>
      <c r="AB5124" s="12"/>
      <c r="AC5124" s="12"/>
      <c r="AD5124" s="12"/>
      <c r="AE5124" s="12"/>
      <c r="AF5124" s="12"/>
      <c r="AG5124" s="12"/>
      <c r="AH5124" s="12"/>
      <c r="AI5124" s="12"/>
      <c r="AJ5124" s="12"/>
      <c r="AK5124" s="12"/>
      <c r="AL5124" s="12"/>
      <c r="AM5124" s="12"/>
      <c r="AN5124" s="12"/>
      <c r="AO5124" s="12"/>
      <c r="AP5124" s="12"/>
      <c r="AQ5124" s="12"/>
      <c r="AR5124" s="12"/>
      <c r="AS5124" s="12"/>
      <c r="AT5124" s="12"/>
      <c r="AU5124" s="12"/>
      <c r="AV5124" s="12"/>
      <c r="AW5124" s="12"/>
      <c r="AX5124" s="12"/>
      <c r="AY5124" s="12"/>
      <c r="AZ5124" s="12"/>
      <c r="BA5124" s="12"/>
      <c r="BB5124" s="12"/>
      <c r="BC5124" s="12"/>
      <c r="BD5124" s="12"/>
    </row>
    <row r="5125" spans="15:56" x14ac:dyDescent="0.35">
      <c r="O5125" s="12"/>
      <c r="P5125" s="12"/>
      <c r="Q5125" s="12"/>
      <c r="S5125" s="250"/>
      <c r="AA5125" s="12"/>
      <c r="AB5125" s="12"/>
      <c r="AC5125" s="12"/>
      <c r="AD5125" s="12"/>
      <c r="AE5125" s="12"/>
      <c r="AF5125" s="12"/>
      <c r="AG5125" s="12"/>
      <c r="AH5125" s="12"/>
      <c r="AI5125" s="12"/>
      <c r="AJ5125" s="12"/>
      <c r="AK5125" s="12"/>
      <c r="AL5125" s="12"/>
      <c r="AM5125" s="12"/>
      <c r="AN5125" s="12"/>
      <c r="AO5125" s="12"/>
      <c r="AP5125" s="12"/>
      <c r="AQ5125" s="12"/>
      <c r="AR5125" s="12"/>
      <c r="AS5125" s="12"/>
      <c r="AT5125" s="12"/>
      <c r="AU5125" s="12"/>
      <c r="AV5125" s="12"/>
      <c r="AW5125" s="12"/>
      <c r="AX5125" s="12"/>
      <c r="AY5125" s="12"/>
      <c r="AZ5125" s="12"/>
      <c r="BA5125" s="12"/>
      <c r="BB5125" s="12"/>
      <c r="BC5125" s="12"/>
      <c r="BD5125" s="12"/>
    </row>
    <row r="5126" spans="15:56" x14ac:dyDescent="0.35">
      <c r="O5126" s="12"/>
      <c r="P5126" s="12"/>
      <c r="Q5126" s="12"/>
      <c r="S5126" s="250"/>
      <c r="AA5126" s="12"/>
      <c r="AB5126" s="12"/>
      <c r="AC5126" s="12"/>
      <c r="AD5126" s="12"/>
      <c r="AE5126" s="12"/>
      <c r="AF5126" s="12"/>
      <c r="AG5126" s="12"/>
      <c r="AH5126" s="12"/>
      <c r="AI5126" s="12"/>
      <c r="AJ5126" s="12"/>
      <c r="AK5126" s="12"/>
      <c r="AL5126" s="12"/>
      <c r="AM5126" s="12"/>
      <c r="AN5126" s="12"/>
      <c r="AO5126" s="12"/>
      <c r="AP5126" s="12"/>
      <c r="AQ5126" s="12"/>
      <c r="AR5126" s="12"/>
      <c r="AS5126" s="12"/>
      <c r="AT5126" s="12"/>
      <c r="AU5126" s="12"/>
      <c r="AV5126" s="12"/>
      <c r="AW5126" s="12"/>
      <c r="AX5126" s="12"/>
      <c r="AY5126" s="12"/>
      <c r="AZ5126" s="12"/>
      <c r="BA5126" s="12"/>
      <c r="BB5126" s="12"/>
      <c r="BC5126" s="12"/>
      <c r="BD5126" s="12"/>
    </row>
    <row r="5127" spans="15:56" x14ac:dyDescent="0.35">
      <c r="O5127" s="12"/>
      <c r="P5127" s="12"/>
      <c r="Q5127" s="12"/>
      <c r="S5127" s="250"/>
      <c r="AA5127" s="12"/>
      <c r="AB5127" s="12"/>
      <c r="AC5127" s="12"/>
      <c r="AD5127" s="12"/>
      <c r="AE5127" s="12"/>
      <c r="AF5127" s="12"/>
      <c r="AG5127" s="12"/>
      <c r="AH5127" s="12"/>
      <c r="AI5127" s="12"/>
      <c r="AJ5127" s="12"/>
      <c r="AK5127" s="12"/>
      <c r="AL5127" s="12"/>
      <c r="AM5127" s="12"/>
      <c r="AN5127" s="12"/>
      <c r="AO5127" s="12"/>
      <c r="AP5127" s="12"/>
      <c r="AQ5127" s="12"/>
      <c r="AR5127" s="12"/>
      <c r="AS5127" s="12"/>
      <c r="AT5127" s="12"/>
      <c r="AU5127" s="12"/>
      <c r="AV5127" s="12"/>
      <c r="AW5127" s="12"/>
      <c r="AX5127" s="12"/>
      <c r="AY5127" s="12"/>
      <c r="AZ5127" s="12"/>
      <c r="BA5127" s="12"/>
      <c r="BB5127" s="12"/>
      <c r="BC5127" s="12"/>
      <c r="BD5127" s="12"/>
    </row>
    <row r="5128" spans="15:56" x14ac:dyDescent="0.35">
      <c r="O5128" s="12"/>
      <c r="P5128" s="12"/>
      <c r="Q5128" s="12"/>
      <c r="S5128" s="250"/>
      <c r="AA5128" s="12"/>
      <c r="AB5128" s="12"/>
      <c r="AC5128" s="12"/>
      <c r="AD5128" s="12"/>
      <c r="AE5128" s="12"/>
      <c r="AF5128" s="12"/>
      <c r="AG5128" s="12"/>
      <c r="AH5128" s="12"/>
      <c r="AI5128" s="12"/>
      <c r="AJ5128" s="12"/>
      <c r="AK5128" s="12"/>
      <c r="AL5128" s="12"/>
      <c r="AM5128" s="12"/>
      <c r="AN5128" s="12"/>
      <c r="AO5128" s="12"/>
      <c r="AP5128" s="12"/>
      <c r="AQ5128" s="12"/>
      <c r="AR5128" s="12"/>
      <c r="AS5128" s="12"/>
      <c r="AT5128" s="12"/>
      <c r="AU5128" s="12"/>
      <c r="AV5128" s="12"/>
      <c r="AW5128" s="12"/>
      <c r="AX5128" s="12"/>
      <c r="AY5128" s="12"/>
      <c r="AZ5128" s="12"/>
      <c r="BA5128" s="12"/>
      <c r="BB5128" s="12"/>
      <c r="BC5128" s="12"/>
      <c r="BD5128" s="12"/>
    </row>
    <row r="5129" spans="15:56" x14ac:dyDescent="0.35">
      <c r="O5129" s="12"/>
      <c r="P5129" s="12"/>
      <c r="Q5129" s="12"/>
      <c r="S5129" s="250"/>
      <c r="AA5129" s="12"/>
      <c r="AB5129" s="12"/>
      <c r="AC5129" s="12"/>
      <c r="AD5129" s="12"/>
      <c r="AE5129" s="12"/>
      <c r="AF5129" s="12"/>
      <c r="AG5129" s="12"/>
      <c r="AH5129" s="12"/>
      <c r="AI5129" s="12"/>
      <c r="AJ5129" s="12"/>
      <c r="AK5129" s="12"/>
      <c r="AL5129" s="12"/>
      <c r="AM5129" s="12"/>
      <c r="AN5129" s="12"/>
      <c r="AO5129" s="12"/>
      <c r="AP5129" s="12"/>
      <c r="AQ5129" s="12"/>
      <c r="AR5129" s="12"/>
      <c r="AS5129" s="12"/>
      <c r="AT5129" s="12"/>
      <c r="AU5129" s="12"/>
      <c r="AV5129" s="12"/>
      <c r="AW5129" s="12"/>
      <c r="AX5129" s="12"/>
      <c r="AY5129" s="12"/>
      <c r="AZ5129" s="12"/>
      <c r="BA5129" s="12"/>
      <c r="BB5129" s="12"/>
      <c r="BC5129" s="12"/>
      <c r="BD5129" s="12"/>
    </row>
    <row r="5130" spans="15:56" x14ac:dyDescent="0.35">
      <c r="O5130" s="12"/>
      <c r="P5130" s="12"/>
      <c r="Q5130" s="12"/>
      <c r="S5130" s="250"/>
      <c r="AA5130" s="12"/>
      <c r="AB5130" s="12"/>
      <c r="AC5130" s="12"/>
      <c r="AD5130" s="12"/>
      <c r="AE5130" s="12"/>
      <c r="AF5130" s="12"/>
      <c r="AG5130" s="12"/>
      <c r="AH5130" s="12"/>
      <c r="AI5130" s="12"/>
      <c r="AJ5130" s="12"/>
      <c r="AK5130" s="12"/>
      <c r="AL5130" s="12"/>
      <c r="AM5130" s="12"/>
      <c r="AN5130" s="12"/>
      <c r="AO5130" s="12"/>
      <c r="AP5130" s="12"/>
      <c r="AQ5130" s="12"/>
      <c r="AR5130" s="12"/>
      <c r="AS5130" s="12"/>
      <c r="AT5130" s="12"/>
      <c r="AU5130" s="12"/>
      <c r="AV5130" s="12"/>
      <c r="AW5130" s="12"/>
      <c r="AX5130" s="12"/>
      <c r="AY5130" s="12"/>
      <c r="AZ5130" s="12"/>
      <c r="BA5130" s="12"/>
      <c r="BB5130" s="12"/>
      <c r="BC5130" s="12"/>
      <c r="BD5130" s="12"/>
    </row>
    <row r="5131" spans="15:56" x14ac:dyDescent="0.35">
      <c r="O5131" s="12"/>
      <c r="P5131" s="12"/>
      <c r="Q5131" s="12"/>
      <c r="S5131" s="250"/>
      <c r="AA5131" s="12"/>
      <c r="AB5131" s="12"/>
      <c r="AC5131" s="12"/>
      <c r="AD5131" s="12"/>
      <c r="AE5131" s="12"/>
      <c r="AF5131" s="12"/>
      <c r="AG5131" s="12"/>
      <c r="AH5131" s="12"/>
      <c r="AI5131" s="12"/>
      <c r="AJ5131" s="12"/>
      <c r="AK5131" s="12"/>
      <c r="AL5131" s="12"/>
      <c r="AM5131" s="12"/>
      <c r="AN5131" s="12"/>
      <c r="AO5131" s="12"/>
      <c r="AP5131" s="12"/>
      <c r="AQ5131" s="12"/>
      <c r="AR5131" s="12"/>
      <c r="AS5131" s="12"/>
      <c r="AT5131" s="12"/>
      <c r="AU5131" s="12"/>
      <c r="AV5131" s="12"/>
      <c r="AW5131" s="12"/>
      <c r="AX5131" s="12"/>
      <c r="AY5131" s="12"/>
      <c r="AZ5131" s="12"/>
      <c r="BA5131" s="12"/>
      <c r="BB5131" s="12"/>
      <c r="BC5131" s="12"/>
      <c r="BD5131" s="12"/>
    </row>
    <row r="5132" spans="15:56" x14ac:dyDescent="0.35">
      <c r="O5132" s="12"/>
      <c r="P5132" s="12"/>
      <c r="Q5132" s="12"/>
      <c r="S5132" s="250"/>
      <c r="AA5132" s="12"/>
      <c r="AB5132" s="12"/>
      <c r="AC5132" s="12"/>
      <c r="AD5132" s="12"/>
      <c r="AE5132" s="12"/>
      <c r="AF5132" s="12"/>
      <c r="AG5132" s="12"/>
      <c r="AH5132" s="12"/>
      <c r="AI5132" s="12"/>
      <c r="AJ5132" s="12"/>
      <c r="AK5132" s="12"/>
      <c r="AL5132" s="12"/>
      <c r="AM5132" s="12"/>
      <c r="AN5132" s="12"/>
      <c r="AO5132" s="12"/>
      <c r="AP5132" s="12"/>
      <c r="AQ5132" s="12"/>
      <c r="AR5132" s="12"/>
      <c r="AS5132" s="12"/>
      <c r="AT5132" s="12"/>
      <c r="AU5132" s="12"/>
      <c r="AV5132" s="12"/>
      <c r="AW5132" s="12"/>
      <c r="AX5132" s="12"/>
      <c r="AY5132" s="12"/>
      <c r="AZ5132" s="12"/>
      <c r="BA5132" s="12"/>
      <c r="BB5132" s="12"/>
      <c r="BC5132" s="12"/>
      <c r="BD5132" s="12"/>
    </row>
    <row r="5133" spans="15:56" x14ac:dyDescent="0.35">
      <c r="O5133" s="12"/>
      <c r="P5133" s="12"/>
      <c r="Q5133" s="12"/>
      <c r="S5133" s="250"/>
      <c r="AA5133" s="12"/>
      <c r="AB5133" s="12"/>
      <c r="AC5133" s="12"/>
      <c r="AD5133" s="12"/>
      <c r="AE5133" s="12"/>
      <c r="AF5133" s="12"/>
      <c r="AG5133" s="12"/>
      <c r="AH5133" s="12"/>
      <c r="AI5133" s="12"/>
      <c r="AJ5133" s="12"/>
      <c r="AK5133" s="12"/>
      <c r="AL5133" s="12"/>
      <c r="AM5133" s="12"/>
      <c r="AN5133" s="12"/>
      <c r="AO5133" s="12"/>
      <c r="AP5133" s="12"/>
      <c r="AQ5133" s="12"/>
      <c r="AR5133" s="12"/>
      <c r="AS5133" s="12"/>
      <c r="AT5133" s="12"/>
      <c r="AU5133" s="12"/>
      <c r="AV5133" s="12"/>
      <c r="AW5133" s="12"/>
      <c r="AX5133" s="12"/>
      <c r="AY5133" s="12"/>
      <c r="AZ5133" s="12"/>
      <c r="BA5133" s="12"/>
      <c r="BB5133" s="12"/>
      <c r="BC5133" s="12"/>
      <c r="BD5133" s="12"/>
    </row>
    <row r="5134" spans="15:56" x14ac:dyDescent="0.35">
      <c r="O5134" s="12"/>
      <c r="P5134" s="12"/>
      <c r="Q5134" s="12"/>
      <c r="S5134" s="250"/>
      <c r="AA5134" s="12"/>
      <c r="AB5134" s="12"/>
      <c r="AC5134" s="12"/>
      <c r="AD5134" s="12"/>
      <c r="AE5134" s="12"/>
      <c r="AF5134" s="12"/>
      <c r="AG5134" s="12"/>
      <c r="AH5134" s="12"/>
      <c r="AI5134" s="12"/>
      <c r="AJ5134" s="12"/>
      <c r="AK5134" s="12"/>
      <c r="AL5134" s="12"/>
      <c r="AM5134" s="12"/>
      <c r="AN5134" s="12"/>
      <c r="AO5134" s="12"/>
      <c r="AP5134" s="12"/>
      <c r="AQ5134" s="12"/>
      <c r="AR5134" s="12"/>
      <c r="AS5134" s="12"/>
      <c r="AT5134" s="12"/>
      <c r="AU5134" s="12"/>
      <c r="AV5134" s="12"/>
      <c r="AW5134" s="12"/>
      <c r="AX5134" s="12"/>
      <c r="AY5134" s="12"/>
      <c r="AZ5134" s="12"/>
      <c r="BA5134" s="12"/>
      <c r="BB5134" s="12"/>
      <c r="BC5134" s="12"/>
      <c r="BD5134" s="12"/>
    </row>
    <row r="5135" spans="15:56" x14ac:dyDescent="0.35">
      <c r="O5135" s="12"/>
      <c r="P5135" s="12"/>
      <c r="Q5135" s="12"/>
      <c r="S5135" s="250"/>
      <c r="AA5135" s="12"/>
      <c r="AB5135" s="12"/>
      <c r="AC5135" s="12"/>
      <c r="AD5135" s="12"/>
      <c r="AE5135" s="12"/>
      <c r="AF5135" s="12"/>
      <c r="AG5135" s="12"/>
      <c r="AH5135" s="12"/>
      <c r="AI5135" s="12"/>
      <c r="AJ5135" s="12"/>
      <c r="AK5135" s="12"/>
      <c r="AL5135" s="12"/>
      <c r="AM5135" s="12"/>
      <c r="AN5135" s="12"/>
      <c r="AO5135" s="12"/>
      <c r="AP5135" s="12"/>
      <c r="AQ5135" s="12"/>
      <c r="AR5135" s="12"/>
      <c r="AS5135" s="12"/>
      <c r="AT5135" s="12"/>
      <c r="AU5135" s="12"/>
      <c r="AV5135" s="12"/>
      <c r="AW5135" s="12"/>
      <c r="AX5135" s="12"/>
      <c r="AY5135" s="12"/>
      <c r="AZ5135" s="12"/>
      <c r="BA5135" s="12"/>
      <c r="BB5135" s="12"/>
      <c r="BC5135" s="12"/>
      <c r="BD5135" s="12"/>
    </row>
    <row r="5136" spans="15:56" x14ac:dyDescent="0.35">
      <c r="O5136" s="12"/>
      <c r="P5136" s="12"/>
      <c r="Q5136" s="12"/>
      <c r="S5136" s="250"/>
      <c r="AA5136" s="12"/>
      <c r="AB5136" s="12"/>
      <c r="AC5136" s="12"/>
      <c r="AD5136" s="12"/>
      <c r="AE5136" s="12"/>
      <c r="AF5136" s="12"/>
      <c r="AG5136" s="12"/>
      <c r="AH5136" s="12"/>
      <c r="AI5136" s="12"/>
      <c r="AJ5136" s="12"/>
      <c r="AK5136" s="12"/>
      <c r="AL5136" s="12"/>
      <c r="AM5136" s="12"/>
      <c r="AN5136" s="12"/>
      <c r="AO5136" s="12"/>
      <c r="AP5136" s="12"/>
      <c r="AQ5136" s="12"/>
      <c r="AR5136" s="12"/>
      <c r="AS5136" s="12"/>
      <c r="AT5136" s="12"/>
      <c r="AU5136" s="12"/>
      <c r="AV5136" s="12"/>
      <c r="AW5136" s="12"/>
      <c r="AX5136" s="12"/>
      <c r="AY5136" s="12"/>
      <c r="AZ5136" s="12"/>
      <c r="BA5136" s="12"/>
      <c r="BB5136" s="12"/>
      <c r="BC5136" s="12"/>
      <c r="BD5136" s="12"/>
    </row>
    <row r="5137" spans="15:56" x14ac:dyDescent="0.35">
      <c r="O5137" s="12"/>
      <c r="P5137" s="12"/>
      <c r="Q5137" s="12"/>
      <c r="S5137" s="250"/>
      <c r="AA5137" s="12"/>
      <c r="AB5137" s="12"/>
      <c r="AC5137" s="12"/>
      <c r="AD5137" s="12"/>
      <c r="AE5137" s="12"/>
      <c r="AF5137" s="12"/>
      <c r="AG5137" s="12"/>
      <c r="AH5137" s="12"/>
      <c r="AI5137" s="12"/>
      <c r="AJ5137" s="12"/>
      <c r="AK5137" s="12"/>
      <c r="AL5137" s="12"/>
      <c r="AM5137" s="12"/>
      <c r="AN5137" s="12"/>
      <c r="AO5137" s="12"/>
      <c r="AP5137" s="12"/>
      <c r="AQ5137" s="12"/>
      <c r="AR5137" s="12"/>
      <c r="AS5137" s="12"/>
      <c r="AT5137" s="12"/>
      <c r="AU5137" s="12"/>
      <c r="AV5137" s="12"/>
      <c r="AW5137" s="12"/>
      <c r="AX5137" s="12"/>
      <c r="AY5137" s="12"/>
      <c r="AZ5137" s="12"/>
      <c r="BA5137" s="12"/>
      <c r="BB5137" s="12"/>
      <c r="BC5137" s="12"/>
      <c r="BD5137" s="12"/>
    </row>
    <row r="5138" spans="15:56" x14ac:dyDescent="0.35">
      <c r="O5138" s="12"/>
      <c r="P5138" s="12"/>
      <c r="Q5138" s="12"/>
      <c r="S5138" s="250"/>
      <c r="AA5138" s="12"/>
      <c r="AB5138" s="12"/>
      <c r="AC5138" s="12"/>
      <c r="AD5138" s="12"/>
      <c r="AE5138" s="12"/>
      <c r="AF5138" s="12"/>
      <c r="AG5138" s="12"/>
      <c r="AH5138" s="12"/>
      <c r="AI5138" s="12"/>
      <c r="AJ5138" s="12"/>
      <c r="AK5138" s="12"/>
      <c r="AL5138" s="12"/>
      <c r="AM5138" s="12"/>
      <c r="AN5138" s="12"/>
      <c r="AO5138" s="12"/>
      <c r="AP5138" s="12"/>
      <c r="AQ5138" s="12"/>
      <c r="AR5138" s="12"/>
      <c r="AS5138" s="12"/>
      <c r="AT5138" s="12"/>
      <c r="AU5138" s="12"/>
      <c r="AV5138" s="12"/>
      <c r="AW5138" s="12"/>
      <c r="AX5138" s="12"/>
      <c r="AY5138" s="12"/>
      <c r="AZ5138" s="12"/>
      <c r="BA5138" s="12"/>
      <c r="BB5138" s="12"/>
      <c r="BC5138" s="12"/>
      <c r="BD5138" s="12"/>
    </row>
    <row r="5139" spans="15:56" x14ac:dyDescent="0.35">
      <c r="O5139" s="12"/>
      <c r="P5139" s="12"/>
      <c r="Q5139" s="12"/>
      <c r="S5139" s="250"/>
      <c r="AA5139" s="12"/>
      <c r="AB5139" s="12"/>
      <c r="AC5139" s="12"/>
      <c r="AD5139" s="12"/>
      <c r="AE5139" s="12"/>
      <c r="AF5139" s="12"/>
      <c r="AG5139" s="12"/>
      <c r="AH5139" s="12"/>
      <c r="AI5139" s="12"/>
      <c r="AJ5139" s="12"/>
      <c r="AK5139" s="12"/>
      <c r="AL5139" s="12"/>
      <c r="AM5139" s="12"/>
      <c r="AN5139" s="12"/>
      <c r="AO5139" s="12"/>
      <c r="AP5139" s="12"/>
      <c r="AQ5139" s="12"/>
      <c r="AR5139" s="12"/>
      <c r="AS5139" s="12"/>
      <c r="AT5139" s="12"/>
      <c r="AU5139" s="12"/>
      <c r="AV5139" s="12"/>
      <c r="AW5139" s="12"/>
      <c r="AX5139" s="12"/>
      <c r="AY5139" s="12"/>
      <c r="AZ5139" s="12"/>
      <c r="BA5139" s="12"/>
      <c r="BB5139" s="12"/>
      <c r="BC5139" s="12"/>
      <c r="BD5139" s="12"/>
    </row>
    <row r="5140" spans="15:56" x14ac:dyDescent="0.35">
      <c r="O5140" s="12"/>
      <c r="P5140" s="12"/>
      <c r="Q5140" s="12"/>
      <c r="S5140" s="250"/>
      <c r="AA5140" s="12"/>
      <c r="AB5140" s="12"/>
      <c r="AC5140" s="12"/>
      <c r="AD5140" s="12"/>
      <c r="AE5140" s="12"/>
      <c r="AF5140" s="12"/>
      <c r="AG5140" s="12"/>
      <c r="AH5140" s="12"/>
      <c r="AI5140" s="12"/>
      <c r="AJ5140" s="12"/>
      <c r="AK5140" s="12"/>
      <c r="AL5140" s="12"/>
      <c r="AM5140" s="12"/>
      <c r="AN5140" s="12"/>
      <c r="AO5140" s="12"/>
      <c r="AP5140" s="12"/>
      <c r="AQ5140" s="12"/>
      <c r="AR5140" s="12"/>
      <c r="AS5140" s="12"/>
      <c r="AT5140" s="12"/>
      <c r="AU5140" s="12"/>
      <c r="AV5140" s="12"/>
      <c r="AW5140" s="12"/>
      <c r="AX5140" s="12"/>
      <c r="AY5140" s="12"/>
      <c r="AZ5140" s="12"/>
      <c r="BA5140" s="12"/>
      <c r="BB5140" s="12"/>
      <c r="BC5140" s="12"/>
      <c r="BD5140" s="12"/>
    </row>
    <row r="5141" spans="15:56" x14ac:dyDescent="0.35">
      <c r="O5141" s="12"/>
      <c r="P5141" s="12"/>
      <c r="Q5141" s="12"/>
      <c r="S5141" s="250"/>
      <c r="AA5141" s="12"/>
      <c r="AB5141" s="12"/>
      <c r="AC5141" s="12"/>
      <c r="AD5141" s="12"/>
      <c r="AE5141" s="12"/>
      <c r="AF5141" s="12"/>
      <c r="AG5141" s="12"/>
      <c r="AH5141" s="12"/>
      <c r="AI5141" s="12"/>
      <c r="AJ5141" s="12"/>
      <c r="AK5141" s="12"/>
      <c r="AL5141" s="12"/>
      <c r="AM5141" s="12"/>
      <c r="AN5141" s="12"/>
      <c r="AO5141" s="12"/>
      <c r="AP5141" s="12"/>
      <c r="AQ5141" s="12"/>
      <c r="AR5141" s="12"/>
      <c r="AS5141" s="12"/>
      <c r="AT5141" s="12"/>
      <c r="AU5141" s="12"/>
      <c r="AV5141" s="12"/>
      <c r="AW5141" s="12"/>
      <c r="AX5141" s="12"/>
      <c r="AY5141" s="12"/>
      <c r="AZ5141" s="12"/>
      <c r="BA5141" s="12"/>
      <c r="BB5141" s="12"/>
      <c r="BC5141" s="12"/>
      <c r="BD5141" s="12"/>
    </row>
    <row r="5142" spans="15:56" x14ac:dyDescent="0.35">
      <c r="O5142" s="12"/>
      <c r="P5142" s="12"/>
      <c r="Q5142" s="12"/>
      <c r="S5142" s="250"/>
      <c r="AA5142" s="12"/>
      <c r="AB5142" s="12"/>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row>
    <row r="5143" spans="15:56" x14ac:dyDescent="0.35">
      <c r="O5143" s="12"/>
      <c r="P5143" s="12"/>
      <c r="Q5143" s="12"/>
      <c r="S5143" s="250"/>
      <c r="AA5143" s="12"/>
      <c r="AB5143" s="12"/>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row>
    <row r="5144" spans="15:56" x14ac:dyDescent="0.35">
      <c r="O5144" s="12"/>
      <c r="P5144" s="12"/>
      <c r="Q5144" s="12"/>
      <c r="S5144" s="250"/>
      <c r="AA5144" s="12"/>
      <c r="AB5144" s="12"/>
      <c r="AC5144" s="12"/>
      <c r="AD5144" s="12"/>
      <c r="AE5144" s="12"/>
      <c r="AF5144" s="12"/>
      <c r="AG5144" s="12"/>
      <c r="AH5144" s="12"/>
      <c r="AI5144" s="12"/>
      <c r="AJ5144" s="12"/>
      <c r="AK5144" s="12"/>
      <c r="AL5144" s="12"/>
      <c r="AM5144" s="12"/>
      <c r="AN5144" s="12"/>
      <c r="AO5144" s="12"/>
      <c r="AP5144" s="12"/>
      <c r="AQ5144" s="12"/>
      <c r="AR5144" s="12"/>
      <c r="AS5144" s="12"/>
      <c r="AT5144" s="12"/>
      <c r="AU5144" s="12"/>
      <c r="AV5144" s="12"/>
      <c r="AW5144" s="12"/>
      <c r="AX5144" s="12"/>
      <c r="AY5144" s="12"/>
      <c r="AZ5144" s="12"/>
      <c r="BA5144" s="12"/>
      <c r="BB5144" s="12"/>
      <c r="BC5144" s="12"/>
      <c r="BD5144" s="12"/>
    </row>
    <row r="5145" spans="15:56" x14ac:dyDescent="0.35">
      <c r="O5145" s="12"/>
      <c r="P5145" s="12"/>
      <c r="Q5145" s="12"/>
      <c r="S5145" s="250"/>
      <c r="AA5145" s="12"/>
      <c r="AB5145" s="12"/>
      <c r="AC5145" s="12"/>
      <c r="AD5145" s="12"/>
      <c r="AE5145" s="12"/>
      <c r="AF5145" s="12"/>
      <c r="AG5145" s="12"/>
      <c r="AH5145" s="12"/>
      <c r="AI5145" s="12"/>
      <c r="AJ5145" s="12"/>
      <c r="AK5145" s="12"/>
      <c r="AL5145" s="12"/>
      <c r="AM5145" s="12"/>
      <c r="AN5145" s="12"/>
      <c r="AO5145" s="12"/>
      <c r="AP5145" s="12"/>
      <c r="AQ5145" s="12"/>
      <c r="AR5145" s="12"/>
      <c r="AS5145" s="12"/>
      <c r="AT5145" s="12"/>
      <c r="AU5145" s="12"/>
      <c r="AV5145" s="12"/>
      <c r="AW5145" s="12"/>
      <c r="AX5145" s="12"/>
      <c r="AY5145" s="12"/>
      <c r="AZ5145" s="12"/>
      <c r="BA5145" s="12"/>
      <c r="BB5145" s="12"/>
      <c r="BC5145" s="12"/>
      <c r="BD5145" s="12"/>
    </row>
    <row r="5146" spans="15:56" x14ac:dyDescent="0.35">
      <c r="O5146" s="12"/>
      <c r="P5146" s="12"/>
      <c r="Q5146" s="12"/>
      <c r="S5146" s="250"/>
      <c r="AA5146" s="12"/>
      <c r="AB5146" s="12"/>
      <c r="AC5146" s="12"/>
      <c r="AD5146" s="12"/>
      <c r="AE5146" s="12"/>
      <c r="AF5146" s="12"/>
      <c r="AG5146" s="12"/>
      <c r="AH5146" s="12"/>
      <c r="AI5146" s="12"/>
      <c r="AJ5146" s="12"/>
      <c r="AK5146" s="12"/>
      <c r="AL5146" s="12"/>
      <c r="AM5146" s="12"/>
      <c r="AN5146" s="12"/>
      <c r="AO5146" s="12"/>
      <c r="AP5146" s="12"/>
      <c r="AQ5146" s="12"/>
      <c r="AR5146" s="12"/>
      <c r="AS5146" s="12"/>
      <c r="AT5146" s="12"/>
      <c r="AU5146" s="12"/>
      <c r="AV5146" s="12"/>
      <c r="AW5146" s="12"/>
      <c r="AX5146" s="12"/>
      <c r="AY5146" s="12"/>
      <c r="AZ5146" s="12"/>
      <c r="BA5146" s="12"/>
      <c r="BB5146" s="12"/>
      <c r="BC5146" s="12"/>
      <c r="BD5146" s="12"/>
    </row>
    <row r="5147" spans="15:56" x14ac:dyDescent="0.35">
      <c r="O5147" s="12"/>
      <c r="P5147" s="12"/>
      <c r="Q5147" s="12"/>
      <c r="S5147" s="250"/>
      <c r="AA5147" s="12"/>
      <c r="AB5147" s="12"/>
      <c r="AC5147" s="12"/>
      <c r="AD5147" s="12"/>
      <c r="AE5147" s="12"/>
      <c r="AF5147" s="12"/>
      <c r="AG5147" s="12"/>
      <c r="AH5147" s="12"/>
      <c r="AI5147" s="12"/>
      <c r="AJ5147" s="12"/>
      <c r="AK5147" s="12"/>
      <c r="AL5147" s="12"/>
      <c r="AM5147" s="12"/>
      <c r="AN5147" s="12"/>
      <c r="AO5147" s="12"/>
      <c r="AP5147" s="12"/>
      <c r="AQ5147" s="12"/>
      <c r="AR5147" s="12"/>
      <c r="AS5147" s="12"/>
      <c r="AT5147" s="12"/>
      <c r="AU5147" s="12"/>
      <c r="AV5147" s="12"/>
      <c r="AW5147" s="12"/>
      <c r="AX5147" s="12"/>
      <c r="AY5147" s="12"/>
      <c r="AZ5147" s="12"/>
      <c r="BA5147" s="12"/>
      <c r="BB5147" s="12"/>
      <c r="BC5147" s="12"/>
      <c r="BD5147" s="12"/>
    </row>
    <row r="5148" spans="15:56" x14ac:dyDescent="0.35">
      <c r="O5148" s="12"/>
      <c r="P5148" s="12"/>
      <c r="Q5148" s="12"/>
      <c r="S5148" s="250"/>
      <c r="AA5148" s="12"/>
      <c r="AB5148" s="12"/>
      <c r="AC5148" s="12"/>
      <c r="AD5148" s="12"/>
      <c r="AE5148" s="12"/>
      <c r="AF5148" s="12"/>
      <c r="AG5148" s="12"/>
      <c r="AH5148" s="12"/>
      <c r="AI5148" s="12"/>
      <c r="AJ5148" s="12"/>
      <c r="AK5148" s="12"/>
      <c r="AL5148" s="12"/>
      <c r="AM5148" s="12"/>
      <c r="AN5148" s="12"/>
      <c r="AO5148" s="12"/>
      <c r="AP5148" s="12"/>
      <c r="AQ5148" s="12"/>
      <c r="AR5148" s="12"/>
      <c r="AS5148" s="12"/>
      <c r="AT5148" s="12"/>
      <c r="AU5148" s="12"/>
      <c r="AV5148" s="12"/>
      <c r="AW5148" s="12"/>
      <c r="AX5148" s="12"/>
      <c r="AY5148" s="12"/>
      <c r="AZ5148" s="12"/>
      <c r="BA5148" s="12"/>
      <c r="BB5148" s="12"/>
      <c r="BC5148" s="12"/>
      <c r="BD5148" s="12"/>
    </row>
    <row r="5149" spans="15:56" x14ac:dyDescent="0.35">
      <c r="O5149" s="12"/>
      <c r="P5149" s="12"/>
      <c r="Q5149" s="12"/>
      <c r="S5149" s="250"/>
      <c r="AA5149" s="12"/>
      <c r="AB5149" s="12"/>
      <c r="AC5149" s="12"/>
      <c r="AD5149" s="12"/>
      <c r="AE5149" s="12"/>
      <c r="AF5149" s="12"/>
      <c r="AG5149" s="12"/>
      <c r="AH5149" s="12"/>
      <c r="AI5149" s="12"/>
      <c r="AJ5149" s="12"/>
      <c r="AK5149" s="12"/>
      <c r="AL5149" s="12"/>
      <c r="AM5149" s="12"/>
      <c r="AN5149" s="12"/>
      <c r="AO5149" s="12"/>
      <c r="AP5149" s="12"/>
      <c r="AQ5149" s="12"/>
      <c r="AR5149" s="12"/>
      <c r="AS5149" s="12"/>
      <c r="AT5149" s="12"/>
      <c r="AU5149" s="12"/>
      <c r="AV5149" s="12"/>
      <c r="AW5149" s="12"/>
      <c r="AX5149" s="12"/>
      <c r="AY5149" s="12"/>
      <c r="AZ5149" s="12"/>
      <c r="BA5149" s="12"/>
      <c r="BB5149" s="12"/>
      <c r="BC5149" s="12"/>
      <c r="BD5149" s="12"/>
    </row>
    <row r="5150" spans="15:56" x14ac:dyDescent="0.35">
      <c r="O5150" s="12"/>
      <c r="P5150" s="12"/>
      <c r="Q5150" s="12"/>
      <c r="S5150" s="250"/>
      <c r="AA5150" s="12"/>
      <c r="AB5150" s="12"/>
      <c r="AC5150" s="12"/>
      <c r="AD5150" s="12"/>
      <c r="AE5150" s="12"/>
      <c r="AF5150" s="12"/>
      <c r="AG5150" s="12"/>
      <c r="AH5150" s="12"/>
      <c r="AI5150" s="12"/>
      <c r="AJ5150" s="12"/>
      <c r="AK5150" s="12"/>
      <c r="AL5150" s="12"/>
      <c r="AM5150" s="12"/>
      <c r="AN5150" s="12"/>
      <c r="AO5150" s="12"/>
      <c r="AP5150" s="12"/>
      <c r="AQ5150" s="12"/>
      <c r="AR5150" s="12"/>
      <c r="AS5150" s="12"/>
      <c r="AT5150" s="12"/>
      <c r="AU5150" s="12"/>
      <c r="AV5150" s="12"/>
      <c r="AW5150" s="12"/>
      <c r="AX5150" s="12"/>
      <c r="AY5150" s="12"/>
      <c r="AZ5150" s="12"/>
      <c r="BA5150" s="12"/>
      <c r="BB5150" s="12"/>
      <c r="BC5150" s="12"/>
      <c r="BD5150" s="12"/>
    </row>
    <row r="5151" spans="15:56" x14ac:dyDescent="0.35">
      <c r="O5151" s="12"/>
      <c r="P5151" s="12"/>
      <c r="Q5151" s="12"/>
      <c r="S5151" s="250"/>
      <c r="AA5151" s="12"/>
      <c r="AB5151" s="12"/>
      <c r="AC5151" s="12"/>
      <c r="AD5151" s="12"/>
      <c r="AE5151" s="12"/>
      <c r="AF5151" s="12"/>
      <c r="AG5151" s="12"/>
      <c r="AH5151" s="12"/>
      <c r="AI5151" s="12"/>
      <c r="AJ5151" s="12"/>
      <c r="AK5151" s="12"/>
      <c r="AL5151" s="12"/>
      <c r="AM5151" s="12"/>
      <c r="AN5151" s="12"/>
      <c r="AO5151" s="12"/>
      <c r="AP5151" s="12"/>
      <c r="AQ5151" s="12"/>
      <c r="AR5151" s="12"/>
      <c r="AS5151" s="12"/>
      <c r="AT5151" s="12"/>
      <c r="AU5151" s="12"/>
      <c r="AV5151" s="12"/>
      <c r="AW5151" s="12"/>
      <c r="AX5151" s="12"/>
      <c r="AY5151" s="12"/>
      <c r="AZ5151" s="12"/>
      <c r="BA5151" s="12"/>
      <c r="BB5151" s="12"/>
      <c r="BC5151" s="12"/>
      <c r="BD5151" s="12"/>
    </row>
    <row r="5152" spans="15:56" x14ac:dyDescent="0.35">
      <c r="O5152" s="12"/>
      <c r="P5152" s="12"/>
      <c r="Q5152" s="12"/>
      <c r="S5152" s="250"/>
      <c r="AA5152" s="12"/>
      <c r="AB5152" s="12"/>
      <c r="AC5152" s="12"/>
      <c r="AD5152" s="12"/>
      <c r="AE5152" s="12"/>
      <c r="AF5152" s="12"/>
      <c r="AG5152" s="12"/>
      <c r="AH5152" s="12"/>
      <c r="AI5152" s="12"/>
      <c r="AJ5152" s="12"/>
      <c r="AK5152" s="12"/>
      <c r="AL5152" s="12"/>
      <c r="AM5152" s="12"/>
      <c r="AN5152" s="12"/>
      <c r="AO5152" s="12"/>
      <c r="AP5152" s="12"/>
      <c r="AQ5152" s="12"/>
      <c r="AR5152" s="12"/>
      <c r="AS5152" s="12"/>
      <c r="AT5152" s="12"/>
      <c r="AU5152" s="12"/>
      <c r="AV5152" s="12"/>
      <c r="AW5152" s="12"/>
      <c r="AX5152" s="12"/>
      <c r="AY5152" s="12"/>
      <c r="AZ5152" s="12"/>
      <c r="BA5152" s="12"/>
      <c r="BB5152" s="12"/>
      <c r="BC5152" s="12"/>
      <c r="BD5152" s="12"/>
    </row>
    <row r="5153" spans="15:56" x14ac:dyDescent="0.35">
      <c r="O5153" s="12"/>
      <c r="P5153" s="12"/>
      <c r="Q5153" s="12"/>
      <c r="S5153" s="250"/>
      <c r="AA5153" s="12"/>
      <c r="AB5153" s="12"/>
      <c r="AC5153" s="12"/>
      <c r="AD5153" s="12"/>
      <c r="AE5153" s="12"/>
      <c r="AF5153" s="12"/>
      <c r="AG5153" s="12"/>
      <c r="AH5153" s="12"/>
      <c r="AI5153" s="12"/>
      <c r="AJ5153" s="12"/>
      <c r="AK5153" s="12"/>
      <c r="AL5153" s="12"/>
      <c r="AM5153" s="12"/>
      <c r="AN5153" s="12"/>
      <c r="AO5153" s="12"/>
      <c r="AP5153" s="12"/>
      <c r="AQ5153" s="12"/>
      <c r="AR5153" s="12"/>
      <c r="AS5153" s="12"/>
      <c r="AT5153" s="12"/>
      <c r="AU5153" s="12"/>
      <c r="AV5153" s="12"/>
      <c r="AW5153" s="12"/>
      <c r="AX5153" s="12"/>
      <c r="AY5153" s="12"/>
      <c r="AZ5153" s="12"/>
      <c r="BA5153" s="12"/>
      <c r="BB5153" s="12"/>
      <c r="BC5153" s="12"/>
      <c r="BD5153" s="12"/>
    </row>
    <row r="5154" spans="15:56" x14ac:dyDescent="0.35">
      <c r="O5154" s="12"/>
      <c r="P5154" s="12"/>
      <c r="Q5154" s="12"/>
      <c r="S5154" s="250"/>
      <c r="AA5154" s="12"/>
      <c r="AB5154" s="12"/>
      <c r="AC5154" s="12"/>
      <c r="AD5154" s="12"/>
      <c r="AE5154" s="12"/>
      <c r="AF5154" s="12"/>
      <c r="AG5154" s="12"/>
      <c r="AH5154" s="12"/>
      <c r="AI5154" s="12"/>
      <c r="AJ5154" s="12"/>
      <c r="AK5154" s="12"/>
      <c r="AL5154" s="12"/>
      <c r="AM5154" s="12"/>
      <c r="AN5154" s="12"/>
      <c r="AO5154" s="12"/>
      <c r="AP5154" s="12"/>
      <c r="AQ5154" s="12"/>
      <c r="AR5154" s="12"/>
      <c r="AS5154" s="12"/>
      <c r="AT5154" s="12"/>
      <c r="AU5154" s="12"/>
      <c r="AV5154" s="12"/>
      <c r="AW5154" s="12"/>
      <c r="AX5154" s="12"/>
      <c r="AY5154" s="12"/>
      <c r="AZ5154" s="12"/>
      <c r="BA5154" s="12"/>
      <c r="BB5154" s="12"/>
      <c r="BC5154" s="12"/>
      <c r="BD5154" s="12"/>
    </row>
    <row r="5155" spans="15:56" x14ac:dyDescent="0.35">
      <c r="O5155" s="12"/>
      <c r="P5155" s="12"/>
      <c r="Q5155" s="12"/>
      <c r="S5155" s="250"/>
      <c r="AA5155" s="12"/>
      <c r="AB5155" s="12"/>
      <c r="AC5155" s="12"/>
      <c r="AD5155" s="12"/>
      <c r="AE5155" s="12"/>
      <c r="AF5155" s="12"/>
      <c r="AG5155" s="12"/>
      <c r="AH5155" s="12"/>
      <c r="AI5155" s="12"/>
      <c r="AJ5155" s="12"/>
      <c r="AK5155" s="12"/>
      <c r="AL5155" s="12"/>
      <c r="AM5155" s="12"/>
      <c r="AN5155" s="12"/>
      <c r="AO5155" s="12"/>
      <c r="AP5155" s="12"/>
      <c r="AQ5155" s="12"/>
      <c r="AR5155" s="12"/>
      <c r="AS5155" s="12"/>
      <c r="AT5155" s="12"/>
      <c r="AU5155" s="12"/>
      <c r="AV5155" s="12"/>
      <c r="AW5155" s="12"/>
      <c r="AX5155" s="12"/>
      <c r="AY5155" s="12"/>
      <c r="AZ5155" s="12"/>
      <c r="BA5155" s="12"/>
      <c r="BB5155" s="12"/>
      <c r="BC5155" s="12"/>
      <c r="BD5155" s="12"/>
    </row>
    <row r="5156" spans="15:56" x14ac:dyDescent="0.35">
      <c r="O5156" s="12"/>
      <c r="P5156" s="12"/>
      <c r="Q5156" s="12"/>
      <c r="S5156" s="250"/>
      <c r="AA5156" s="12"/>
      <c r="AB5156" s="12"/>
      <c r="AC5156" s="12"/>
      <c r="AD5156" s="12"/>
      <c r="AE5156" s="12"/>
      <c r="AF5156" s="12"/>
      <c r="AG5156" s="12"/>
      <c r="AH5156" s="12"/>
      <c r="AI5156" s="12"/>
      <c r="AJ5156" s="12"/>
      <c r="AK5156" s="12"/>
      <c r="AL5156" s="12"/>
      <c r="AM5156" s="12"/>
      <c r="AN5156" s="12"/>
      <c r="AO5156" s="12"/>
      <c r="AP5156" s="12"/>
      <c r="AQ5156" s="12"/>
      <c r="AR5156" s="12"/>
      <c r="AS5156" s="12"/>
      <c r="AT5156" s="12"/>
      <c r="AU5156" s="12"/>
      <c r="AV5156" s="12"/>
      <c r="AW5156" s="12"/>
      <c r="AX5156" s="12"/>
      <c r="AY5156" s="12"/>
      <c r="AZ5156" s="12"/>
      <c r="BA5156" s="12"/>
      <c r="BB5156" s="12"/>
      <c r="BC5156" s="12"/>
      <c r="BD5156" s="12"/>
    </row>
    <row r="5157" spans="15:56" x14ac:dyDescent="0.35">
      <c r="O5157" s="12"/>
      <c r="P5157" s="12"/>
      <c r="Q5157" s="12"/>
      <c r="S5157" s="250"/>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12"/>
      <c r="AV5157" s="12"/>
      <c r="AW5157" s="12"/>
      <c r="AX5157" s="12"/>
      <c r="AY5157" s="12"/>
      <c r="AZ5157" s="12"/>
      <c r="BA5157" s="12"/>
      <c r="BB5157" s="12"/>
      <c r="BC5157" s="12"/>
      <c r="BD5157" s="12"/>
    </row>
    <row r="5158" spans="15:56" x14ac:dyDescent="0.35">
      <c r="O5158" s="12"/>
      <c r="P5158" s="12"/>
      <c r="Q5158" s="12"/>
      <c r="S5158" s="250"/>
      <c r="AA5158" s="12"/>
      <c r="AB5158" s="12"/>
      <c r="AC5158" s="12"/>
      <c r="AD5158" s="12"/>
      <c r="AE5158" s="12"/>
      <c r="AF5158" s="12"/>
      <c r="AG5158" s="12"/>
      <c r="AH5158" s="12"/>
      <c r="AI5158" s="12"/>
      <c r="AJ5158" s="12"/>
      <c r="AK5158" s="12"/>
      <c r="AL5158" s="12"/>
      <c r="AM5158" s="12"/>
      <c r="AN5158" s="12"/>
      <c r="AO5158" s="12"/>
      <c r="AP5158" s="12"/>
      <c r="AQ5158" s="12"/>
      <c r="AR5158" s="12"/>
      <c r="AS5158" s="12"/>
      <c r="AT5158" s="12"/>
      <c r="AU5158" s="12"/>
      <c r="AV5158" s="12"/>
      <c r="AW5158" s="12"/>
      <c r="AX5158" s="12"/>
      <c r="AY5158" s="12"/>
      <c r="AZ5158" s="12"/>
      <c r="BA5158" s="12"/>
      <c r="BB5158" s="12"/>
      <c r="BC5158" s="12"/>
      <c r="BD5158" s="12"/>
    </row>
    <row r="5159" spans="15:56" x14ac:dyDescent="0.35">
      <c r="O5159" s="12"/>
      <c r="P5159" s="12"/>
      <c r="Q5159" s="12"/>
      <c r="S5159" s="250"/>
      <c r="AA5159" s="12"/>
      <c r="AB5159" s="12"/>
      <c r="AC5159" s="12"/>
      <c r="AD5159" s="12"/>
      <c r="AE5159" s="12"/>
      <c r="AF5159" s="12"/>
      <c r="AG5159" s="12"/>
      <c r="AH5159" s="12"/>
      <c r="AI5159" s="12"/>
      <c r="AJ5159" s="12"/>
      <c r="AK5159" s="12"/>
      <c r="AL5159" s="12"/>
      <c r="AM5159" s="12"/>
      <c r="AN5159" s="12"/>
      <c r="AO5159" s="12"/>
      <c r="AP5159" s="12"/>
      <c r="AQ5159" s="12"/>
      <c r="AR5159" s="12"/>
      <c r="AS5159" s="12"/>
      <c r="AT5159" s="12"/>
      <c r="AU5159" s="12"/>
      <c r="AV5159" s="12"/>
      <c r="AW5159" s="12"/>
      <c r="AX5159" s="12"/>
      <c r="AY5159" s="12"/>
      <c r="AZ5159" s="12"/>
      <c r="BA5159" s="12"/>
      <c r="BB5159" s="12"/>
      <c r="BC5159" s="12"/>
      <c r="BD5159" s="12"/>
    </row>
    <row r="5160" spans="15:56" x14ac:dyDescent="0.35">
      <c r="O5160" s="12"/>
      <c r="P5160" s="12"/>
      <c r="Q5160" s="12"/>
      <c r="S5160" s="250"/>
      <c r="AA5160" s="12"/>
      <c r="AB5160" s="12"/>
      <c r="AC5160" s="12"/>
      <c r="AD5160" s="12"/>
      <c r="AE5160" s="12"/>
      <c r="AF5160" s="12"/>
      <c r="AG5160" s="12"/>
      <c r="AH5160" s="12"/>
      <c r="AI5160" s="12"/>
      <c r="AJ5160" s="12"/>
      <c r="AK5160" s="12"/>
      <c r="AL5160" s="12"/>
      <c r="AM5160" s="12"/>
      <c r="AN5160" s="12"/>
      <c r="AO5160" s="12"/>
      <c r="AP5160" s="12"/>
      <c r="AQ5160" s="12"/>
      <c r="AR5160" s="12"/>
      <c r="AS5160" s="12"/>
      <c r="AT5160" s="12"/>
      <c r="AU5160" s="12"/>
      <c r="AV5160" s="12"/>
      <c r="AW5160" s="12"/>
      <c r="AX5160" s="12"/>
      <c r="AY5160" s="12"/>
      <c r="AZ5160" s="12"/>
      <c r="BA5160" s="12"/>
      <c r="BB5160" s="12"/>
      <c r="BC5160" s="12"/>
      <c r="BD5160" s="12"/>
    </row>
    <row r="5161" spans="15:56" x14ac:dyDescent="0.35">
      <c r="O5161" s="12"/>
      <c r="P5161" s="12"/>
      <c r="Q5161" s="12"/>
      <c r="S5161" s="250"/>
      <c r="AA5161" s="12"/>
      <c r="AB5161" s="12"/>
      <c r="AC5161" s="12"/>
      <c r="AD5161" s="12"/>
      <c r="AE5161" s="12"/>
      <c r="AF5161" s="12"/>
      <c r="AG5161" s="12"/>
      <c r="AH5161" s="12"/>
      <c r="AI5161" s="12"/>
      <c r="AJ5161" s="12"/>
      <c r="AK5161" s="12"/>
      <c r="AL5161" s="12"/>
      <c r="AM5161" s="12"/>
      <c r="AN5161" s="12"/>
      <c r="AO5161" s="12"/>
      <c r="AP5161" s="12"/>
      <c r="AQ5161" s="12"/>
      <c r="AR5161" s="12"/>
      <c r="AS5161" s="12"/>
      <c r="AT5161" s="12"/>
      <c r="AU5161" s="12"/>
      <c r="AV5161" s="12"/>
      <c r="AW5161" s="12"/>
      <c r="AX5161" s="12"/>
      <c r="AY5161" s="12"/>
      <c r="AZ5161" s="12"/>
      <c r="BA5161" s="12"/>
      <c r="BB5161" s="12"/>
      <c r="BC5161" s="12"/>
      <c r="BD5161" s="12"/>
    </row>
    <row r="5162" spans="15:56" x14ac:dyDescent="0.35">
      <c r="O5162" s="12"/>
      <c r="P5162" s="12"/>
      <c r="Q5162" s="12"/>
      <c r="S5162" s="250"/>
      <c r="AA5162" s="12"/>
      <c r="AB5162" s="12"/>
      <c r="AC5162" s="12"/>
      <c r="AD5162" s="12"/>
      <c r="AE5162" s="12"/>
      <c r="AF5162" s="12"/>
      <c r="AG5162" s="12"/>
      <c r="AH5162" s="12"/>
      <c r="AI5162" s="12"/>
      <c r="AJ5162" s="12"/>
      <c r="AK5162" s="12"/>
      <c r="AL5162" s="12"/>
      <c r="AM5162" s="12"/>
      <c r="AN5162" s="12"/>
      <c r="AO5162" s="12"/>
      <c r="AP5162" s="12"/>
      <c r="AQ5162" s="12"/>
      <c r="AR5162" s="12"/>
      <c r="AS5162" s="12"/>
      <c r="AT5162" s="12"/>
      <c r="AU5162" s="12"/>
      <c r="AV5162" s="12"/>
      <c r="AW5162" s="12"/>
      <c r="AX5162" s="12"/>
      <c r="AY5162" s="12"/>
      <c r="AZ5162" s="12"/>
      <c r="BA5162" s="12"/>
      <c r="BB5162" s="12"/>
      <c r="BC5162" s="12"/>
      <c r="BD5162" s="12"/>
    </row>
    <row r="5163" spans="15:56" x14ac:dyDescent="0.35">
      <c r="O5163" s="12"/>
      <c r="P5163" s="12"/>
      <c r="Q5163" s="12"/>
      <c r="S5163" s="250"/>
      <c r="AA5163" s="12"/>
      <c r="AB5163" s="12"/>
      <c r="AC5163" s="12"/>
      <c r="AD5163" s="12"/>
      <c r="AE5163" s="12"/>
      <c r="AF5163" s="12"/>
      <c r="AG5163" s="12"/>
      <c r="AH5163" s="12"/>
      <c r="AI5163" s="12"/>
      <c r="AJ5163" s="12"/>
      <c r="AK5163" s="12"/>
      <c r="AL5163" s="12"/>
      <c r="AM5163" s="12"/>
      <c r="AN5163" s="12"/>
      <c r="AO5163" s="12"/>
      <c r="AP5163" s="12"/>
      <c r="AQ5163" s="12"/>
      <c r="AR5163" s="12"/>
      <c r="AS5163" s="12"/>
      <c r="AT5163" s="12"/>
      <c r="AU5163" s="12"/>
      <c r="AV5163" s="12"/>
      <c r="AW5163" s="12"/>
      <c r="AX5163" s="12"/>
      <c r="AY5163" s="12"/>
      <c r="AZ5163" s="12"/>
      <c r="BA5163" s="12"/>
      <c r="BB5163" s="12"/>
      <c r="BC5163" s="12"/>
      <c r="BD5163" s="12"/>
    </row>
    <row r="5164" spans="15:56" x14ac:dyDescent="0.35">
      <c r="O5164" s="12"/>
      <c r="P5164" s="12"/>
      <c r="Q5164" s="12"/>
      <c r="S5164" s="250"/>
      <c r="AA5164" s="12"/>
      <c r="AB5164" s="12"/>
      <c r="AC5164" s="12"/>
      <c r="AD5164" s="12"/>
      <c r="AE5164" s="12"/>
      <c r="AF5164" s="12"/>
      <c r="AG5164" s="12"/>
      <c r="AH5164" s="12"/>
      <c r="AI5164" s="12"/>
      <c r="AJ5164" s="12"/>
      <c r="AK5164" s="12"/>
      <c r="AL5164" s="12"/>
      <c r="AM5164" s="12"/>
      <c r="AN5164" s="12"/>
      <c r="AO5164" s="12"/>
      <c r="AP5164" s="12"/>
      <c r="AQ5164" s="12"/>
      <c r="AR5164" s="12"/>
      <c r="AS5164" s="12"/>
      <c r="AT5164" s="12"/>
      <c r="AU5164" s="12"/>
      <c r="AV5164" s="12"/>
      <c r="AW5164" s="12"/>
      <c r="AX5164" s="12"/>
      <c r="AY5164" s="12"/>
      <c r="AZ5164" s="12"/>
      <c r="BA5164" s="12"/>
      <c r="BB5164" s="12"/>
      <c r="BC5164" s="12"/>
      <c r="BD5164" s="12"/>
    </row>
    <row r="5165" spans="15:56" x14ac:dyDescent="0.35">
      <c r="O5165" s="12"/>
      <c r="P5165" s="12"/>
      <c r="Q5165" s="12"/>
      <c r="S5165" s="250"/>
      <c r="AA5165" s="12"/>
      <c r="AB5165" s="12"/>
      <c r="AC5165" s="12"/>
      <c r="AD5165" s="12"/>
      <c r="AE5165" s="12"/>
      <c r="AF5165" s="12"/>
      <c r="AG5165" s="12"/>
      <c r="AH5165" s="12"/>
      <c r="AI5165" s="12"/>
      <c r="AJ5165" s="12"/>
      <c r="AK5165" s="12"/>
      <c r="AL5165" s="12"/>
      <c r="AM5165" s="12"/>
      <c r="AN5165" s="12"/>
      <c r="AO5165" s="12"/>
      <c r="AP5165" s="12"/>
      <c r="AQ5165" s="12"/>
      <c r="AR5165" s="12"/>
      <c r="AS5165" s="12"/>
      <c r="AT5165" s="12"/>
      <c r="AU5165" s="12"/>
      <c r="AV5165" s="12"/>
      <c r="AW5165" s="12"/>
      <c r="AX5165" s="12"/>
      <c r="AY5165" s="12"/>
      <c r="AZ5165" s="12"/>
      <c r="BA5165" s="12"/>
      <c r="BB5165" s="12"/>
      <c r="BC5165" s="12"/>
      <c r="BD5165" s="12"/>
    </row>
    <row r="5166" spans="15:56" x14ac:dyDescent="0.35">
      <c r="O5166" s="12"/>
      <c r="P5166" s="12"/>
      <c r="Q5166" s="12"/>
      <c r="S5166" s="250"/>
      <c r="AA5166" s="12"/>
      <c r="AB5166" s="12"/>
      <c r="AC5166" s="12"/>
      <c r="AD5166" s="12"/>
      <c r="AE5166" s="12"/>
      <c r="AF5166" s="12"/>
      <c r="AG5166" s="12"/>
      <c r="AH5166" s="12"/>
      <c r="AI5166" s="12"/>
      <c r="AJ5166" s="12"/>
      <c r="AK5166" s="12"/>
      <c r="AL5166" s="12"/>
      <c r="AM5166" s="12"/>
      <c r="AN5166" s="12"/>
      <c r="AO5166" s="12"/>
      <c r="AP5166" s="12"/>
      <c r="AQ5166" s="12"/>
      <c r="AR5166" s="12"/>
      <c r="AS5166" s="12"/>
      <c r="AT5166" s="12"/>
      <c r="AU5166" s="12"/>
      <c r="AV5166" s="12"/>
      <c r="AW5166" s="12"/>
      <c r="AX5166" s="12"/>
      <c r="AY5166" s="12"/>
      <c r="AZ5166" s="12"/>
      <c r="BA5166" s="12"/>
      <c r="BB5166" s="12"/>
      <c r="BC5166" s="12"/>
      <c r="BD5166" s="12"/>
    </row>
    <row r="5167" spans="15:56" x14ac:dyDescent="0.35">
      <c r="O5167" s="12"/>
      <c r="P5167" s="12"/>
      <c r="Q5167" s="12"/>
      <c r="S5167" s="250"/>
      <c r="AA5167" s="12"/>
      <c r="AB5167" s="12"/>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row>
    <row r="5168" spans="15:56" x14ac:dyDescent="0.35">
      <c r="O5168" s="12"/>
      <c r="P5168" s="12"/>
      <c r="Q5168" s="12"/>
      <c r="S5168" s="250"/>
      <c r="AA5168" s="12"/>
      <c r="AB5168" s="12"/>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row>
    <row r="5169" spans="15:56" x14ac:dyDescent="0.35">
      <c r="O5169" s="12"/>
      <c r="P5169" s="12"/>
      <c r="Q5169" s="12"/>
      <c r="S5169" s="250"/>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row>
    <row r="5170" spans="15:56" x14ac:dyDescent="0.35">
      <c r="O5170" s="12"/>
      <c r="P5170" s="12"/>
      <c r="Q5170" s="12"/>
      <c r="S5170" s="250"/>
      <c r="AA5170" s="12"/>
      <c r="AB5170" s="12"/>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row>
    <row r="5171" spans="15:56" x14ac:dyDescent="0.35">
      <c r="O5171" s="12"/>
      <c r="P5171" s="12"/>
      <c r="Q5171" s="12"/>
      <c r="S5171" s="250"/>
      <c r="AA5171" s="12"/>
      <c r="AB5171" s="12"/>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row>
    <row r="5172" spans="15:56" x14ac:dyDescent="0.35">
      <c r="O5172" s="12"/>
      <c r="P5172" s="12"/>
      <c r="Q5172" s="12"/>
      <c r="S5172" s="250"/>
      <c r="AA5172" s="12"/>
      <c r="AB5172" s="12"/>
      <c r="AC5172" s="12"/>
      <c r="AD5172" s="12"/>
      <c r="AE5172" s="12"/>
      <c r="AF5172" s="12"/>
      <c r="AG5172" s="12"/>
      <c r="AH5172" s="12"/>
      <c r="AI5172" s="12"/>
      <c r="AJ5172" s="12"/>
      <c r="AK5172" s="12"/>
      <c r="AL5172" s="12"/>
      <c r="AM5172" s="12"/>
      <c r="AN5172" s="12"/>
      <c r="AO5172" s="12"/>
      <c r="AP5172" s="12"/>
      <c r="AQ5172" s="12"/>
      <c r="AR5172" s="12"/>
      <c r="AS5172" s="12"/>
      <c r="AT5172" s="12"/>
      <c r="AU5172" s="12"/>
      <c r="AV5172" s="12"/>
      <c r="AW5172" s="12"/>
      <c r="AX5172" s="12"/>
      <c r="AY5172" s="12"/>
      <c r="AZ5172" s="12"/>
      <c r="BA5172" s="12"/>
      <c r="BB5172" s="12"/>
      <c r="BC5172" s="12"/>
      <c r="BD5172" s="12"/>
    </row>
    <row r="5173" spans="15:56" x14ac:dyDescent="0.35">
      <c r="O5173" s="12"/>
      <c r="P5173" s="12"/>
      <c r="Q5173" s="12"/>
      <c r="S5173" s="250"/>
      <c r="AA5173" s="12"/>
      <c r="AB5173" s="12"/>
      <c r="AC5173" s="12"/>
      <c r="AD5173" s="12"/>
      <c r="AE5173" s="12"/>
      <c r="AF5173" s="12"/>
      <c r="AG5173" s="12"/>
      <c r="AH5173" s="12"/>
      <c r="AI5173" s="12"/>
      <c r="AJ5173" s="12"/>
      <c r="AK5173" s="12"/>
      <c r="AL5173" s="12"/>
      <c r="AM5173" s="12"/>
      <c r="AN5173" s="12"/>
      <c r="AO5173" s="12"/>
      <c r="AP5173" s="12"/>
      <c r="AQ5173" s="12"/>
      <c r="AR5173" s="12"/>
      <c r="AS5173" s="12"/>
      <c r="AT5173" s="12"/>
      <c r="AU5173" s="12"/>
      <c r="AV5173" s="12"/>
      <c r="AW5173" s="12"/>
      <c r="AX5173" s="12"/>
      <c r="AY5173" s="12"/>
      <c r="AZ5173" s="12"/>
      <c r="BA5173" s="12"/>
      <c r="BB5173" s="12"/>
      <c r="BC5173" s="12"/>
      <c r="BD5173" s="12"/>
    </row>
    <row r="5174" spans="15:56" x14ac:dyDescent="0.35">
      <c r="O5174" s="12"/>
      <c r="P5174" s="12"/>
      <c r="Q5174" s="12"/>
      <c r="S5174" s="250"/>
      <c r="AA5174" s="12"/>
      <c r="AB5174" s="12"/>
      <c r="AC5174" s="12"/>
      <c r="AD5174" s="12"/>
      <c r="AE5174" s="12"/>
      <c r="AF5174" s="12"/>
      <c r="AG5174" s="12"/>
      <c r="AH5174" s="12"/>
      <c r="AI5174" s="12"/>
      <c r="AJ5174" s="12"/>
      <c r="AK5174" s="12"/>
      <c r="AL5174" s="12"/>
      <c r="AM5174" s="12"/>
      <c r="AN5174" s="12"/>
      <c r="AO5174" s="12"/>
      <c r="AP5174" s="12"/>
      <c r="AQ5174" s="12"/>
      <c r="AR5174" s="12"/>
      <c r="AS5174" s="12"/>
      <c r="AT5174" s="12"/>
      <c r="AU5174" s="12"/>
      <c r="AV5174" s="12"/>
      <c r="AW5174" s="12"/>
      <c r="AX5174" s="12"/>
      <c r="AY5174" s="12"/>
      <c r="AZ5174" s="12"/>
      <c r="BA5174" s="12"/>
      <c r="BB5174" s="12"/>
      <c r="BC5174" s="12"/>
      <c r="BD5174" s="12"/>
    </row>
    <row r="5175" spans="15:56" x14ac:dyDescent="0.35">
      <c r="O5175" s="12"/>
      <c r="P5175" s="12"/>
      <c r="Q5175" s="12"/>
      <c r="S5175" s="250"/>
      <c r="AA5175" s="12"/>
      <c r="AB5175" s="12"/>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row>
    <row r="5176" spans="15:56" x14ac:dyDescent="0.35">
      <c r="O5176" s="12"/>
      <c r="P5176" s="12"/>
      <c r="Q5176" s="12"/>
      <c r="S5176" s="250"/>
      <c r="AA5176" s="12"/>
      <c r="AB5176" s="12"/>
      <c r="AC5176" s="12"/>
      <c r="AD5176" s="12"/>
      <c r="AE5176" s="12"/>
      <c r="AF5176" s="12"/>
      <c r="AG5176" s="12"/>
      <c r="AH5176" s="12"/>
      <c r="AI5176" s="12"/>
      <c r="AJ5176" s="12"/>
      <c r="AK5176" s="12"/>
      <c r="AL5176" s="12"/>
      <c r="AM5176" s="12"/>
      <c r="AN5176" s="12"/>
      <c r="AO5176" s="12"/>
      <c r="AP5176" s="12"/>
      <c r="AQ5176" s="12"/>
      <c r="AR5176" s="12"/>
      <c r="AS5176" s="12"/>
      <c r="AT5176" s="12"/>
      <c r="AU5176" s="12"/>
      <c r="AV5176" s="12"/>
      <c r="AW5176" s="12"/>
      <c r="AX5176" s="12"/>
      <c r="AY5176" s="12"/>
      <c r="AZ5176" s="12"/>
      <c r="BA5176" s="12"/>
      <c r="BB5176" s="12"/>
      <c r="BC5176" s="12"/>
      <c r="BD5176" s="12"/>
    </row>
    <row r="5177" spans="15:56" x14ac:dyDescent="0.35">
      <c r="O5177" s="12"/>
      <c r="P5177" s="12"/>
      <c r="Q5177" s="12"/>
      <c r="S5177" s="250"/>
      <c r="AA5177" s="12"/>
      <c r="AB5177" s="12"/>
      <c r="AC5177" s="12"/>
      <c r="AD5177" s="12"/>
      <c r="AE5177" s="12"/>
      <c r="AF5177" s="12"/>
      <c r="AG5177" s="12"/>
      <c r="AH5177" s="12"/>
      <c r="AI5177" s="12"/>
      <c r="AJ5177" s="12"/>
      <c r="AK5177" s="12"/>
      <c r="AL5177" s="12"/>
      <c r="AM5177" s="12"/>
      <c r="AN5177" s="12"/>
      <c r="AO5177" s="12"/>
      <c r="AP5177" s="12"/>
      <c r="AQ5177" s="12"/>
      <c r="AR5177" s="12"/>
      <c r="AS5177" s="12"/>
      <c r="AT5177" s="12"/>
      <c r="AU5177" s="12"/>
      <c r="AV5177" s="12"/>
      <c r="AW5177" s="12"/>
      <c r="AX5177" s="12"/>
      <c r="AY5177" s="12"/>
      <c r="AZ5177" s="12"/>
      <c r="BA5177" s="12"/>
      <c r="BB5177" s="12"/>
      <c r="BC5177" s="12"/>
      <c r="BD5177" s="12"/>
    </row>
    <row r="5178" spans="15:56" x14ac:dyDescent="0.35">
      <c r="O5178" s="12"/>
      <c r="P5178" s="12"/>
      <c r="Q5178" s="12"/>
      <c r="S5178" s="250"/>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2"/>
      <c r="AY5178" s="12"/>
      <c r="AZ5178" s="12"/>
      <c r="BA5178" s="12"/>
      <c r="BB5178" s="12"/>
      <c r="BC5178" s="12"/>
      <c r="BD5178" s="12"/>
    </row>
    <row r="5179" spans="15:56" x14ac:dyDescent="0.35">
      <c r="O5179" s="12"/>
      <c r="P5179" s="12"/>
      <c r="Q5179" s="12"/>
      <c r="S5179" s="250"/>
      <c r="AA5179" s="12"/>
      <c r="AB5179" s="12"/>
      <c r="AC5179" s="12"/>
      <c r="AD5179" s="12"/>
      <c r="AE5179" s="12"/>
      <c r="AF5179" s="12"/>
      <c r="AG5179" s="12"/>
      <c r="AH5179" s="12"/>
      <c r="AI5179" s="12"/>
      <c r="AJ5179" s="12"/>
      <c r="AK5179" s="12"/>
      <c r="AL5179" s="12"/>
      <c r="AM5179" s="12"/>
      <c r="AN5179" s="12"/>
      <c r="AO5179" s="12"/>
      <c r="AP5179" s="12"/>
      <c r="AQ5179" s="12"/>
      <c r="AR5179" s="12"/>
      <c r="AS5179" s="12"/>
      <c r="AT5179" s="12"/>
      <c r="AU5179" s="12"/>
      <c r="AV5179" s="12"/>
      <c r="AW5179" s="12"/>
      <c r="AX5179" s="12"/>
      <c r="AY5179" s="12"/>
      <c r="AZ5179" s="12"/>
      <c r="BA5179" s="12"/>
      <c r="BB5179" s="12"/>
      <c r="BC5179" s="12"/>
      <c r="BD5179" s="12"/>
    </row>
    <row r="5180" spans="15:56" x14ac:dyDescent="0.35">
      <c r="O5180" s="12"/>
      <c r="P5180" s="12"/>
      <c r="Q5180" s="12"/>
      <c r="S5180" s="250"/>
      <c r="AA5180" s="12"/>
      <c r="AB5180" s="12"/>
      <c r="AC5180" s="12"/>
      <c r="AD5180" s="12"/>
      <c r="AE5180" s="12"/>
      <c r="AF5180" s="12"/>
      <c r="AG5180" s="12"/>
      <c r="AH5180" s="12"/>
      <c r="AI5180" s="12"/>
      <c r="AJ5180" s="12"/>
      <c r="AK5180" s="12"/>
      <c r="AL5180" s="12"/>
      <c r="AM5180" s="12"/>
      <c r="AN5180" s="12"/>
      <c r="AO5180" s="12"/>
      <c r="AP5180" s="12"/>
      <c r="AQ5180" s="12"/>
      <c r="AR5180" s="12"/>
      <c r="AS5180" s="12"/>
      <c r="AT5180" s="12"/>
      <c r="AU5180" s="12"/>
      <c r="AV5180" s="12"/>
      <c r="AW5180" s="12"/>
      <c r="AX5180" s="12"/>
      <c r="AY5180" s="12"/>
      <c r="AZ5180" s="12"/>
      <c r="BA5180" s="12"/>
      <c r="BB5180" s="12"/>
      <c r="BC5180" s="12"/>
      <c r="BD5180" s="12"/>
    </row>
    <row r="5181" spans="15:56" x14ac:dyDescent="0.35">
      <c r="O5181" s="12"/>
      <c r="P5181" s="12"/>
      <c r="Q5181" s="12"/>
      <c r="S5181" s="250"/>
      <c r="AA5181" s="12"/>
      <c r="AB5181" s="12"/>
      <c r="AC5181" s="12"/>
      <c r="AD5181" s="12"/>
      <c r="AE5181" s="12"/>
      <c r="AF5181" s="12"/>
      <c r="AG5181" s="12"/>
      <c r="AH5181" s="12"/>
      <c r="AI5181" s="12"/>
      <c r="AJ5181" s="12"/>
      <c r="AK5181" s="12"/>
      <c r="AL5181" s="12"/>
      <c r="AM5181" s="12"/>
      <c r="AN5181" s="12"/>
      <c r="AO5181" s="12"/>
      <c r="AP5181" s="12"/>
      <c r="AQ5181" s="12"/>
      <c r="AR5181" s="12"/>
      <c r="AS5181" s="12"/>
      <c r="AT5181" s="12"/>
      <c r="AU5181" s="12"/>
      <c r="AV5181" s="12"/>
      <c r="AW5181" s="12"/>
      <c r="AX5181" s="12"/>
      <c r="AY5181" s="12"/>
      <c r="AZ5181" s="12"/>
      <c r="BA5181" s="12"/>
      <c r="BB5181" s="12"/>
      <c r="BC5181" s="12"/>
      <c r="BD5181" s="12"/>
    </row>
    <row r="5182" spans="15:56" x14ac:dyDescent="0.35">
      <c r="O5182" s="12"/>
      <c r="P5182" s="12"/>
      <c r="Q5182" s="12"/>
      <c r="S5182" s="250"/>
      <c r="AA5182" s="12"/>
      <c r="AB5182" s="12"/>
      <c r="AC5182" s="12"/>
      <c r="AD5182" s="12"/>
      <c r="AE5182" s="12"/>
      <c r="AF5182" s="12"/>
      <c r="AG5182" s="12"/>
      <c r="AH5182" s="12"/>
      <c r="AI5182" s="12"/>
      <c r="AJ5182" s="12"/>
      <c r="AK5182" s="12"/>
      <c r="AL5182" s="12"/>
      <c r="AM5182" s="12"/>
      <c r="AN5182" s="12"/>
      <c r="AO5182" s="12"/>
      <c r="AP5182" s="12"/>
      <c r="AQ5182" s="12"/>
      <c r="AR5182" s="12"/>
      <c r="AS5182" s="12"/>
      <c r="AT5182" s="12"/>
      <c r="AU5182" s="12"/>
      <c r="AV5182" s="12"/>
      <c r="AW5182" s="12"/>
      <c r="AX5182" s="12"/>
      <c r="AY5182" s="12"/>
      <c r="AZ5182" s="12"/>
      <c r="BA5182" s="12"/>
      <c r="BB5182" s="12"/>
      <c r="BC5182" s="12"/>
      <c r="BD5182" s="12"/>
    </row>
    <row r="5183" spans="15:56" x14ac:dyDescent="0.35">
      <c r="O5183" s="12"/>
      <c r="P5183" s="12"/>
      <c r="Q5183" s="12"/>
      <c r="S5183" s="250"/>
      <c r="AA5183" s="12"/>
      <c r="AB5183" s="12"/>
      <c r="AC5183" s="12"/>
      <c r="AD5183" s="12"/>
      <c r="AE5183" s="12"/>
      <c r="AF5183" s="12"/>
      <c r="AG5183" s="12"/>
      <c r="AH5183" s="12"/>
      <c r="AI5183" s="12"/>
      <c r="AJ5183" s="12"/>
      <c r="AK5183" s="12"/>
      <c r="AL5183" s="12"/>
      <c r="AM5183" s="12"/>
      <c r="AN5183" s="12"/>
      <c r="AO5183" s="12"/>
      <c r="AP5183" s="12"/>
      <c r="AQ5183" s="12"/>
      <c r="AR5183" s="12"/>
      <c r="AS5183" s="12"/>
      <c r="AT5183" s="12"/>
      <c r="AU5183" s="12"/>
      <c r="AV5183" s="12"/>
      <c r="AW5183" s="12"/>
      <c r="AX5183" s="12"/>
      <c r="AY5183" s="12"/>
      <c r="AZ5183" s="12"/>
      <c r="BA5183" s="12"/>
      <c r="BB5183" s="12"/>
      <c r="BC5183" s="12"/>
      <c r="BD5183" s="12"/>
    </row>
    <row r="5184" spans="15:56" x14ac:dyDescent="0.35">
      <c r="O5184" s="12"/>
      <c r="P5184" s="12"/>
      <c r="Q5184" s="12"/>
      <c r="S5184" s="250"/>
      <c r="AA5184" s="12"/>
      <c r="AB5184" s="12"/>
      <c r="AC5184" s="12"/>
      <c r="AD5184" s="12"/>
      <c r="AE5184" s="12"/>
      <c r="AF5184" s="12"/>
      <c r="AG5184" s="12"/>
      <c r="AH5184" s="12"/>
      <c r="AI5184" s="12"/>
      <c r="AJ5184" s="12"/>
      <c r="AK5184" s="12"/>
      <c r="AL5184" s="12"/>
      <c r="AM5184" s="12"/>
      <c r="AN5184" s="12"/>
      <c r="AO5184" s="12"/>
      <c r="AP5184" s="12"/>
      <c r="AQ5184" s="12"/>
      <c r="AR5184" s="12"/>
      <c r="AS5184" s="12"/>
      <c r="AT5184" s="12"/>
      <c r="AU5184" s="12"/>
      <c r="AV5184" s="12"/>
      <c r="AW5184" s="12"/>
      <c r="AX5184" s="12"/>
      <c r="AY5184" s="12"/>
      <c r="AZ5184" s="12"/>
      <c r="BA5184" s="12"/>
      <c r="BB5184" s="12"/>
      <c r="BC5184" s="12"/>
      <c r="BD5184" s="12"/>
    </row>
    <row r="5185" spans="15:56" x14ac:dyDescent="0.35">
      <c r="O5185" s="12"/>
      <c r="P5185" s="12"/>
      <c r="Q5185" s="12"/>
      <c r="S5185" s="250"/>
      <c r="AA5185" s="12"/>
      <c r="AB5185" s="12"/>
      <c r="AC5185" s="12"/>
      <c r="AD5185" s="12"/>
      <c r="AE5185" s="12"/>
      <c r="AF5185" s="12"/>
      <c r="AG5185" s="12"/>
      <c r="AH5185" s="12"/>
      <c r="AI5185" s="12"/>
      <c r="AJ5185" s="12"/>
      <c r="AK5185" s="12"/>
      <c r="AL5185" s="12"/>
      <c r="AM5185" s="12"/>
      <c r="AN5185" s="12"/>
      <c r="AO5185" s="12"/>
      <c r="AP5185" s="12"/>
      <c r="AQ5185" s="12"/>
      <c r="AR5185" s="12"/>
      <c r="AS5185" s="12"/>
      <c r="AT5185" s="12"/>
      <c r="AU5185" s="12"/>
      <c r="AV5185" s="12"/>
      <c r="AW5185" s="12"/>
      <c r="AX5185" s="12"/>
      <c r="AY5185" s="12"/>
      <c r="AZ5185" s="12"/>
      <c r="BA5185" s="12"/>
      <c r="BB5185" s="12"/>
      <c r="BC5185" s="12"/>
      <c r="BD5185" s="12"/>
    </row>
    <row r="5186" spans="15:56" x14ac:dyDescent="0.35">
      <c r="O5186" s="12"/>
      <c r="P5186" s="12"/>
      <c r="Q5186" s="12"/>
      <c r="S5186" s="250"/>
      <c r="AA5186" s="12"/>
      <c r="AB5186" s="12"/>
      <c r="AC5186" s="12"/>
      <c r="AD5186" s="12"/>
      <c r="AE5186" s="12"/>
      <c r="AF5186" s="12"/>
      <c r="AG5186" s="12"/>
      <c r="AH5186" s="12"/>
      <c r="AI5186" s="12"/>
      <c r="AJ5186" s="12"/>
      <c r="AK5186" s="12"/>
      <c r="AL5186" s="12"/>
      <c r="AM5186" s="12"/>
      <c r="AN5186" s="12"/>
      <c r="AO5186" s="12"/>
      <c r="AP5186" s="12"/>
      <c r="AQ5186" s="12"/>
      <c r="AR5186" s="12"/>
      <c r="AS5186" s="12"/>
      <c r="AT5186" s="12"/>
      <c r="AU5186" s="12"/>
      <c r="AV5186" s="12"/>
      <c r="AW5186" s="12"/>
      <c r="AX5186" s="12"/>
      <c r="AY5186" s="12"/>
      <c r="AZ5186" s="12"/>
      <c r="BA5186" s="12"/>
      <c r="BB5186" s="12"/>
      <c r="BC5186" s="12"/>
      <c r="BD5186" s="12"/>
    </row>
    <row r="5187" spans="15:56" x14ac:dyDescent="0.35">
      <c r="O5187" s="12"/>
      <c r="P5187" s="12"/>
      <c r="Q5187" s="12"/>
      <c r="S5187" s="250"/>
      <c r="AA5187" s="12"/>
      <c r="AB5187" s="12"/>
      <c r="AC5187" s="12"/>
      <c r="AD5187" s="12"/>
      <c r="AE5187" s="12"/>
      <c r="AF5187" s="12"/>
      <c r="AG5187" s="12"/>
      <c r="AH5187" s="12"/>
      <c r="AI5187" s="12"/>
      <c r="AJ5187" s="12"/>
      <c r="AK5187" s="12"/>
      <c r="AL5187" s="12"/>
      <c r="AM5187" s="12"/>
      <c r="AN5187" s="12"/>
      <c r="AO5187" s="12"/>
      <c r="AP5187" s="12"/>
      <c r="AQ5187" s="12"/>
      <c r="AR5187" s="12"/>
      <c r="AS5187" s="12"/>
      <c r="AT5187" s="12"/>
      <c r="AU5187" s="12"/>
      <c r="AV5187" s="12"/>
      <c r="AW5187" s="12"/>
      <c r="AX5187" s="12"/>
      <c r="AY5187" s="12"/>
      <c r="AZ5187" s="12"/>
      <c r="BA5187" s="12"/>
      <c r="BB5187" s="12"/>
      <c r="BC5187" s="12"/>
      <c r="BD5187" s="12"/>
    </row>
    <row r="5188" spans="15:56" x14ac:dyDescent="0.35">
      <c r="O5188" s="12"/>
      <c r="P5188" s="12"/>
      <c r="Q5188" s="12"/>
      <c r="S5188" s="250"/>
      <c r="AA5188" s="12"/>
      <c r="AB5188" s="12"/>
      <c r="AC5188" s="12"/>
      <c r="AD5188" s="12"/>
      <c r="AE5188" s="12"/>
      <c r="AF5188" s="12"/>
      <c r="AG5188" s="12"/>
      <c r="AH5188" s="12"/>
      <c r="AI5188" s="12"/>
      <c r="AJ5188" s="12"/>
      <c r="AK5188" s="12"/>
      <c r="AL5188" s="12"/>
      <c r="AM5188" s="12"/>
      <c r="AN5188" s="12"/>
      <c r="AO5188" s="12"/>
      <c r="AP5188" s="12"/>
      <c r="AQ5188" s="12"/>
      <c r="AR5188" s="12"/>
      <c r="AS5188" s="12"/>
      <c r="AT5188" s="12"/>
      <c r="AU5188" s="12"/>
      <c r="AV5188" s="12"/>
      <c r="AW5188" s="12"/>
      <c r="AX5188" s="12"/>
      <c r="AY5188" s="12"/>
      <c r="AZ5188" s="12"/>
      <c r="BA5188" s="12"/>
      <c r="BB5188" s="12"/>
      <c r="BC5188" s="12"/>
      <c r="BD5188" s="12"/>
    </row>
    <row r="5189" spans="15:56" x14ac:dyDescent="0.35">
      <c r="O5189" s="12"/>
      <c r="P5189" s="12"/>
      <c r="Q5189" s="12"/>
      <c r="S5189" s="250"/>
      <c r="AA5189" s="12"/>
      <c r="AB5189" s="12"/>
      <c r="AC5189" s="12"/>
      <c r="AD5189" s="12"/>
      <c r="AE5189" s="12"/>
      <c r="AF5189" s="12"/>
      <c r="AG5189" s="12"/>
      <c r="AH5189" s="12"/>
      <c r="AI5189" s="12"/>
      <c r="AJ5189" s="12"/>
      <c r="AK5189" s="12"/>
      <c r="AL5189" s="12"/>
      <c r="AM5189" s="12"/>
      <c r="AN5189" s="12"/>
      <c r="AO5189" s="12"/>
      <c r="AP5189" s="12"/>
      <c r="AQ5189" s="12"/>
      <c r="AR5189" s="12"/>
      <c r="AS5189" s="12"/>
      <c r="AT5189" s="12"/>
      <c r="AU5189" s="12"/>
      <c r="AV5189" s="12"/>
      <c r="AW5189" s="12"/>
      <c r="AX5189" s="12"/>
      <c r="AY5189" s="12"/>
      <c r="AZ5189" s="12"/>
      <c r="BA5189" s="12"/>
      <c r="BB5189" s="12"/>
      <c r="BC5189" s="12"/>
      <c r="BD5189" s="12"/>
    </row>
    <row r="5190" spans="15:56" x14ac:dyDescent="0.35">
      <c r="O5190" s="12"/>
      <c r="P5190" s="12"/>
      <c r="Q5190" s="12"/>
      <c r="S5190" s="250"/>
      <c r="AA5190" s="12"/>
      <c r="AB5190" s="12"/>
      <c r="AC5190" s="12"/>
      <c r="AD5190" s="12"/>
      <c r="AE5190" s="12"/>
      <c r="AF5190" s="12"/>
      <c r="AG5190" s="12"/>
      <c r="AH5190" s="12"/>
      <c r="AI5190" s="12"/>
      <c r="AJ5190" s="12"/>
      <c r="AK5190" s="12"/>
      <c r="AL5190" s="12"/>
      <c r="AM5190" s="12"/>
      <c r="AN5190" s="12"/>
      <c r="AO5190" s="12"/>
      <c r="AP5190" s="12"/>
      <c r="AQ5190" s="12"/>
      <c r="AR5190" s="12"/>
      <c r="AS5190" s="12"/>
      <c r="AT5190" s="12"/>
      <c r="AU5190" s="12"/>
      <c r="AV5190" s="12"/>
      <c r="AW5190" s="12"/>
      <c r="AX5190" s="12"/>
      <c r="AY5190" s="12"/>
      <c r="AZ5190" s="12"/>
      <c r="BA5190" s="12"/>
      <c r="BB5190" s="12"/>
      <c r="BC5190" s="12"/>
      <c r="BD5190" s="12"/>
    </row>
    <row r="5191" spans="15:56" x14ac:dyDescent="0.35">
      <c r="O5191" s="12"/>
      <c r="P5191" s="12"/>
      <c r="Q5191" s="12"/>
      <c r="S5191" s="250"/>
      <c r="AA5191" s="12"/>
      <c r="AB5191" s="12"/>
      <c r="AC5191" s="12"/>
      <c r="AD5191" s="12"/>
      <c r="AE5191" s="12"/>
      <c r="AF5191" s="12"/>
      <c r="AG5191" s="12"/>
      <c r="AH5191" s="12"/>
      <c r="AI5191" s="12"/>
      <c r="AJ5191" s="12"/>
      <c r="AK5191" s="12"/>
      <c r="AL5191" s="12"/>
      <c r="AM5191" s="12"/>
      <c r="AN5191" s="12"/>
      <c r="AO5191" s="12"/>
      <c r="AP5191" s="12"/>
      <c r="AQ5191" s="12"/>
      <c r="AR5191" s="12"/>
      <c r="AS5191" s="12"/>
      <c r="AT5191" s="12"/>
      <c r="AU5191" s="12"/>
      <c r="AV5191" s="12"/>
      <c r="AW5191" s="12"/>
      <c r="AX5191" s="12"/>
      <c r="AY5191" s="12"/>
      <c r="AZ5191" s="12"/>
      <c r="BA5191" s="12"/>
      <c r="BB5191" s="12"/>
      <c r="BC5191" s="12"/>
      <c r="BD5191" s="12"/>
    </row>
    <row r="5192" spans="15:56" x14ac:dyDescent="0.35">
      <c r="O5192" s="12"/>
      <c r="P5192" s="12"/>
      <c r="Q5192" s="12"/>
      <c r="S5192" s="250"/>
      <c r="AA5192" s="12"/>
      <c r="AB5192" s="12"/>
      <c r="AC5192" s="12"/>
      <c r="AD5192" s="12"/>
      <c r="AE5192" s="12"/>
      <c r="AF5192" s="12"/>
      <c r="AG5192" s="12"/>
      <c r="AH5192" s="12"/>
      <c r="AI5192" s="12"/>
      <c r="AJ5192" s="12"/>
      <c r="AK5192" s="12"/>
      <c r="AL5192" s="12"/>
      <c r="AM5192" s="12"/>
      <c r="AN5192" s="12"/>
      <c r="AO5192" s="12"/>
      <c r="AP5192" s="12"/>
      <c r="AQ5192" s="12"/>
      <c r="AR5192" s="12"/>
      <c r="AS5192" s="12"/>
      <c r="AT5192" s="12"/>
      <c r="AU5192" s="12"/>
      <c r="AV5192" s="12"/>
      <c r="AW5192" s="12"/>
      <c r="AX5192" s="12"/>
      <c r="AY5192" s="12"/>
      <c r="AZ5192" s="12"/>
      <c r="BA5192" s="12"/>
      <c r="BB5192" s="12"/>
      <c r="BC5192" s="12"/>
      <c r="BD5192" s="12"/>
    </row>
    <row r="5193" spans="15:56" x14ac:dyDescent="0.35">
      <c r="O5193" s="12"/>
      <c r="P5193" s="12"/>
      <c r="Q5193" s="12"/>
      <c r="S5193" s="250"/>
      <c r="AA5193" s="12"/>
      <c r="AB5193" s="12"/>
      <c r="AC5193" s="12"/>
      <c r="AD5193" s="12"/>
      <c r="AE5193" s="12"/>
      <c r="AF5193" s="12"/>
      <c r="AG5193" s="12"/>
      <c r="AH5193" s="12"/>
      <c r="AI5193" s="12"/>
      <c r="AJ5193" s="12"/>
      <c r="AK5193" s="12"/>
      <c r="AL5193" s="12"/>
      <c r="AM5193" s="12"/>
      <c r="AN5193" s="12"/>
      <c r="AO5193" s="12"/>
      <c r="AP5193" s="12"/>
      <c r="AQ5193" s="12"/>
      <c r="AR5193" s="12"/>
      <c r="AS5193" s="12"/>
      <c r="AT5193" s="12"/>
      <c r="AU5193" s="12"/>
      <c r="AV5193" s="12"/>
      <c r="AW5193" s="12"/>
      <c r="AX5193" s="12"/>
      <c r="AY5193" s="12"/>
      <c r="AZ5193" s="12"/>
      <c r="BA5193" s="12"/>
      <c r="BB5193" s="12"/>
      <c r="BC5193" s="12"/>
      <c r="BD5193" s="12"/>
    </row>
    <row r="5194" spans="15:56" x14ac:dyDescent="0.35">
      <c r="O5194" s="12"/>
      <c r="P5194" s="12"/>
      <c r="Q5194" s="12"/>
      <c r="S5194" s="250"/>
      <c r="AA5194" s="12"/>
      <c r="AB5194" s="12"/>
      <c r="AC5194" s="12"/>
      <c r="AD5194" s="12"/>
      <c r="AE5194" s="12"/>
      <c r="AF5194" s="12"/>
      <c r="AG5194" s="12"/>
      <c r="AH5194" s="12"/>
      <c r="AI5194" s="12"/>
      <c r="AJ5194" s="12"/>
      <c r="AK5194" s="12"/>
      <c r="AL5194" s="12"/>
      <c r="AM5194" s="12"/>
      <c r="AN5194" s="12"/>
      <c r="AO5194" s="12"/>
      <c r="AP5194" s="12"/>
      <c r="AQ5194" s="12"/>
      <c r="AR5194" s="12"/>
      <c r="AS5194" s="12"/>
      <c r="AT5194" s="12"/>
      <c r="AU5194" s="12"/>
      <c r="AV5194" s="12"/>
      <c r="AW5194" s="12"/>
      <c r="AX5194" s="12"/>
      <c r="AY5194" s="12"/>
      <c r="AZ5194" s="12"/>
      <c r="BA5194" s="12"/>
      <c r="BB5194" s="12"/>
      <c r="BC5194" s="12"/>
      <c r="BD5194" s="12"/>
    </row>
    <row r="5195" spans="15:56" x14ac:dyDescent="0.35">
      <c r="O5195" s="12"/>
      <c r="P5195" s="12"/>
      <c r="Q5195" s="12"/>
      <c r="S5195" s="250"/>
      <c r="AA5195" s="12"/>
      <c r="AB5195" s="12"/>
      <c r="AC5195" s="12"/>
      <c r="AD5195" s="12"/>
      <c r="AE5195" s="12"/>
      <c r="AF5195" s="12"/>
      <c r="AG5195" s="12"/>
      <c r="AH5195" s="12"/>
      <c r="AI5195" s="12"/>
      <c r="AJ5195" s="12"/>
      <c r="AK5195" s="12"/>
      <c r="AL5195" s="12"/>
      <c r="AM5195" s="12"/>
      <c r="AN5195" s="12"/>
      <c r="AO5195" s="12"/>
      <c r="AP5195" s="12"/>
      <c r="AQ5195" s="12"/>
      <c r="AR5195" s="12"/>
      <c r="AS5195" s="12"/>
      <c r="AT5195" s="12"/>
      <c r="AU5195" s="12"/>
      <c r="AV5195" s="12"/>
      <c r="AW5195" s="12"/>
      <c r="AX5195" s="12"/>
      <c r="AY5195" s="12"/>
      <c r="AZ5195" s="12"/>
      <c r="BA5195" s="12"/>
      <c r="BB5195" s="12"/>
      <c r="BC5195" s="12"/>
      <c r="BD5195" s="12"/>
    </row>
    <row r="5196" spans="15:56" x14ac:dyDescent="0.35">
      <c r="O5196" s="12"/>
      <c r="P5196" s="12"/>
      <c r="Q5196" s="12"/>
      <c r="S5196" s="250"/>
      <c r="AA5196" s="12"/>
      <c r="AB5196" s="12"/>
      <c r="AC5196" s="12"/>
      <c r="AD5196" s="12"/>
      <c r="AE5196" s="12"/>
      <c r="AF5196" s="12"/>
      <c r="AG5196" s="12"/>
      <c r="AH5196" s="12"/>
      <c r="AI5196" s="12"/>
      <c r="AJ5196" s="12"/>
      <c r="AK5196" s="12"/>
      <c r="AL5196" s="12"/>
      <c r="AM5196" s="12"/>
      <c r="AN5196" s="12"/>
      <c r="AO5196" s="12"/>
      <c r="AP5196" s="12"/>
      <c r="AQ5196" s="12"/>
      <c r="AR5196" s="12"/>
      <c r="AS5196" s="12"/>
      <c r="AT5196" s="12"/>
      <c r="AU5196" s="12"/>
      <c r="AV5196" s="12"/>
      <c r="AW5196" s="12"/>
      <c r="AX5196" s="12"/>
      <c r="AY5196" s="12"/>
      <c r="AZ5196" s="12"/>
      <c r="BA5196" s="12"/>
      <c r="BB5196" s="12"/>
      <c r="BC5196" s="12"/>
      <c r="BD5196" s="12"/>
    </row>
    <row r="5197" spans="15:56" x14ac:dyDescent="0.35">
      <c r="O5197" s="12"/>
      <c r="P5197" s="12"/>
      <c r="Q5197" s="12"/>
      <c r="S5197" s="250"/>
      <c r="AA5197" s="12"/>
      <c r="AB5197" s="12"/>
      <c r="AC5197" s="12"/>
      <c r="AD5197" s="12"/>
      <c r="AE5197" s="12"/>
      <c r="AF5197" s="12"/>
      <c r="AG5197" s="12"/>
      <c r="AH5197" s="12"/>
      <c r="AI5197" s="12"/>
      <c r="AJ5197" s="12"/>
      <c r="AK5197" s="12"/>
      <c r="AL5197" s="12"/>
      <c r="AM5197" s="12"/>
      <c r="AN5197" s="12"/>
      <c r="AO5197" s="12"/>
      <c r="AP5197" s="12"/>
      <c r="AQ5197" s="12"/>
      <c r="AR5197" s="12"/>
      <c r="AS5197" s="12"/>
      <c r="AT5197" s="12"/>
      <c r="AU5197" s="12"/>
      <c r="AV5197" s="12"/>
      <c r="AW5197" s="12"/>
      <c r="AX5197" s="12"/>
      <c r="AY5197" s="12"/>
      <c r="AZ5197" s="12"/>
      <c r="BA5197" s="12"/>
      <c r="BB5197" s="12"/>
      <c r="BC5197" s="12"/>
      <c r="BD5197" s="12"/>
    </row>
    <row r="5198" spans="15:56" x14ac:dyDescent="0.35">
      <c r="O5198" s="12"/>
      <c r="P5198" s="12"/>
      <c r="Q5198" s="12"/>
      <c r="S5198" s="250"/>
      <c r="AA5198" s="12"/>
      <c r="AB5198" s="12"/>
      <c r="AC5198" s="12"/>
      <c r="AD5198" s="12"/>
      <c r="AE5198" s="12"/>
      <c r="AF5198" s="12"/>
      <c r="AG5198" s="12"/>
      <c r="AH5198" s="12"/>
      <c r="AI5198" s="12"/>
      <c r="AJ5198" s="12"/>
      <c r="AK5198" s="12"/>
      <c r="AL5198" s="12"/>
      <c r="AM5198" s="12"/>
      <c r="AN5198" s="12"/>
      <c r="AO5198" s="12"/>
      <c r="AP5198" s="12"/>
      <c r="AQ5198" s="12"/>
      <c r="AR5198" s="12"/>
      <c r="AS5198" s="12"/>
      <c r="AT5198" s="12"/>
      <c r="AU5198" s="12"/>
      <c r="AV5198" s="12"/>
      <c r="AW5198" s="12"/>
      <c r="AX5198" s="12"/>
      <c r="AY5198" s="12"/>
      <c r="AZ5198" s="12"/>
      <c r="BA5198" s="12"/>
      <c r="BB5198" s="12"/>
      <c r="BC5198" s="12"/>
      <c r="BD5198" s="12"/>
    </row>
    <row r="5199" spans="15:56" x14ac:dyDescent="0.35">
      <c r="O5199" s="12"/>
      <c r="P5199" s="12"/>
      <c r="Q5199" s="12"/>
      <c r="S5199" s="250"/>
      <c r="AA5199" s="12"/>
      <c r="AB5199" s="12"/>
      <c r="AC5199" s="12"/>
      <c r="AD5199" s="12"/>
      <c r="AE5199" s="12"/>
      <c r="AF5199" s="12"/>
      <c r="AG5199" s="12"/>
      <c r="AH5199" s="12"/>
      <c r="AI5199" s="12"/>
      <c r="AJ5199" s="12"/>
      <c r="AK5199" s="12"/>
      <c r="AL5199" s="12"/>
      <c r="AM5199" s="12"/>
      <c r="AN5199" s="12"/>
      <c r="AO5199" s="12"/>
      <c r="AP5199" s="12"/>
      <c r="AQ5199" s="12"/>
      <c r="AR5199" s="12"/>
      <c r="AS5199" s="12"/>
      <c r="AT5199" s="12"/>
      <c r="AU5199" s="12"/>
      <c r="AV5199" s="12"/>
      <c r="AW5199" s="12"/>
      <c r="AX5199" s="12"/>
      <c r="AY5199" s="12"/>
      <c r="AZ5199" s="12"/>
      <c r="BA5199" s="12"/>
      <c r="BB5199" s="12"/>
      <c r="BC5199" s="12"/>
      <c r="BD5199" s="12"/>
    </row>
    <row r="5200" spans="15:56" x14ac:dyDescent="0.35">
      <c r="O5200" s="12"/>
      <c r="P5200" s="12"/>
      <c r="Q5200" s="12"/>
      <c r="S5200" s="250"/>
      <c r="AA5200" s="12"/>
      <c r="AB5200" s="12"/>
      <c r="AC5200" s="12"/>
      <c r="AD5200" s="12"/>
      <c r="AE5200" s="12"/>
      <c r="AF5200" s="12"/>
      <c r="AG5200" s="12"/>
      <c r="AH5200" s="12"/>
      <c r="AI5200" s="12"/>
      <c r="AJ5200" s="12"/>
      <c r="AK5200" s="12"/>
      <c r="AL5200" s="12"/>
      <c r="AM5200" s="12"/>
      <c r="AN5200" s="12"/>
      <c r="AO5200" s="12"/>
      <c r="AP5200" s="12"/>
      <c r="AQ5200" s="12"/>
      <c r="AR5200" s="12"/>
      <c r="AS5200" s="12"/>
      <c r="AT5200" s="12"/>
      <c r="AU5200" s="12"/>
      <c r="AV5200" s="12"/>
      <c r="AW5200" s="12"/>
      <c r="AX5200" s="12"/>
      <c r="AY5200" s="12"/>
      <c r="AZ5200" s="12"/>
      <c r="BA5200" s="12"/>
      <c r="BB5200" s="12"/>
      <c r="BC5200" s="12"/>
      <c r="BD5200" s="12"/>
    </row>
    <row r="5201" spans="15:56" x14ac:dyDescent="0.35">
      <c r="O5201" s="12"/>
      <c r="P5201" s="12"/>
      <c r="Q5201" s="12"/>
      <c r="S5201" s="250"/>
      <c r="AA5201" s="12"/>
      <c r="AB5201" s="12"/>
      <c r="AC5201" s="12"/>
      <c r="AD5201" s="12"/>
      <c r="AE5201" s="12"/>
      <c r="AF5201" s="12"/>
      <c r="AG5201" s="12"/>
      <c r="AH5201" s="12"/>
      <c r="AI5201" s="12"/>
      <c r="AJ5201" s="12"/>
      <c r="AK5201" s="12"/>
      <c r="AL5201" s="12"/>
      <c r="AM5201" s="12"/>
      <c r="AN5201" s="12"/>
      <c r="AO5201" s="12"/>
      <c r="AP5201" s="12"/>
      <c r="AQ5201" s="12"/>
      <c r="AR5201" s="12"/>
      <c r="AS5201" s="12"/>
      <c r="AT5201" s="12"/>
      <c r="AU5201" s="12"/>
      <c r="AV5201" s="12"/>
      <c r="AW5201" s="12"/>
      <c r="AX5201" s="12"/>
      <c r="AY5201" s="12"/>
      <c r="AZ5201" s="12"/>
      <c r="BA5201" s="12"/>
      <c r="BB5201" s="12"/>
      <c r="BC5201" s="12"/>
      <c r="BD5201" s="12"/>
    </row>
    <row r="5202" spans="15:56" x14ac:dyDescent="0.35">
      <c r="O5202" s="12"/>
      <c r="P5202" s="12"/>
      <c r="Q5202" s="12"/>
      <c r="S5202" s="250"/>
      <c r="AA5202" s="12"/>
      <c r="AB5202" s="12"/>
      <c r="AC5202" s="12"/>
      <c r="AD5202" s="12"/>
      <c r="AE5202" s="12"/>
      <c r="AF5202" s="12"/>
      <c r="AG5202" s="12"/>
      <c r="AH5202" s="12"/>
      <c r="AI5202" s="12"/>
      <c r="AJ5202" s="12"/>
      <c r="AK5202" s="12"/>
      <c r="AL5202" s="12"/>
      <c r="AM5202" s="12"/>
      <c r="AN5202" s="12"/>
      <c r="AO5202" s="12"/>
      <c r="AP5202" s="12"/>
      <c r="AQ5202" s="12"/>
      <c r="AR5202" s="12"/>
      <c r="AS5202" s="12"/>
      <c r="AT5202" s="12"/>
      <c r="AU5202" s="12"/>
      <c r="AV5202" s="12"/>
      <c r="AW5202" s="12"/>
      <c r="AX5202" s="12"/>
      <c r="AY5202" s="12"/>
      <c r="AZ5202" s="12"/>
      <c r="BA5202" s="12"/>
      <c r="BB5202" s="12"/>
      <c r="BC5202" s="12"/>
      <c r="BD5202" s="12"/>
    </row>
    <row r="5203" spans="15:56" x14ac:dyDescent="0.35">
      <c r="O5203" s="12"/>
      <c r="P5203" s="12"/>
      <c r="Q5203" s="12"/>
      <c r="S5203" s="250"/>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2"/>
      <c r="AY5203" s="12"/>
      <c r="AZ5203" s="12"/>
      <c r="BA5203" s="12"/>
      <c r="BB5203" s="12"/>
      <c r="BC5203" s="12"/>
      <c r="BD5203" s="12"/>
    </row>
    <row r="5204" spans="15:56" x14ac:dyDescent="0.35">
      <c r="O5204" s="12"/>
      <c r="P5204" s="12"/>
      <c r="Q5204" s="12"/>
      <c r="S5204" s="250"/>
      <c r="AA5204" s="12"/>
      <c r="AB5204" s="12"/>
      <c r="AC5204" s="12"/>
      <c r="AD5204" s="12"/>
      <c r="AE5204" s="12"/>
      <c r="AF5204" s="12"/>
      <c r="AG5204" s="12"/>
      <c r="AH5204" s="12"/>
      <c r="AI5204" s="12"/>
      <c r="AJ5204" s="12"/>
      <c r="AK5204" s="12"/>
      <c r="AL5204" s="12"/>
      <c r="AM5204" s="12"/>
      <c r="AN5204" s="12"/>
      <c r="AO5204" s="12"/>
      <c r="AP5204" s="12"/>
      <c r="AQ5204" s="12"/>
      <c r="AR5204" s="12"/>
      <c r="AS5204" s="12"/>
      <c r="AT5204" s="12"/>
      <c r="AU5204" s="12"/>
      <c r="AV5204" s="12"/>
      <c r="AW5204" s="12"/>
      <c r="AX5204" s="12"/>
      <c r="AY5204" s="12"/>
      <c r="AZ5204" s="12"/>
      <c r="BA5204" s="12"/>
      <c r="BB5204" s="12"/>
      <c r="BC5204" s="12"/>
      <c r="BD5204" s="12"/>
    </row>
    <row r="5205" spans="15:56" x14ac:dyDescent="0.35">
      <c r="O5205" s="12"/>
      <c r="P5205" s="12"/>
      <c r="Q5205" s="12"/>
      <c r="S5205" s="250"/>
      <c r="AA5205" s="12"/>
      <c r="AB5205" s="12"/>
      <c r="AC5205" s="12"/>
      <c r="AD5205" s="12"/>
      <c r="AE5205" s="12"/>
      <c r="AF5205" s="12"/>
      <c r="AG5205" s="12"/>
      <c r="AH5205" s="12"/>
      <c r="AI5205" s="12"/>
      <c r="AJ5205" s="12"/>
      <c r="AK5205" s="12"/>
      <c r="AL5205" s="12"/>
      <c r="AM5205" s="12"/>
      <c r="AN5205" s="12"/>
      <c r="AO5205" s="12"/>
      <c r="AP5205" s="12"/>
      <c r="AQ5205" s="12"/>
      <c r="AR5205" s="12"/>
      <c r="AS5205" s="12"/>
      <c r="AT5205" s="12"/>
      <c r="AU5205" s="12"/>
      <c r="AV5205" s="12"/>
      <c r="AW5205" s="12"/>
      <c r="AX5205" s="12"/>
      <c r="AY5205" s="12"/>
      <c r="AZ5205" s="12"/>
      <c r="BA5205" s="12"/>
      <c r="BB5205" s="12"/>
      <c r="BC5205" s="12"/>
      <c r="BD5205" s="12"/>
    </row>
    <row r="5206" spans="15:56" x14ac:dyDescent="0.35">
      <c r="O5206" s="12"/>
      <c r="P5206" s="12"/>
      <c r="Q5206" s="12"/>
      <c r="S5206" s="250"/>
      <c r="AA5206" s="12"/>
      <c r="AB5206" s="12"/>
      <c r="AC5206" s="12"/>
      <c r="AD5206" s="12"/>
      <c r="AE5206" s="12"/>
      <c r="AF5206" s="12"/>
      <c r="AG5206" s="12"/>
      <c r="AH5206" s="12"/>
      <c r="AI5206" s="12"/>
      <c r="AJ5206" s="12"/>
      <c r="AK5206" s="12"/>
      <c r="AL5206" s="12"/>
      <c r="AM5206" s="12"/>
      <c r="AN5206" s="12"/>
      <c r="AO5206" s="12"/>
      <c r="AP5206" s="12"/>
      <c r="AQ5206" s="12"/>
      <c r="AR5206" s="12"/>
      <c r="AS5206" s="12"/>
      <c r="AT5206" s="12"/>
      <c r="AU5206" s="12"/>
      <c r="AV5206" s="12"/>
      <c r="AW5206" s="12"/>
      <c r="AX5206" s="12"/>
      <c r="AY5206" s="12"/>
      <c r="AZ5206" s="12"/>
      <c r="BA5206" s="12"/>
      <c r="BB5206" s="12"/>
      <c r="BC5206" s="12"/>
      <c r="BD5206" s="12"/>
    </row>
    <row r="5207" spans="15:56" x14ac:dyDescent="0.35">
      <c r="O5207" s="12"/>
      <c r="P5207" s="12"/>
      <c r="Q5207" s="12"/>
      <c r="S5207" s="250"/>
      <c r="AA5207" s="12"/>
      <c r="AB5207" s="12"/>
      <c r="AC5207" s="12"/>
      <c r="AD5207" s="12"/>
      <c r="AE5207" s="12"/>
      <c r="AF5207" s="12"/>
      <c r="AG5207" s="12"/>
      <c r="AH5207" s="12"/>
      <c r="AI5207" s="12"/>
      <c r="AJ5207" s="12"/>
      <c r="AK5207" s="12"/>
      <c r="AL5207" s="12"/>
      <c r="AM5207" s="12"/>
      <c r="AN5207" s="12"/>
      <c r="AO5207" s="12"/>
      <c r="AP5207" s="12"/>
      <c r="AQ5207" s="12"/>
      <c r="AR5207" s="12"/>
      <c r="AS5207" s="12"/>
      <c r="AT5207" s="12"/>
      <c r="AU5207" s="12"/>
      <c r="AV5207" s="12"/>
      <c r="AW5207" s="12"/>
      <c r="AX5207" s="12"/>
      <c r="AY5207" s="12"/>
      <c r="AZ5207" s="12"/>
      <c r="BA5207" s="12"/>
      <c r="BB5207" s="12"/>
      <c r="BC5207" s="12"/>
      <c r="BD5207" s="12"/>
    </row>
    <row r="5208" spans="15:56" x14ac:dyDescent="0.35">
      <c r="O5208" s="12"/>
      <c r="P5208" s="12"/>
      <c r="Q5208" s="12"/>
      <c r="S5208" s="250"/>
      <c r="AA5208" s="12"/>
      <c r="AB5208" s="12"/>
      <c r="AC5208" s="12"/>
      <c r="AD5208" s="12"/>
      <c r="AE5208" s="12"/>
      <c r="AF5208" s="12"/>
      <c r="AG5208" s="12"/>
      <c r="AH5208" s="12"/>
      <c r="AI5208" s="12"/>
      <c r="AJ5208" s="12"/>
      <c r="AK5208" s="12"/>
      <c r="AL5208" s="12"/>
      <c r="AM5208" s="12"/>
      <c r="AN5208" s="12"/>
      <c r="AO5208" s="12"/>
      <c r="AP5208" s="12"/>
      <c r="AQ5208" s="12"/>
      <c r="AR5208" s="12"/>
      <c r="AS5208" s="12"/>
      <c r="AT5208" s="12"/>
      <c r="AU5208" s="12"/>
      <c r="AV5208" s="12"/>
      <c r="AW5208" s="12"/>
      <c r="AX5208" s="12"/>
      <c r="AY5208" s="12"/>
      <c r="AZ5208" s="12"/>
      <c r="BA5208" s="12"/>
      <c r="BB5208" s="12"/>
      <c r="BC5208" s="12"/>
      <c r="BD5208" s="12"/>
    </row>
    <row r="5209" spans="15:56" x14ac:dyDescent="0.35">
      <c r="O5209" s="12"/>
      <c r="P5209" s="12"/>
      <c r="Q5209" s="12"/>
      <c r="S5209" s="250"/>
      <c r="AA5209" s="12"/>
      <c r="AB5209" s="12"/>
      <c r="AC5209" s="12"/>
      <c r="AD5209" s="12"/>
      <c r="AE5209" s="12"/>
      <c r="AF5209" s="12"/>
      <c r="AG5209" s="12"/>
      <c r="AH5209" s="12"/>
      <c r="AI5209" s="12"/>
      <c r="AJ5209" s="12"/>
      <c r="AK5209" s="12"/>
      <c r="AL5209" s="12"/>
      <c r="AM5209" s="12"/>
      <c r="AN5209" s="12"/>
      <c r="AO5209" s="12"/>
      <c r="AP5209" s="12"/>
      <c r="AQ5209" s="12"/>
      <c r="AR5209" s="12"/>
      <c r="AS5209" s="12"/>
      <c r="AT5209" s="12"/>
      <c r="AU5209" s="12"/>
      <c r="AV5209" s="12"/>
      <c r="AW5209" s="12"/>
      <c r="AX5209" s="12"/>
      <c r="AY5209" s="12"/>
      <c r="AZ5209" s="12"/>
      <c r="BA5209" s="12"/>
      <c r="BB5209" s="12"/>
      <c r="BC5209" s="12"/>
      <c r="BD5209" s="12"/>
    </row>
    <row r="5210" spans="15:56" x14ac:dyDescent="0.35">
      <c r="O5210" s="12"/>
      <c r="P5210" s="12"/>
      <c r="Q5210" s="12"/>
      <c r="S5210" s="250"/>
      <c r="AA5210" s="12"/>
      <c r="AB5210" s="12"/>
      <c r="AC5210" s="12"/>
      <c r="AD5210" s="12"/>
      <c r="AE5210" s="12"/>
      <c r="AF5210" s="12"/>
      <c r="AG5210" s="12"/>
      <c r="AH5210" s="12"/>
      <c r="AI5210" s="12"/>
      <c r="AJ5210" s="12"/>
      <c r="AK5210" s="12"/>
      <c r="AL5210" s="12"/>
      <c r="AM5210" s="12"/>
      <c r="AN5210" s="12"/>
      <c r="AO5210" s="12"/>
      <c r="AP5210" s="12"/>
      <c r="AQ5210" s="12"/>
      <c r="AR5210" s="12"/>
      <c r="AS5210" s="12"/>
      <c r="AT5210" s="12"/>
      <c r="AU5210" s="12"/>
      <c r="AV5210" s="12"/>
      <c r="AW5210" s="12"/>
      <c r="AX5210" s="12"/>
      <c r="AY5210" s="12"/>
      <c r="AZ5210" s="12"/>
      <c r="BA5210" s="12"/>
      <c r="BB5210" s="12"/>
      <c r="BC5210" s="12"/>
      <c r="BD5210" s="12"/>
    </row>
    <row r="5211" spans="15:56" x14ac:dyDescent="0.35">
      <c r="O5211" s="12"/>
      <c r="P5211" s="12"/>
      <c r="Q5211" s="12"/>
      <c r="S5211" s="250"/>
      <c r="AA5211" s="12"/>
      <c r="AB5211" s="12"/>
      <c r="AC5211" s="12"/>
      <c r="AD5211" s="12"/>
      <c r="AE5211" s="12"/>
      <c r="AF5211" s="12"/>
      <c r="AG5211" s="12"/>
      <c r="AH5211" s="12"/>
      <c r="AI5211" s="12"/>
      <c r="AJ5211" s="12"/>
      <c r="AK5211" s="12"/>
      <c r="AL5211" s="12"/>
      <c r="AM5211" s="12"/>
      <c r="AN5211" s="12"/>
      <c r="AO5211" s="12"/>
      <c r="AP5211" s="12"/>
      <c r="AQ5211" s="12"/>
      <c r="AR5211" s="12"/>
      <c r="AS5211" s="12"/>
      <c r="AT5211" s="12"/>
      <c r="AU5211" s="12"/>
      <c r="AV5211" s="12"/>
      <c r="AW5211" s="12"/>
      <c r="AX5211" s="12"/>
      <c r="AY5211" s="12"/>
      <c r="AZ5211" s="12"/>
      <c r="BA5211" s="12"/>
      <c r="BB5211" s="12"/>
      <c r="BC5211" s="12"/>
      <c r="BD5211" s="12"/>
    </row>
    <row r="5212" spans="15:56" x14ac:dyDescent="0.35">
      <c r="O5212" s="12"/>
      <c r="P5212" s="12"/>
      <c r="Q5212" s="12"/>
      <c r="S5212" s="250"/>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2"/>
      <c r="AY5212" s="12"/>
      <c r="AZ5212" s="12"/>
      <c r="BA5212" s="12"/>
      <c r="BB5212" s="12"/>
      <c r="BC5212" s="12"/>
      <c r="BD5212" s="12"/>
    </row>
    <row r="5213" spans="15:56" x14ac:dyDescent="0.35">
      <c r="O5213" s="12"/>
      <c r="P5213" s="12"/>
      <c r="Q5213" s="12"/>
      <c r="S5213" s="250"/>
      <c r="AA5213" s="12"/>
      <c r="AB5213" s="12"/>
      <c r="AC5213" s="12"/>
      <c r="AD5213" s="12"/>
      <c r="AE5213" s="12"/>
      <c r="AF5213" s="12"/>
      <c r="AG5213" s="12"/>
      <c r="AH5213" s="12"/>
      <c r="AI5213" s="12"/>
      <c r="AJ5213" s="12"/>
      <c r="AK5213" s="12"/>
      <c r="AL5213" s="12"/>
      <c r="AM5213" s="12"/>
      <c r="AN5213" s="12"/>
      <c r="AO5213" s="12"/>
      <c r="AP5213" s="12"/>
      <c r="AQ5213" s="12"/>
      <c r="AR5213" s="12"/>
      <c r="AS5213" s="12"/>
      <c r="AT5213" s="12"/>
      <c r="AU5213" s="12"/>
      <c r="AV5213" s="12"/>
      <c r="AW5213" s="12"/>
      <c r="AX5213" s="12"/>
      <c r="AY5213" s="12"/>
      <c r="AZ5213" s="12"/>
      <c r="BA5213" s="12"/>
      <c r="BB5213" s="12"/>
      <c r="BC5213" s="12"/>
      <c r="BD5213" s="12"/>
    </row>
    <row r="5214" spans="15:56" x14ac:dyDescent="0.35">
      <c r="O5214" s="12"/>
      <c r="P5214" s="12"/>
      <c r="Q5214" s="12"/>
      <c r="S5214" s="250"/>
      <c r="AA5214" s="12"/>
      <c r="AB5214" s="12"/>
      <c r="AC5214" s="12"/>
      <c r="AD5214" s="12"/>
      <c r="AE5214" s="12"/>
      <c r="AF5214" s="12"/>
      <c r="AG5214" s="12"/>
      <c r="AH5214" s="12"/>
      <c r="AI5214" s="12"/>
      <c r="AJ5214" s="12"/>
      <c r="AK5214" s="12"/>
      <c r="AL5214" s="12"/>
      <c r="AM5214" s="12"/>
      <c r="AN5214" s="12"/>
      <c r="AO5214" s="12"/>
      <c r="AP5214" s="12"/>
      <c r="AQ5214" s="12"/>
      <c r="AR5214" s="12"/>
      <c r="AS5214" s="12"/>
      <c r="AT5214" s="12"/>
      <c r="AU5214" s="12"/>
      <c r="AV5214" s="12"/>
      <c r="AW5214" s="12"/>
      <c r="AX5214" s="12"/>
      <c r="AY5214" s="12"/>
      <c r="AZ5214" s="12"/>
      <c r="BA5214" s="12"/>
      <c r="BB5214" s="12"/>
      <c r="BC5214" s="12"/>
      <c r="BD5214" s="12"/>
    </row>
    <row r="5215" spans="15:56" x14ac:dyDescent="0.35">
      <c r="O5215" s="12"/>
      <c r="P5215" s="12"/>
      <c r="Q5215" s="12"/>
      <c r="S5215" s="250"/>
      <c r="AA5215" s="12"/>
      <c r="AB5215" s="12"/>
      <c r="AC5215" s="12"/>
      <c r="AD5215" s="12"/>
      <c r="AE5215" s="12"/>
      <c r="AF5215" s="12"/>
      <c r="AG5215" s="12"/>
      <c r="AH5215" s="12"/>
      <c r="AI5215" s="12"/>
      <c r="AJ5215" s="12"/>
      <c r="AK5215" s="12"/>
      <c r="AL5215" s="12"/>
      <c r="AM5215" s="12"/>
      <c r="AN5215" s="12"/>
      <c r="AO5215" s="12"/>
      <c r="AP5215" s="12"/>
      <c r="AQ5215" s="12"/>
      <c r="AR5215" s="12"/>
      <c r="AS5215" s="12"/>
      <c r="AT5215" s="12"/>
      <c r="AU5215" s="12"/>
      <c r="AV5215" s="12"/>
      <c r="AW5215" s="12"/>
      <c r="AX5215" s="12"/>
      <c r="AY5215" s="12"/>
      <c r="AZ5215" s="12"/>
      <c r="BA5215" s="12"/>
      <c r="BB5215" s="12"/>
      <c r="BC5215" s="12"/>
      <c r="BD5215" s="12"/>
    </row>
    <row r="5216" spans="15:56" x14ac:dyDescent="0.35">
      <c r="O5216" s="12"/>
      <c r="P5216" s="12"/>
      <c r="Q5216" s="12"/>
      <c r="S5216" s="250"/>
      <c r="AA5216" s="12"/>
      <c r="AB5216" s="12"/>
      <c r="AC5216" s="12"/>
      <c r="AD5216" s="12"/>
      <c r="AE5216" s="12"/>
      <c r="AF5216" s="12"/>
      <c r="AG5216" s="12"/>
      <c r="AH5216" s="12"/>
      <c r="AI5216" s="12"/>
      <c r="AJ5216" s="12"/>
      <c r="AK5216" s="12"/>
      <c r="AL5216" s="12"/>
      <c r="AM5216" s="12"/>
      <c r="AN5216" s="12"/>
      <c r="AO5216" s="12"/>
      <c r="AP5216" s="12"/>
      <c r="AQ5216" s="12"/>
      <c r="AR5216" s="12"/>
      <c r="AS5216" s="12"/>
      <c r="AT5216" s="12"/>
      <c r="AU5216" s="12"/>
      <c r="AV5216" s="12"/>
      <c r="AW5216" s="12"/>
      <c r="AX5216" s="12"/>
      <c r="AY5216" s="12"/>
      <c r="AZ5216" s="12"/>
      <c r="BA5216" s="12"/>
      <c r="BB5216" s="12"/>
      <c r="BC5216" s="12"/>
      <c r="BD5216" s="12"/>
    </row>
    <row r="5217" spans="15:56" x14ac:dyDescent="0.35">
      <c r="O5217" s="12"/>
      <c r="P5217" s="12"/>
      <c r="Q5217" s="12"/>
      <c r="S5217" s="250"/>
      <c r="AA5217" s="12"/>
      <c r="AB5217" s="12"/>
      <c r="AC5217" s="12"/>
      <c r="AD5217" s="12"/>
      <c r="AE5217" s="12"/>
      <c r="AF5217" s="12"/>
      <c r="AG5217" s="12"/>
      <c r="AH5217" s="12"/>
      <c r="AI5217" s="12"/>
      <c r="AJ5217" s="12"/>
      <c r="AK5217" s="12"/>
      <c r="AL5217" s="12"/>
      <c r="AM5217" s="12"/>
      <c r="AN5217" s="12"/>
      <c r="AO5217" s="12"/>
      <c r="AP5217" s="12"/>
      <c r="AQ5217" s="12"/>
      <c r="AR5217" s="12"/>
      <c r="AS5217" s="12"/>
      <c r="AT5217" s="12"/>
      <c r="AU5217" s="12"/>
      <c r="AV5217" s="12"/>
      <c r="AW5217" s="12"/>
      <c r="AX5217" s="12"/>
      <c r="AY5217" s="12"/>
      <c r="AZ5217" s="12"/>
      <c r="BA5217" s="12"/>
      <c r="BB5217" s="12"/>
      <c r="BC5217" s="12"/>
      <c r="BD5217" s="12"/>
    </row>
    <row r="5218" spans="15:56" x14ac:dyDescent="0.35">
      <c r="O5218" s="12"/>
      <c r="P5218" s="12"/>
      <c r="Q5218" s="12"/>
      <c r="S5218" s="250"/>
      <c r="AA5218" s="12"/>
      <c r="AB5218" s="12"/>
      <c r="AC5218" s="12"/>
      <c r="AD5218" s="12"/>
      <c r="AE5218" s="12"/>
      <c r="AF5218" s="12"/>
      <c r="AG5218" s="12"/>
      <c r="AH5218" s="12"/>
      <c r="AI5218" s="12"/>
      <c r="AJ5218" s="12"/>
      <c r="AK5218" s="12"/>
      <c r="AL5218" s="12"/>
      <c r="AM5218" s="12"/>
      <c r="AN5218" s="12"/>
      <c r="AO5218" s="12"/>
      <c r="AP5218" s="12"/>
      <c r="AQ5218" s="12"/>
      <c r="AR5218" s="12"/>
      <c r="AS5218" s="12"/>
      <c r="AT5218" s="12"/>
      <c r="AU5218" s="12"/>
      <c r="AV5218" s="12"/>
      <c r="AW5218" s="12"/>
      <c r="AX5218" s="12"/>
      <c r="AY5218" s="12"/>
      <c r="AZ5218" s="12"/>
      <c r="BA5218" s="12"/>
      <c r="BB5218" s="12"/>
      <c r="BC5218" s="12"/>
      <c r="BD5218" s="12"/>
    </row>
    <row r="5219" spans="15:56" x14ac:dyDescent="0.35">
      <c r="O5219" s="12"/>
      <c r="P5219" s="12"/>
      <c r="Q5219" s="12"/>
      <c r="S5219" s="250"/>
      <c r="AA5219" s="12"/>
      <c r="AB5219" s="12"/>
      <c r="AC5219" s="12"/>
      <c r="AD5219" s="12"/>
      <c r="AE5219" s="12"/>
      <c r="AF5219" s="12"/>
      <c r="AG5219" s="12"/>
      <c r="AH5219" s="12"/>
      <c r="AI5219" s="12"/>
      <c r="AJ5219" s="12"/>
      <c r="AK5219" s="12"/>
      <c r="AL5219" s="12"/>
      <c r="AM5219" s="12"/>
      <c r="AN5219" s="12"/>
      <c r="AO5219" s="12"/>
      <c r="AP5219" s="12"/>
      <c r="AQ5219" s="12"/>
      <c r="AR5219" s="12"/>
      <c r="AS5219" s="12"/>
      <c r="AT5219" s="12"/>
      <c r="AU5219" s="12"/>
      <c r="AV5219" s="12"/>
      <c r="AW5219" s="12"/>
      <c r="AX5219" s="12"/>
      <c r="AY5219" s="12"/>
      <c r="AZ5219" s="12"/>
      <c r="BA5219" s="12"/>
      <c r="BB5219" s="12"/>
      <c r="BC5219" s="12"/>
      <c r="BD5219" s="12"/>
    </row>
    <row r="5220" spans="15:56" x14ac:dyDescent="0.35">
      <c r="O5220" s="12"/>
      <c r="P5220" s="12"/>
      <c r="Q5220" s="12"/>
      <c r="S5220" s="250"/>
      <c r="AA5220" s="12"/>
      <c r="AB5220" s="12"/>
      <c r="AC5220" s="12"/>
      <c r="AD5220" s="12"/>
      <c r="AE5220" s="12"/>
      <c r="AF5220" s="12"/>
      <c r="AG5220" s="12"/>
      <c r="AH5220" s="12"/>
      <c r="AI5220" s="12"/>
      <c r="AJ5220" s="12"/>
      <c r="AK5220" s="12"/>
      <c r="AL5220" s="12"/>
      <c r="AM5220" s="12"/>
      <c r="AN5220" s="12"/>
      <c r="AO5220" s="12"/>
      <c r="AP5220" s="12"/>
      <c r="AQ5220" s="12"/>
      <c r="AR5220" s="12"/>
      <c r="AS5220" s="12"/>
      <c r="AT5220" s="12"/>
      <c r="AU5220" s="12"/>
      <c r="AV5220" s="12"/>
      <c r="AW5220" s="12"/>
      <c r="AX5220" s="12"/>
      <c r="AY5220" s="12"/>
      <c r="AZ5220" s="12"/>
      <c r="BA5220" s="12"/>
      <c r="BB5220" s="12"/>
      <c r="BC5220" s="12"/>
      <c r="BD5220" s="12"/>
    </row>
    <row r="5221" spans="15:56" x14ac:dyDescent="0.35">
      <c r="O5221" s="12"/>
      <c r="P5221" s="12"/>
      <c r="Q5221" s="12"/>
      <c r="S5221" s="250"/>
      <c r="AA5221" s="12"/>
      <c r="AB5221" s="12"/>
      <c r="AC5221" s="12"/>
      <c r="AD5221" s="12"/>
      <c r="AE5221" s="12"/>
      <c r="AF5221" s="12"/>
      <c r="AG5221" s="12"/>
      <c r="AH5221" s="12"/>
      <c r="AI5221" s="12"/>
      <c r="AJ5221" s="12"/>
      <c r="AK5221" s="12"/>
      <c r="AL5221" s="12"/>
      <c r="AM5221" s="12"/>
      <c r="AN5221" s="12"/>
      <c r="AO5221" s="12"/>
      <c r="AP5221" s="12"/>
      <c r="AQ5221" s="12"/>
      <c r="AR5221" s="12"/>
      <c r="AS5221" s="12"/>
      <c r="AT5221" s="12"/>
      <c r="AU5221" s="12"/>
      <c r="AV5221" s="12"/>
      <c r="AW5221" s="12"/>
      <c r="AX5221" s="12"/>
      <c r="AY5221" s="12"/>
      <c r="AZ5221" s="12"/>
      <c r="BA5221" s="12"/>
      <c r="BB5221" s="12"/>
      <c r="BC5221" s="12"/>
      <c r="BD5221" s="12"/>
    </row>
    <row r="5222" spans="15:56" x14ac:dyDescent="0.35">
      <c r="O5222" s="12"/>
      <c r="P5222" s="12"/>
      <c r="Q5222" s="12"/>
      <c r="S5222" s="250"/>
      <c r="AA5222" s="12"/>
      <c r="AB5222" s="12"/>
      <c r="AC5222" s="12"/>
      <c r="AD5222" s="12"/>
      <c r="AE5222" s="12"/>
      <c r="AF5222" s="12"/>
      <c r="AG5222" s="12"/>
      <c r="AH5222" s="12"/>
      <c r="AI5222" s="12"/>
      <c r="AJ5222" s="12"/>
      <c r="AK5222" s="12"/>
      <c r="AL5222" s="12"/>
      <c r="AM5222" s="12"/>
      <c r="AN5222" s="12"/>
      <c r="AO5222" s="12"/>
      <c r="AP5222" s="12"/>
      <c r="AQ5222" s="12"/>
      <c r="AR5222" s="12"/>
      <c r="AS5222" s="12"/>
      <c r="AT5222" s="12"/>
      <c r="AU5222" s="12"/>
      <c r="AV5222" s="12"/>
      <c r="AW5222" s="12"/>
      <c r="AX5222" s="12"/>
      <c r="AY5222" s="12"/>
      <c r="AZ5222" s="12"/>
      <c r="BA5222" s="12"/>
      <c r="BB5222" s="12"/>
      <c r="BC5222" s="12"/>
      <c r="BD5222" s="12"/>
    </row>
    <row r="5223" spans="15:56" x14ac:dyDescent="0.35">
      <c r="O5223" s="12"/>
      <c r="P5223" s="12"/>
      <c r="Q5223" s="12"/>
      <c r="S5223" s="250"/>
      <c r="AA5223" s="12"/>
      <c r="AB5223" s="12"/>
      <c r="AC5223" s="12"/>
      <c r="AD5223" s="12"/>
      <c r="AE5223" s="12"/>
      <c r="AF5223" s="12"/>
      <c r="AG5223" s="12"/>
      <c r="AH5223" s="12"/>
      <c r="AI5223" s="12"/>
      <c r="AJ5223" s="12"/>
      <c r="AK5223" s="12"/>
      <c r="AL5223" s="12"/>
      <c r="AM5223" s="12"/>
      <c r="AN5223" s="12"/>
      <c r="AO5223" s="12"/>
      <c r="AP5223" s="12"/>
      <c r="AQ5223" s="12"/>
      <c r="AR5223" s="12"/>
      <c r="AS5223" s="12"/>
      <c r="AT5223" s="12"/>
      <c r="AU5223" s="12"/>
      <c r="AV5223" s="12"/>
      <c r="AW5223" s="12"/>
      <c r="AX5223" s="12"/>
      <c r="AY5223" s="12"/>
      <c r="AZ5223" s="12"/>
      <c r="BA5223" s="12"/>
      <c r="BB5223" s="12"/>
      <c r="BC5223" s="12"/>
      <c r="BD5223" s="12"/>
    </row>
    <row r="5224" spans="15:56" x14ac:dyDescent="0.35">
      <c r="O5224" s="12"/>
      <c r="P5224" s="12"/>
      <c r="Q5224" s="12"/>
      <c r="S5224" s="250"/>
      <c r="AA5224" s="12"/>
      <c r="AB5224" s="12"/>
      <c r="AC5224" s="12"/>
      <c r="AD5224" s="12"/>
      <c r="AE5224" s="12"/>
      <c r="AF5224" s="12"/>
      <c r="AG5224" s="12"/>
      <c r="AH5224" s="12"/>
      <c r="AI5224" s="12"/>
      <c r="AJ5224" s="12"/>
      <c r="AK5224" s="12"/>
      <c r="AL5224" s="12"/>
      <c r="AM5224" s="12"/>
      <c r="AN5224" s="12"/>
      <c r="AO5224" s="12"/>
      <c r="AP5224" s="12"/>
      <c r="AQ5224" s="12"/>
      <c r="AR5224" s="12"/>
      <c r="AS5224" s="12"/>
      <c r="AT5224" s="12"/>
      <c r="AU5224" s="12"/>
      <c r="AV5224" s="12"/>
      <c r="AW5224" s="12"/>
      <c r="AX5224" s="12"/>
      <c r="AY5224" s="12"/>
      <c r="AZ5224" s="12"/>
      <c r="BA5224" s="12"/>
      <c r="BB5224" s="12"/>
      <c r="BC5224" s="12"/>
      <c r="BD5224" s="12"/>
    </row>
    <row r="5225" spans="15:56" x14ac:dyDescent="0.35">
      <c r="O5225" s="12"/>
      <c r="P5225" s="12"/>
      <c r="Q5225" s="12"/>
      <c r="S5225" s="250"/>
      <c r="AA5225" s="12"/>
      <c r="AB5225" s="12"/>
      <c r="AC5225" s="12"/>
      <c r="AD5225" s="12"/>
      <c r="AE5225" s="12"/>
      <c r="AF5225" s="12"/>
      <c r="AG5225" s="12"/>
      <c r="AH5225" s="12"/>
      <c r="AI5225" s="12"/>
      <c r="AJ5225" s="12"/>
      <c r="AK5225" s="12"/>
      <c r="AL5225" s="12"/>
      <c r="AM5225" s="12"/>
      <c r="AN5225" s="12"/>
      <c r="AO5225" s="12"/>
      <c r="AP5225" s="12"/>
      <c r="AQ5225" s="12"/>
      <c r="AR5225" s="12"/>
      <c r="AS5225" s="12"/>
      <c r="AT5225" s="12"/>
      <c r="AU5225" s="12"/>
      <c r="AV5225" s="12"/>
      <c r="AW5225" s="12"/>
      <c r="AX5225" s="12"/>
      <c r="AY5225" s="12"/>
      <c r="AZ5225" s="12"/>
      <c r="BA5225" s="12"/>
      <c r="BB5225" s="12"/>
      <c r="BC5225" s="12"/>
      <c r="BD5225" s="12"/>
    </row>
    <row r="5226" spans="15:56" x14ac:dyDescent="0.35">
      <c r="O5226" s="12"/>
      <c r="P5226" s="12"/>
      <c r="Q5226" s="12"/>
      <c r="S5226" s="250"/>
      <c r="AA5226" s="12"/>
      <c r="AB5226" s="12"/>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row>
    <row r="5227" spans="15:56" x14ac:dyDescent="0.35">
      <c r="O5227" s="12"/>
      <c r="P5227" s="12"/>
      <c r="Q5227" s="12"/>
      <c r="S5227" s="250"/>
      <c r="AA5227" s="12"/>
      <c r="AB5227" s="12"/>
      <c r="AC5227" s="12"/>
      <c r="AD5227" s="12"/>
      <c r="AE5227" s="12"/>
      <c r="AF5227" s="12"/>
      <c r="AG5227" s="12"/>
      <c r="AH5227" s="12"/>
      <c r="AI5227" s="12"/>
      <c r="AJ5227" s="12"/>
      <c r="AK5227" s="12"/>
      <c r="AL5227" s="12"/>
      <c r="AM5227" s="12"/>
      <c r="AN5227" s="12"/>
      <c r="AO5227" s="12"/>
      <c r="AP5227" s="12"/>
      <c r="AQ5227" s="12"/>
      <c r="AR5227" s="12"/>
      <c r="AS5227" s="12"/>
      <c r="AT5227" s="12"/>
      <c r="AU5227" s="12"/>
      <c r="AV5227" s="12"/>
      <c r="AW5227" s="12"/>
      <c r="AX5227" s="12"/>
      <c r="AY5227" s="12"/>
      <c r="AZ5227" s="12"/>
      <c r="BA5227" s="12"/>
      <c r="BB5227" s="12"/>
      <c r="BC5227" s="12"/>
      <c r="BD5227" s="12"/>
    </row>
    <row r="5228" spans="15:56" x14ac:dyDescent="0.35">
      <c r="O5228" s="12"/>
      <c r="P5228" s="12"/>
      <c r="Q5228" s="12"/>
      <c r="S5228" s="250"/>
      <c r="AA5228" s="12"/>
      <c r="AB5228" s="12"/>
      <c r="AC5228" s="12"/>
      <c r="AD5228" s="12"/>
      <c r="AE5228" s="12"/>
      <c r="AF5228" s="12"/>
      <c r="AG5228" s="12"/>
      <c r="AH5228" s="12"/>
      <c r="AI5228" s="12"/>
      <c r="AJ5228" s="12"/>
      <c r="AK5228" s="12"/>
      <c r="AL5228" s="12"/>
      <c r="AM5228" s="12"/>
      <c r="AN5228" s="12"/>
      <c r="AO5228" s="12"/>
      <c r="AP5228" s="12"/>
      <c r="AQ5228" s="12"/>
      <c r="AR5228" s="12"/>
      <c r="AS5228" s="12"/>
      <c r="AT5228" s="12"/>
      <c r="AU5228" s="12"/>
      <c r="AV5228" s="12"/>
      <c r="AW5228" s="12"/>
      <c r="AX5228" s="12"/>
      <c r="AY5228" s="12"/>
      <c r="AZ5228" s="12"/>
      <c r="BA5228" s="12"/>
      <c r="BB5228" s="12"/>
      <c r="BC5228" s="12"/>
      <c r="BD5228" s="12"/>
    </row>
    <row r="5229" spans="15:56" x14ac:dyDescent="0.35">
      <c r="O5229" s="12"/>
      <c r="P5229" s="12"/>
      <c r="Q5229" s="12"/>
      <c r="S5229" s="250"/>
      <c r="AA5229" s="12"/>
      <c r="AB5229" s="12"/>
      <c r="AC5229" s="12"/>
      <c r="AD5229" s="12"/>
      <c r="AE5229" s="12"/>
      <c r="AF5229" s="12"/>
      <c r="AG5229" s="12"/>
      <c r="AH5229" s="12"/>
      <c r="AI5229" s="12"/>
      <c r="AJ5229" s="12"/>
      <c r="AK5229" s="12"/>
      <c r="AL5229" s="12"/>
      <c r="AM5229" s="12"/>
      <c r="AN5229" s="12"/>
      <c r="AO5229" s="12"/>
      <c r="AP5229" s="12"/>
      <c r="AQ5229" s="12"/>
      <c r="AR5229" s="12"/>
      <c r="AS5229" s="12"/>
      <c r="AT5229" s="12"/>
      <c r="AU5229" s="12"/>
      <c r="AV5229" s="12"/>
      <c r="AW5229" s="12"/>
      <c r="AX5229" s="12"/>
      <c r="AY5229" s="12"/>
      <c r="AZ5229" s="12"/>
      <c r="BA5229" s="12"/>
      <c r="BB5229" s="12"/>
      <c r="BC5229" s="12"/>
      <c r="BD5229" s="12"/>
    </row>
    <row r="5230" spans="15:56" x14ac:dyDescent="0.35">
      <c r="O5230" s="12"/>
      <c r="P5230" s="12"/>
      <c r="Q5230" s="12"/>
      <c r="S5230" s="250"/>
      <c r="AA5230" s="12"/>
      <c r="AB5230" s="12"/>
      <c r="AC5230" s="12"/>
      <c r="AD5230" s="12"/>
      <c r="AE5230" s="12"/>
      <c r="AF5230" s="12"/>
      <c r="AG5230" s="12"/>
      <c r="AH5230" s="12"/>
      <c r="AI5230" s="12"/>
      <c r="AJ5230" s="12"/>
      <c r="AK5230" s="12"/>
      <c r="AL5230" s="12"/>
      <c r="AM5230" s="12"/>
      <c r="AN5230" s="12"/>
      <c r="AO5230" s="12"/>
      <c r="AP5230" s="12"/>
      <c r="AQ5230" s="12"/>
      <c r="AR5230" s="12"/>
      <c r="AS5230" s="12"/>
      <c r="AT5230" s="12"/>
      <c r="AU5230" s="12"/>
      <c r="AV5230" s="12"/>
      <c r="AW5230" s="12"/>
      <c r="AX5230" s="12"/>
      <c r="AY5230" s="12"/>
      <c r="AZ5230" s="12"/>
      <c r="BA5230" s="12"/>
      <c r="BB5230" s="12"/>
      <c r="BC5230" s="12"/>
      <c r="BD5230" s="12"/>
    </row>
    <row r="5231" spans="15:56" x14ac:dyDescent="0.35">
      <c r="O5231" s="12"/>
      <c r="P5231" s="12"/>
      <c r="Q5231" s="12"/>
      <c r="S5231" s="250"/>
      <c r="AA5231" s="12"/>
      <c r="AB5231" s="12"/>
      <c r="AC5231" s="12"/>
      <c r="AD5231" s="12"/>
      <c r="AE5231" s="12"/>
      <c r="AF5231" s="12"/>
      <c r="AG5231" s="12"/>
      <c r="AH5231" s="12"/>
      <c r="AI5231" s="12"/>
      <c r="AJ5231" s="12"/>
      <c r="AK5231" s="12"/>
      <c r="AL5231" s="12"/>
      <c r="AM5231" s="12"/>
      <c r="AN5231" s="12"/>
      <c r="AO5231" s="12"/>
      <c r="AP5231" s="12"/>
      <c r="AQ5231" s="12"/>
      <c r="AR5231" s="12"/>
      <c r="AS5231" s="12"/>
      <c r="AT5231" s="12"/>
      <c r="AU5231" s="12"/>
      <c r="AV5231" s="12"/>
      <c r="AW5231" s="12"/>
      <c r="AX5231" s="12"/>
      <c r="AY5231" s="12"/>
      <c r="AZ5231" s="12"/>
      <c r="BA5231" s="12"/>
      <c r="BB5231" s="12"/>
      <c r="BC5231" s="12"/>
      <c r="BD5231" s="12"/>
    </row>
    <row r="5232" spans="15:56" x14ac:dyDescent="0.35">
      <c r="O5232" s="12"/>
      <c r="P5232" s="12"/>
      <c r="Q5232" s="12"/>
      <c r="S5232" s="250"/>
      <c r="AA5232" s="12"/>
      <c r="AB5232" s="12"/>
      <c r="AC5232" s="12"/>
      <c r="AD5232" s="12"/>
      <c r="AE5232" s="12"/>
      <c r="AF5232" s="12"/>
      <c r="AG5232" s="12"/>
      <c r="AH5232" s="12"/>
      <c r="AI5232" s="12"/>
      <c r="AJ5232" s="12"/>
      <c r="AK5232" s="12"/>
      <c r="AL5232" s="12"/>
      <c r="AM5232" s="12"/>
      <c r="AN5232" s="12"/>
      <c r="AO5232" s="12"/>
      <c r="AP5232" s="12"/>
      <c r="AQ5232" s="12"/>
      <c r="AR5232" s="12"/>
      <c r="AS5232" s="12"/>
      <c r="AT5232" s="12"/>
      <c r="AU5232" s="12"/>
      <c r="AV5232" s="12"/>
      <c r="AW5232" s="12"/>
      <c r="AX5232" s="12"/>
      <c r="AY5232" s="12"/>
      <c r="AZ5232" s="12"/>
      <c r="BA5232" s="12"/>
      <c r="BB5232" s="12"/>
      <c r="BC5232" s="12"/>
      <c r="BD5232" s="12"/>
    </row>
    <row r="5233" spans="15:56" x14ac:dyDescent="0.35">
      <c r="O5233" s="12"/>
      <c r="P5233" s="12"/>
      <c r="Q5233" s="12"/>
      <c r="S5233" s="250"/>
      <c r="AA5233" s="12"/>
      <c r="AB5233" s="12"/>
      <c r="AC5233" s="12"/>
      <c r="AD5233" s="12"/>
      <c r="AE5233" s="12"/>
      <c r="AF5233" s="12"/>
      <c r="AG5233" s="12"/>
      <c r="AH5233" s="12"/>
      <c r="AI5233" s="12"/>
      <c r="AJ5233" s="12"/>
      <c r="AK5233" s="12"/>
      <c r="AL5233" s="12"/>
      <c r="AM5233" s="12"/>
      <c r="AN5233" s="12"/>
      <c r="AO5233" s="12"/>
      <c r="AP5233" s="12"/>
      <c r="AQ5233" s="12"/>
      <c r="AR5233" s="12"/>
      <c r="AS5233" s="12"/>
      <c r="AT5233" s="12"/>
      <c r="AU5233" s="12"/>
      <c r="AV5233" s="12"/>
      <c r="AW5233" s="12"/>
      <c r="AX5233" s="12"/>
      <c r="AY5233" s="12"/>
      <c r="AZ5233" s="12"/>
      <c r="BA5233" s="12"/>
      <c r="BB5233" s="12"/>
      <c r="BC5233" s="12"/>
      <c r="BD5233" s="12"/>
    </row>
    <row r="5234" spans="15:56" x14ac:dyDescent="0.35">
      <c r="O5234" s="12"/>
      <c r="P5234" s="12"/>
      <c r="Q5234" s="12"/>
      <c r="S5234" s="250"/>
      <c r="AA5234" s="12"/>
      <c r="AB5234" s="12"/>
      <c r="AC5234" s="12"/>
      <c r="AD5234" s="12"/>
      <c r="AE5234" s="12"/>
      <c r="AF5234" s="12"/>
      <c r="AG5234" s="12"/>
      <c r="AH5234" s="12"/>
      <c r="AI5234" s="12"/>
      <c r="AJ5234" s="12"/>
      <c r="AK5234" s="12"/>
      <c r="AL5234" s="12"/>
      <c r="AM5234" s="12"/>
      <c r="AN5234" s="12"/>
      <c r="AO5234" s="12"/>
      <c r="AP5234" s="12"/>
      <c r="AQ5234" s="12"/>
      <c r="AR5234" s="12"/>
      <c r="AS5234" s="12"/>
      <c r="AT5234" s="12"/>
      <c r="AU5234" s="12"/>
      <c r="AV5234" s="12"/>
      <c r="AW5234" s="12"/>
      <c r="AX5234" s="12"/>
      <c r="AY5234" s="12"/>
      <c r="AZ5234" s="12"/>
      <c r="BA5234" s="12"/>
      <c r="BB5234" s="12"/>
      <c r="BC5234" s="12"/>
      <c r="BD5234" s="12"/>
    </row>
    <row r="5235" spans="15:56" x14ac:dyDescent="0.35">
      <c r="O5235" s="12"/>
      <c r="P5235" s="12"/>
      <c r="Q5235" s="12"/>
      <c r="S5235" s="250"/>
      <c r="AA5235" s="12"/>
      <c r="AB5235" s="12"/>
      <c r="AC5235" s="12"/>
      <c r="AD5235" s="12"/>
      <c r="AE5235" s="12"/>
      <c r="AF5235" s="12"/>
      <c r="AG5235" s="12"/>
      <c r="AH5235" s="12"/>
      <c r="AI5235" s="12"/>
      <c r="AJ5235" s="12"/>
      <c r="AK5235" s="12"/>
      <c r="AL5235" s="12"/>
      <c r="AM5235" s="12"/>
      <c r="AN5235" s="12"/>
      <c r="AO5235" s="12"/>
      <c r="AP5235" s="12"/>
      <c r="AQ5235" s="12"/>
      <c r="AR5235" s="12"/>
      <c r="AS5235" s="12"/>
      <c r="AT5235" s="12"/>
      <c r="AU5235" s="12"/>
      <c r="AV5235" s="12"/>
      <c r="AW5235" s="12"/>
      <c r="AX5235" s="12"/>
      <c r="AY5235" s="12"/>
      <c r="AZ5235" s="12"/>
      <c r="BA5235" s="12"/>
      <c r="BB5235" s="12"/>
      <c r="BC5235" s="12"/>
      <c r="BD5235" s="12"/>
    </row>
    <row r="5236" spans="15:56" x14ac:dyDescent="0.35">
      <c r="O5236" s="12"/>
      <c r="P5236" s="12"/>
      <c r="Q5236" s="12"/>
      <c r="S5236" s="250"/>
      <c r="AA5236" s="12"/>
      <c r="AB5236" s="12"/>
      <c r="AC5236" s="12"/>
      <c r="AD5236" s="12"/>
      <c r="AE5236" s="12"/>
      <c r="AF5236" s="12"/>
      <c r="AG5236" s="12"/>
      <c r="AH5236" s="12"/>
      <c r="AI5236" s="12"/>
      <c r="AJ5236" s="12"/>
      <c r="AK5236" s="12"/>
      <c r="AL5236" s="12"/>
      <c r="AM5236" s="12"/>
      <c r="AN5236" s="12"/>
      <c r="AO5236" s="12"/>
      <c r="AP5236" s="12"/>
      <c r="AQ5236" s="12"/>
      <c r="AR5236" s="12"/>
      <c r="AS5236" s="12"/>
      <c r="AT5236" s="12"/>
      <c r="AU5236" s="12"/>
      <c r="AV5236" s="12"/>
      <c r="AW5236" s="12"/>
      <c r="AX5236" s="12"/>
      <c r="AY5236" s="12"/>
      <c r="AZ5236" s="12"/>
      <c r="BA5236" s="12"/>
      <c r="BB5236" s="12"/>
      <c r="BC5236" s="12"/>
      <c r="BD5236" s="12"/>
    </row>
    <row r="5237" spans="15:56" x14ac:dyDescent="0.35">
      <c r="O5237" s="12"/>
      <c r="P5237" s="12"/>
      <c r="Q5237" s="12"/>
      <c r="S5237" s="250"/>
      <c r="AA5237" s="12"/>
      <c r="AB5237" s="12"/>
      <c r="AC5237" s="12"/>
      <c r="AD5237" s="12"/>
      <c r="AE5237" s="12"/>
      <c r="AF5237" s="12"/>
      <c r="AG5237" s="12"/>
      <c r="AH5237" s="12"/>
      <c r="AI5237" s="12"/>
      <c r="AJ5237" s="12"/>
      <c r="AK5237" s="12"/>
      <c r="AL5237" s="12"/>
      <c r="AM5237" s="12"/>
      <c r="AN5237" s="12"/>
      <c r="AO5237" s="12"/>
      <c r="AP5237" s="12"/>
      <c r="AQ5237" s="12"/>
      <c r="AR5237" s="12"/>
      <c r="AS5237" s="12"/>
      <c r="AT5237" s="12"/>
      <c r="AU5237" s="12"/>
      <c r="AV5237" s="12"/>
      <c r="AW5237" s="12"/>
      <c r="AX5237" s="12"/>
      <c r="AY5237" s="12"/>
      <c r="AZ5237" s="12"/>
      <c r="BA5237" s="12"/>
      <c r="BB5237" s="12"/>
      <c r="BC5237" s="12"/>
      <c r="BD5237" s="12"/>
    </row>
    <row r="5238" spans="15:56" x14ac:dyDescent="0.35">
      <c r="O5238" s="12"/>
      <c r="P5238" s="12"/>
      <c r="Q5238" s="12"/>
      <c r="S5238" s="250"/>
      <c r="AA5238" s="12"/>
      <c r="AB5238" s="12"/>
      <c r="AC5238" s="12"/>
      <c r="AD5238" s="12"/>
      <c r="AE5238" s="12"/>
      <c r="AF5238" s="12"/>
      <c r="AG5238" s="12"/>
      <c r="AH5238" s="12"/>
      <c r="AI5238" s="12"/>
      <c r="AJ5238" s="12"/>
      <c r="AK5238" s="12"/>
      <c r="AL5238" s="12"/>
      <c r="AM5238" s="12"/>
      <c r="AN5238" s="12"/>
      <c r="AO5238" s="12"/>
      <c r="AP5238" s="12"/>
      <c r="AQ5238" s="12"/>
      <c r="AR5238" s="12"/>
      <c r="AS5238" s="12"/>
      <c r="AT5238" s="12"/>
      <c r="AU5238" s="12"/>
      <c r="AV5238" s="12"/>
      <c r="AW5238" s="12"/>
      <c r="AX5238" s="12"/>
      <c r="AY5238" s="12"/>
      <c r="AZ5238" s="12"/>
      <c r="BA5238" s="12"/>
      <c r="BB5238" s="12"/>
      <c r="BC5238" s="12"/>
      <c r="BD5238" s="12"/>
    </row>
    <row r="5239" spans="15:56" x14ac:dyDescent="0.35">
      <c r="O5239" s="12"/>
      <c r="P5239" s="12"/>
      <c r="Q5239" s="12"/>
      <c r="S5239" s="250"/>
      <c r="AA5239" s="12"/>
      <c r="AB5239" s="12"/>
      <c r="AC5239" s="12"/>
      <c r="AD5239" s="12"/>
      <c r="AE5239" s="12"/>
      <c r="AF5239" s="12"/>
      <c r="AG5239" s="12"/>
      <c r="AH5239" s="12"/>
      <c r="AI5239" s="12"/>
      <c r="AJ5239" s="12"/>
      <c r="AK5239" s="12"/>
      <c r="AL5239" s="12"/>
      <c r="AM5239" s="12"/>
      <c r="AN5239" s="12"/>
      <c r="AO5239" s="12"/>
      <c r="AP5239" s="12"/>
      <c r="AQ5239" s="12"/>
      <c r="AR5239" s="12"/>
      <c r="AS5239" s="12"/>
      <c r="AT5239" s="12"/>
      <c r="AU5239" s="12"/>
      <c r="AV5239" s="12"/>
      <c r="AW5239" s="12"/>
      <c r="AX5239" s="12"/>
      <c r="AY5239" s="12"/>
      <c r="AZ5239" s="12"/>
      <c r="BA5239" s="12"/>
      <c r="BB5239" s="12"/>
      <c r="BC5239" s="12"/>
      <c r="BD5239" s="12"/>
    </row>
    <row r="5240" spans="15:56" x14ac:dyDescent="0.35">
      <c r="O5240" s="12"/>
      <c r="P5240" s="12"/>
      <c r="Q5240" s="12"/>
      <c r="S5240" s="250"/>
      <c r="AA5240" s="12"/>
      <c r="AB5240" s="12"/>
      <c r="AC5240" s="12"/>
      <c r="AD5240" s="12"/>
      <c r="AE5240" s="12"/>
      <c r="AF5240" s="12"/>
      <c r="AG5240" s="12"/>
      <c r="AH5240" s="12"/>
      <c r="AI5240" s="12"/>
      <c r="AJ5240" s="12"/>
      <c r="AK5240" s="12"/>
      <c r="AL5240" s="12"/>
      <c r="AM5240" s="12"/>
      <c r="AN5240" s="12"/>
      <c r="AO5240" s="12"/>
      <c r="AP5240" s="12"/>
      <c r="AQ5240" s="12"/>
      <c r="AR5240" s="12"/>
      <c r="AS5240" s="12"/>
      <c r="AT5240" s="12"/>
      <c r="AU5240" s="12"/>
      <c r="AV5240" s="12"/>
      <c r="AW5240" s="12"/>
      <c r="AX5240" s="12"/>
      <c r="AY5240" s="12"/>
      <c r="AZ5240" s="12"/>
      <c r="BA5240" s="12"/>
      <c r="BB5240" s="12"/>
      <c r="BC5240" s="12"/>
      <c r="BD5240" s="12"/>
    </row>
    <row r="5241" spans="15:56" x14ac:dyDescent="0.35">
      <c r="O5241" s="12"/>
      <c r="P5241" s="12"/>
      <c r="Q5241" s="12"/>
      <c r="S5241" s="250"/>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2"/>
      <c r="AY5241" s="12"/>
      <c r="AZ5241" s="12"/>
      <c r="BA5241" s="12"/>
      <c r="BB5241" s="12"/>
      <c r="BC5241" s="12"/>
      <c r="BD5241" s="12"/>
    </row>
    <row r="5242" spans="15:56" x14ac:dyDescent="0.35">
      <c r="O5242" s="12"/>
      <c r="P5242" s="12"/>
      <c r="Q5242" s="12"/>
      <c r="S5242" s="250"/>
      <c r="AA5242" s="12"/>
      <c r="AB5242" s="12"/>
      <c r="AC5242" s="12"/>
      <c r="AD5242" s="12"/>
      <c r="AE5242" s="12"/>
      <c r="AF5242" s="12"/>
      <c r="AG5242" s="12"/>
      <c r="AH5242" s="12"/>
      <c r="AI5242" s="12"/>
      <c r="AJ5242" s="12"/>
      <c r="AK5242" s="12"/>
      <c r="AL5242" s="12"/>
      <c r="AM5242" s="12"/>
      <c r="AN5242" s="12"/>
      <c r="AO5242" s="12"/>
      <c r="AP5242" s="12"/>
      <c r="AQ5242" s="12"/>
      <c r="AR5242" s="12"/>
      <c r="AS5242" s="12"/>
      <c r="AT5242" s="12"/>
      <c r="AU5242" s="12"/>
      <c r="AV5242" s="12"/>
      <c r="AW5242" s="12"/>
      <c r="AX5242" s="12"/>
      <c r="AY5242" s="12"/>
      <c r="AZ5242" s="12"/>
      <c r="BA5242" s="12"/>
      <c r="BB5242" s="12"/>
      <c r="BC5242" s="12"/>
      <c r="BD5242" s="12"/>
    </row>
    <row r="5243" spans="15:56" x14ac:dyDescent="0.35">
      <c r="O5243" s="12"/>
      <c r="P5243" s="12"/>
      <c r="Q5243" s="12"/>
      <c r="S5243" s="250"/>
      <c r="AA5243" s="12"/>
      <c r="AB5243" s="12"/>
      <c r="AC5243" s="12"/>
      <c r="AD5243" s="12"/>
      <c r="AE5243" s="12"/>
      <c r="AF5243" s="12"/>
      <c r="AG5243" s="12"/>
      <c r="AH5243" s="12"/>
      <c r="AI5243" s="12"/>
      <c r="AJ5243" s="12"/>
      <c r="AK5243" s="12"/>
      <c r="AL5243" s="12"/>
      <c r="AM5243" s="12"/>
      <c r="AN5243" s="12"/>
      <c r="AO5243" s="12"/>
      <c r="AP5243" s="12"/>
      <c r="AQ5243" s="12"/>
      <c r="AR5243" s="12"/>
      <c r="AS5243" s="12"/>
      <c r="AT5243" s="12"/>
      <c r="AU5243" s="12"/>
      <c r="AV5243" s="12"/>
      <c r="AW5243" s="12"/>
      <c r="AX5243" s="12"/>
      <c r="AY5243" s="12"/>
      <c r="AZ5243" s="12"/>
      <c r="BA5243" s="12"/>
      <c r="BB5243" s="12"/>
      <c r="BC5243" s="12"/>
      <c r="BD5243" s="12"/>
    </row>
    <row r="5244" spans="15:56" x14ac:dyDescent="0.35">
      <c r="O5244" s="12"/>
      <c r="P5244" s="12"/>
      <c r="Q5244" s="12"/>
      <c r="S5244" s="250"/>
      <c r="AA5244" s="12"/>
      <c r="AB5244" s="12"/>
      <c r="AC5244" s="12"/>
      <c r="AD5244" s="12"/>
      <c r="AE5244" s="12"/>
      <c r="AF5244" s="12"/>
      <c r="AG5244" s="12"/>
      <c r="AH5244" s="12"/>
      <c r="AI5244" s="12"/>
      <c r="AJ5244" s="12"/>
      <c r="AK5244" s="12"/>
      <c r="AL5244" s="12"/>
      <c r="AM5244" s="12"/>
      <c r="AN5244" s="12"/>
      <c r="AO5244" s="12"/>
      <c r="AP5244" s="12"/>
      <c r="AQ5244" s="12"/>
      <c r="AR5244" s="12"/>
      <c r="AS5244" s="12"/>
      <c r="AT5244" s="12"/>
      <c r="AU5244" s="12"/>
      <c r="AV5244" s="12"/>
      <c r="AW5244" s="12"/>
      <c r="AX5244" s="12"/>
      <c r="AY5244" s="12"/>
      <c r="AZ5244" s="12"/>
      <c r="BA5244" s="12"/>
      <c r="BB5244" s="12"/>
      <c r="BC5244" s="12"/>
      <c r="BD5244" s="12"/>
    </row>
    <row r="5245" spans="15:56" x14ac:dyDescent="0.35">
      <c r="O5245" s="12"/>
      <c r="P5245" s="12"/>
      <c r="Q5245" s="12"/>
      <c r="S5245" s="250"/>
      <c r="AA5245" s="12"/>
      <c r="AB5245" s="12"/>
      <c r="AC5245" s="12"/>
      <c r="AD5245" s="12"/>
      <c r="AE5245" s="12"/>
      <c r="AF5245" s="12"/>
      <c r="AG5245" s="12"/>
      <c r="AH5245" s="12"/>
      <c r="AI5245" s="12"/>
      <c r="AJ5245" s="12"/>
      <c r="AK5245" s="12"/>
      <c r="AL5245" s="12"/>
      <c r="AM5245" s="12"/>
      <c r="AN5245" s="12"/>
      <c r="AO5245" s="12"/>
      <c r="AP5245" s="12"/>
      <c r="AQ5245" s="12"/>
      <c r="AR5245" s="12"/>
      <c r="AS5245" s="12"/>
      <c r="AT5245" s="12"/>
      <c r="AU5245" s="12"/>
      <c r="AV5245" s="12"/>
      <c r="AW5245" s="12"/>
      <c r="AX5245" s="12"/>
      <c r="AY5245" s="12"/>
      <c r="AZ5245" s="12"/>
      <c r="BA5245" s="12"/>
      <c r="BB5245" s="12"/>
      <c r="BC5245" s="12"/>
      <c r="BD5245" s="12"/>
    </row>
    <row r="5246" spans="15:56" x14ac:dyDescent="0.35">
      <c r="O5246" s="12"/>
      <c r="P5246" s="12"/>
      <c r="Q5246" s="12"/>
      <c r="S5246" s="250"/>
      <c r="AA5246" s="12"/>
      <c r="AB5246" s="12"/>
      <c r="AC5246" s="12"/>
      <c r="AD5246" s="12"/>
      <c r="AE5246" s="12"/>
      <c r="AF5246" s="12"/>
      <c r="AG5246" s="12"/>
      <c r="AH5246" s="12"/>
      <c r="AI5246" s="12"/>
      <c r="AJ5246" s="12"/>
      <c r="AK5246" s="12"/>
      <c r="AL5246" s="12"/>
      <c r="AM5246" s="12"/>
      <c r="AN5246" s="12"/>
      <c r="AO5246" s="12"/>
      <c r="AP5246" s="12"/>
      <c r="AQ5246" s="12"/>
      <c r="AR5246" s="12"/>
      <c r="AS5246" s="12"/>
      <c r="AT5246" s="12"/>
      <c r="AU5246" s="12"/>
      <c r="AV5246" s="12"/>
      <c r="AW5246" s="12"/>
      <c r="AX5246" s="12"/>
      <c r="AY5246" s="12"/>
      <c r="AZ5246" s="12"/>
      <c r="BA5246" s="12"/>
      <c r="BB5246" s="12"/>
      <c r="BC5246" s="12"/>
      <c r="BD5246" s="12"/>
    </row>
    <row r="5247" spans="15:56" x14ac:dyDescent="0.35">
      <c r="O5247" s="12"/>
      <c r="P5247" s="12"/>
      <c r="Q5247" s="12"/>
      <c r="S5247" s="250"/>
      <c r="AA5247" s="12"/>
      <c r="AB5247" s="12"/>
      <c r="AC5247" s="12"/>
      <c r="AD5247" s="12"/>
      <c r="AE5247" s="12"/>
      <c r="AF5247" s="12"/>
      <c r="AG5247" s="12"/>
      <c r="AH5247" s="12"/>
      <c r="AI5247" s="12"/>
      <c r="AJ5247" s="12"/>
      <c r="AK5247" s="12"/>
      <c r="AL5247" s="12"/>
      <c r="AM5247" s="12"/>
      <c r="AN5247" s="12"/>
      <c r="AO5247" s="12"/>
      <c r="AP5247" s="12"/>
      <c r="AQ5247" s="12"/>
      <c r="AR5247" s="12"/>
      <c r="AS5247" s="12"/>
      <c r="AT5247" s="12"/>
      <c r="AU5247" s="12"/>
      <c r="AV5247" s="12"/>
      <c r="AW5247" s="12"/>
      <c r="AX5247" s="12"/>
      <c r="AY5247" s="12"/>
      <c r="AZ5247" s="12"/>
      <c r="BA5247" s="12"/>
      <c r="BB5247" s="12"/>
      <c r="BC5247" s="12"/>
      <c r="BD5247" s="12"/>
    </row>
    <row r="5248" spans="15:56" x14ac:dyDescent="0.35">
      <c r="O5248" s="12"/>
      <c r="P5248" s="12"/>
      <c r="Q5248" s="12"/>
      <c r="S5248" s="250"/>
      <c r="AA5248" s="12"/>
      <c r="AB5248" s="12"/>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row>
    <row r="5249" spans="15:56" x14ac:dyDescent="0.35">
      <c r="O5249" s="12"/>
      <c r="P5249" s="12"/>
      <c r="Q5249" s="12"/>
      <c r="S5249" s="250"/>
      <c r="AA5249" s="12"/>
      <c r="AB5249" s="12"/>
      <c r="AC5249" s="12"/>
      <c r="AD5249" s="12"/>
      <c r="AE5249" s="12"/>
      <c r="AF5249" s="12"/>
      <c r="AG5249" s="12"/>
      <c r="AH5249" s="12"/>
      <c r="AI5249" s="12"/>
      <c r="AJ5249" s="12"/>
      <c r="AK5249" s="12"/>
      <c r="AL5249" s="12"/>
      <c r="AM5249" s="12"/>
      <c r="AN5249" s="12"/>
      <c r="AO5249" s="12"/>
      <c r="AP5249" s="12"/>
      <c r="AQ5249" s="12"/>
      <c r="AR5249" s="12"/>
      <c r="AS5249" s="12"/>
      <c r="AT5249" s="12"/>
      <c r="AU5249" s="12"/>
      <c r="AV5249" s="12"/>
      <c r="AW5249" s="12"/>
      <c r="AX5249" s="12"/>
      <c r="AY5249" s="12"/>
      <c r="AZ5249" s="12"/>
      <c r="BA5249" s="12"/>
      <c r="BB5249" s="12"/>
      <c r="BC5249" s="12"/>
      <c r="BD5249" s="12"/>
    </row>
    <row r="5250" spans="15:56" x14ac:dyDescent="0.35">
      <c r="O5250" s="12"/>
      <c r="P5250" s="12"/>
      <c r="Q5250" s="12"/>
      <c r="S5250" s="250"/>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row>
    <row r="5251" spans="15:56" x14ac:dyDescent="0.35">
      <c r="O5251" s="12"/>
      <c r="P5251" s="12"/>
      <c r="Q5251" s="12"/>
      <c r="S5251" s="250"/>
      <c r="AA5251" s="12"/>
      <c r="AB5251" s="12"/>
      <c r="AC5251" s="12"/>
      <c r="AD5251" s="12"/>
      <c r="AE5251" s="12"/>
      <c r="AF5251" s="12"/>
      <c r="AG5251" s="12"/>
      <c r="AH5251" s="12"/>
      <c r="AI5251" s="12"/>
      <c r="AJ5251" s="12"/>
      <c r="AK5251" s="12"/>
      <c r="AL5251" s="12"/>
      <c r="AM5251" s="12"/>
      <c r="AN5251" s="12"/>
      <c r="AO5251" s="12"/>
      <c r="AP5251" s="12"/>
      <c r="AQ5251" s="12"/>
      <c r="AR5251" s="12"/>
      <c r="AS5251" s="12"/>
      <c r="AT5251" s="12"/>
      <c r="AU5251" s="12"/>
      <c r="AV5251" s="12"/>
      <c r="AW5251" s="12"/>
      <c r="AX5251" s="12"/>
      <c r="AY5251" s="12"/>
      <c r="AZ5251" s="12"/>
      <c r="BA5251" s="12"/>
      <c r="BB5251" s="12"/>
      <c r="BC5251" s="12"/>
      <c r="BD5251" s="12"/>
    </row>
    <row r="5252" spans="15:56" x14ac:dyDescent="0.35">
      <c r="O5252" s="12"/>
      <c r="P5252" s="12"/>
      <c r="Q5252" s="12"/>
      <c r="S5252" s="250"/>
      <c r="AA5252" s="12"/>
      <c r="AB5252" s="12"/>
      <c r="AC5252" s="12"/>
      <c r="AD5252" s="12"/>
      <c r="AE5252" s="12"/>
      <c r="AF5252" s="12"/>
      <c r="AG5252" s="12"/>
      <c r="AH5252" s="12"/>
      <c r="AI5252" s="12"/>
      <c r="AJ5252" s="12"/>
      <c r="AK5252" s="12"/>
      <c r="AL5252" s="12"/>
      <c r="AM5252" s="12"/>
      <c r="AN5252" s="12"/>
      <c r="AO5252" s="12"/>
      <c r="AP5252" s="12"/>
      <c r="AQ5252" s="12"/>
      <c r="AR5252" s="12"/>
      <c r="AS5252" s="12"/>
      <c r="AT5252" s="12"/>
      <c r="AU5252" s="12"/>
      <c r="AV5252" s="12"/>
      <c r="AW5252" s="12"/>
      <c r="AX5252" s="12"/>
      <c r="AY5252" s="12"/>
      <c r="AZ5252" s="12"/>
      <c r="BA5252" s="12"/>
      <c r="BB5252" s="12"/>
      <c r="BC5252" s="12"/>
      <c r="BD5252" s="12"/>
    </row>
    <row r="5253" spans="15:56" x14ac:dyDescent="0.35">
      <c r="O5253" s="12"/>
      <c r="P5253" s="12"/>
      <c r="Q5253" s="12"/>
      <c r="S5253" s="250"/>
      <c r="AA5253" s="12"/>
      <c r="AB5253" s="12"/>
      <c r="AC5253" s="12"/>
      <c r="AD5253" s="12"/>
      <c r="AE5253" s="12"/>
      <c r="AF5253" s="12"/>
      <c r="AG5253" s="12"/>
      <c r="AH5253" s="12"/>
      <c r="AI5253" s="12"/>
      <c r="AJ5253" s="12"/>
      <c r="AK5253" s="12"/>
      <c r="AL5253" s="12"/>
      <c r="AM5253" s="12"/>
      <c r="AN5253" s="12"/>
      <c r="AO5253" s="12"/>
      <c r="AP5253" s="12"/>
      <c r="AQ5253" s="12"/>
      <c r="AR5253" s="12"/>
      <c r="AS5253" s="12"/>
      <c r="AT5253" s="12"/>
      <c r="AU5253" s="12"/>
      <c r="AV5253" s="12"/>
      <c r="AW5253" s="12"/>
      <c r="AX5253" s="12"/>
      <c r="AY5253" s="12"/>
      <c r="AZ5253" s="12"/>
      <c r="BA5253" s="12"/>
      <c r="BB5253" s="12"/>
      <c r="BC5253" s="12"/>
      <c r="BD5253" s="12"/>
    </row>
    <row r="5254" spans="15:56" x14ac:dyDescent="0.35">
      <c r="O5254" s="12"/>
      <c r="P5254" s="12"/>
      <c r="Q5254" s="12"/>
      <c r="S5254" s="250"/>
      <c r="AA5254" s="12"/>
      <c r="AB5254" s="12"/>
      <c r="AC5254" s="12"/>
      <c r="AD5254" s="12"/>
      <c r="AE5254" s="12"/>
      <c r="AF5254" s="12"/>
      <c r="AG5254" s="12"/>
      <c r="AH5254" s="12"/>
      <c r="AI5254" s="12"/>
      <c r="AJ5254" s="12"/>
      <c r="AK5254" s="12"/>
      <c r="AL5254" s="12"/>
      <c r="AM5254" s="12"/>
      <c r="AN5254" s="12"/>
      <c r="AO5254" s="12"/>
      <c r="AP5254" s="12"/>
      <c r="AQ5254" s="12"/>
      <c r="AR5254" s="12"/>
      <c r="AS5254" s="12"/>
      <c r="AT5254" s="12"/>
      <c r="AU5254" s="12"/>
      <c r="AV5254" s="12"/>
      <c r="AW5254" s="12"/>
      <c r="AX5254" s="12"/>
      <c r="AY5254" s="12"/>
      <c r="AZ5254" s="12"/>
      <c r="BA5254" s="12"/>
      <c r="BB5254" s="12"/>
      <c r="BC5254" s="12"/>
      <c r="BD5254" s="12"/>
    </row>
    <row r="5255" spans="15:56" x14ac:dyDescent="0.35">
      <c r="O5255" s="12"/>
      <c r="P5255" s="12"/>
      <c r="Q5255" s="12"/>
      <c r="S5255" s="250"/>
      <c r="AA5255" s="12"/>
      <c r="AB5255" s="12"/>
      <c r="AC5255" s="12"/>
      <c r="AD5255" s="12"/>
      <c r="AE5255" s="12"/>
      <c r="AF5255" s="12"/>
      <c r="AG5255" s="12"/>
      <c r="AH5255" s="12"/>
      <c r="AI5255" s="12"/>
      <c r="AJ5255" s="12"/>
      <c r="AK5255" s="12"/>
      <c r="AL5255" s="12"/>
      <c r="AM5255" s="12"/>
      <c r="AN5255" s="12"/>
      <c r="AO5255" s="12"/>
      <c r="AP5255" s="12"/>
      <c r="AQ5255" s="12"/>
      <c r="AR5255" s="12"/>
      <c r="AS5255" s="12"/>
      <c r="AT5255" s="12"/>
      <c r="AU5255" s="12"/>
      <c r="AV5255" s="12"/>
      <c r="AW5255" s="12"/>
      <c r="AX5255" s="12"/>
      <c r="AY5255" s="12"/>
      <c r="AZ5255" s="12"/>
      <c r="BA5255" s="12"/>
      <c r="BB5255" s="12"/>
      <c r="BC5255" s="12"/>
      <c r="BD5255" s="12"/>
    </row>
    <row r="5256" spans="15:56" x14ac:dyDescent="0.35">
      <c r="O5256" s="12"/>
      <c r="P5256" s="12"/>
      <c r="Q5256" s="12"/>
      <c r="S5256" s="250"/>
      <c r="AA5256" s="12"/>
      <c r="AB5256" s="12"/>
      <c r="AC5256" s="12"/>
      <c r="AD5256" s="12"/>
      <c r="AE5256" s="12"/>
      <c r="AF5256" s="12"/>
      <c r="AG5256" s="12"/>
      <c r="AH5256" s="12"/>
      <c r="AI5256" s="12"/>
      <c r="AJ5256" s="12"/>
      <c r="AK5256" s="12"/>
      <c r="AL5256" s="12"/>
      <c r="AM5256" s="12"/>
      <c r="AN5256" s="12"/>
      <c r="AO5256" s="12"/>
      <c r="AP5256" s="12"/>
      <c r="AQ5256" s="12"/>
      <c r="AR5256" s="12"/>
      <c r="AS5256" s="12"/>
      <c r="AT5256" s="12"/>
      <c r="AU5256" s="12"/>
      <c r="AV5256" s="12"/>
      <c r="AW5256" s="12"/>
      <c r="AX5256" s="12"/>
      <c r="AY5256" s="12"/>
      <c r="AZ5256" s="12"/>
      <c r="BA5256" s="12"/>
      <c r="BB5256" s="12"/>
      <c r="BC5256" s="12"/>
      <c r="BD5256" s="12"/>
    </row>
    <row r="5257" spans="15:56" x14ac:dyDescent="0.35">
      <c r="O5257" s="12"/>
      <c r="P5257" s="12"/>
      <c r="Q5257" s="12"/>
      <c r="S5257" s="250"/>
      <c r="AA5257" s="12"/>
      <c r="AB5257" s="12"/>
      <c r="AC5257" s="12"/>
      <c r="AD5257" s="12"/>
      <c r="AE5257" s="12"/>
      <c r="AF5257" s="12"/>
      <c r="AG5257" s="12"/>
      <c r="AH5257" s="12"/>
      <c r="AI5257" s="12"/>
      <c r="AJ5257" s="12"/>
      <c r="AK5257" s="12"/>
      <c r="AL5257" s="12"/>
      <c r="AM5257" s="12"/>
      <c r="AN5257" s="12"/>
      <c r="AO5257" s="12"/>
      <c r="AP5257" s="12"/>
      <c r="AQ5257" s="12"/>
      <c r="AR5257" s="12"/>
      <c r="AS5257" s="12"/>
      <c r="AT5257" s="12"/>
      <c r="AU5257" s="12"/>
      <c r="AV5257" s="12"/>
      <c r="AW5257" s="12"/>
      <c r="AX5257" s="12"/>
      <c r="AY5257" s="12"/>
      <c r="AZ5257" s="12"/>
      <c r="BA5257" s="12"/>
      <c r="BB5257" s="12"/>
      <c r="BC5257" s="12"/>
      <c r="BD5257" s="12"/>
    </row>
    <row r="5258" spans="15:56" x14ac:dyDescent="0.35">
      <c r="O5258" s="12"/>
      <c r="P5258" s="12"/>
      <c r="Q5258" s="12"/>
      <c r="S5258" s="250"/>
      <c r="AA5258" s="12"/>
      <c r="AB5258" s="12"/>
      <c r="AC5258" s="12"/>
      <c r="AD5258" s="12"/>
      <c r="AE5258" s="12"/>
      <c r="AF5258" s="12"/>
      <c r="AG5258" s="12"/>
      <c r="AH5258" s="12"/>
      <c r="AI5258" s="12"/>
      <c r="AJ5258" s="12"/>
      <c r="AK5258" s="12"/>
      <c r="AL5258" s="12"/>
      <c r="AM5258" s="12"/>
      <c r="AN5258" s="12"/>
      <c r="AO5258" s="12"/>
      <c r="AP5258" s="12"/>
      <c r="AQ5258" s="12"/>
      <c r="AR5258" s="12"/>
      <c r="AS5258" s="12"/>
      <c r="AT5258" s="12"/>
      <c r="AU5258" s="12"/>
      <c r="AV5258" s="12"/>
      <c r="AW5258" s="12"/>
      <c r="AX5258" s="12"/>
      <c r="AY5258" s="12"/>
      <c r="AZ5258" s="12"/>
      <c r="BA5258" s="12"/>
      <c r="BB5258" s="12"/>
      <c r="BC5258" s="12"/>
      <c r="BD5258" s="12"/>
    </row>
    <row r="5259" spans="15:56" x14ac:dyDescent="0.35">
      <c r="O5259" s="12"/>
      <c r="P5259" s="12"/>
      <c r="Q5259" s="12"/>
      <c r="S5259" s="250"/>
      <c r="AA5259" s="12"/>
      <c r="AB5259" s="12"/>
      <c r="AC5259" s="12"/>
      <c r="AD5259" s="12"/>
      <c r="AE5259" s="12"/>
      <c r="AF5259" s="12"/>
      <c r="AG5259" s="12"/>
      <c r="AH5259" s="12"/>
      <c r="AI5259" s="12"/>
      <c r="AJ5259" s="12"/>
      <c r="AK5259" s="12"/>
      <c r="AL5259" s="12"/>
      <c r="AM5259" s="12"/>
      <c r="AN5259" s="12"/>
      <c r="AO5259" s="12"/>
      <c r="AP5259" s="12"/>
      <c r="AQ5259" s="12"/>
      <c r="AR5259" s="12"/>
      <c r="AS5259" s="12"/>
      <c r="AT5259" s="12"/>
      <c r="AU5259" s="12"/>
      <c r="AV5259" s="12"/>
      <c r="AW5259" s="12"/>
      <c r="AX5259" s="12"/>
      <c r="AY5259" s="12"/>
      <c r="AZ5259" s="12"/>
      <c r="BA5259" s="12"/>
      <c r="BB5259" s="12"/>
      <c r="BC5259" s="12"/>
      <c r="BD5259" s="12"/>
    </row>
    <row r="5260" spans="15:56" x14ac:dyDescent="0.35">
      <c r="O5260" s="12"/>
      <c r="P5260" s="12"/>
      <c r="Q5260" s="12"/>
      <c r="S5260" s="250"/>
      <c r="AA5260" s="12"/>
      <c r="AB5260" s="12"/>
      <c r="AC5260" s="12"/>
      <c r="AD5260" s="12"/>
      <c r="AE5260" s="12"/>
      <c r="AF5260" s="12"/>
      <c r="AG5260" s="12"/>
      <c r="AH5260" s="12"/>
      <c r="AI5260" s="12"/>
      <c r="AJ5260" s="12"/>
      <c r="AK5260" s="12"/>
      <c r="AL5260" s="12"/>
      <c r="AM5260" s="12"/>
      <c r="AN5260" s="12"/>
      <c r="AO5260" s="12"/>
      <c r="AP5260" s="12"/>
      <c r="AQ5260" s="12"/>
      <c r="AR5260" s="12"/>
      <c r="AS5260" s="12"/>
      <c r="AT5260" s="12"/>
      <c r="AU5260" s="12"/>
      <c r="AV5260" s="12"/>
      <c r="AW5260" s="12"/>
      <c r="AX5260" s="12"/>
      <c r="AY5260" s="12"/>
      <c r="AZ5260" s="12"/>
      <c r="BA5260" s="12"/>
      <c r="BB5260" s="12"/>
      <c r="BC5260" s="12"/>
      <c r="BD5260" s="12"/>
    </row>
    <row r="5261" spans="15:56" x14ac:dyDescent="0.35">
      <c r="O5261" s="12"/>
      <c r="P5261" s="12"/>
      <c r="Q5261" s="12"/>
      <c r="S5261" s="250"/>
      <c r="AA5261" s="12"/>
      <c r="AB5261" s="12"/>
      <c r="AC5261" s="12"/>
      <c r="AD5261" s="12"/>
      <c r="AE5261" s="12"/>
      <c r="AF5261" s="12"/>
      <c r="AG5261" s="12"/>
      <c r="AH5261" s="12"/>
      <c r="AI5261" s="12"/>
      <c r="AJ5261" s="12"/>
      <c r="AK5261" s="12"/>
      <c r="AL5261" s="12"/>
      <c r="AM5261" s="12"/>
      <c r="AN5261" s="12"/>
      <c r="AO5261" s="12"/>
      <c r="AP5261" s="12"/>
      <c r="AQ5261" s="12"/>
      <c r="AR5261" s="12"/>
      <c r="AS5261" s="12"/>
      <c r="AT5261" s="12"/>
      <c r="AU5261" s="12"/>
      <c r="AV5261" s="12"/>
      <c r="AW5261" s="12"/>
      <c r="AX5261" s="12"/>
      <c r="AY5261" s="12"/>
      <c r="AZ5261" s="12"/>
      <c r="BA5261" s="12"/>
      <c r="BB5261" s="12"/>
      <c r="BC5261" s="12"/>
      <c r="BD5261" s="12"/>
    </row>
    <row r="5262" spans="15:56" x14ac:dyDescent="0.35">
      <c r="O5262" s="12"/>
      <c r="P5262" s="12"/>
      <c r="Q5262" s="12"/>
      <c r="S5262" s="250"/>
      <c r="AA5262" s="12"/>
      <c r="AB5262" s="12"/>
      <c r="AC5262" s="12"/>
      <c r="AD5262" s="12"/>
      <c r="AE5262" s="12"/>
      <c r="AF5262" s="12"/>
      <c r="AG5262" s="12"/>
      <c r="AH5262" s="12"/>
      <c r="AI5262" s="12"/>
      <c r="AJ5262" s="12"/>
      <c r="AK5262" s="12"/>
      <c r="AL5262" s="12"/>
      <c r="AM5262" s="12"/>
      <c r="AN5262" s="12"/>
      <c r="AO5262" s="12"/>
      <c r="AP5262" s="12"/>
      <c r="AQ5262" s="12"/>
      <c r="AR5262" s="12"/>
      <c r="AS5262" s="12"/>
      <c r="AT5262" s="12"/>
      <c r="AU5262" s="12"/>
      <c r="AV5262" s="12"/>
      <c r="AW5262" s="12"/>
      <c r="AX5262" s="12"/>
      <c r="AY5262" s="12"/>
      <c r="AZ5262" s="12"/>
      <c r="BA5262" s="12"/>
      <c r="BB5262" s="12"/>
      <c r="BC5262" s="12"/>
      <c r="BD5262" s="12"/>
    </row>
    <row r="5263" spans="15:56" x14ac:dyDescent="0.35">
      <c r="O5263" s="12"/>
      <c r="P5263" s="12"/>
      <c r="Q5263" s="12"/>
      <c r="S5263" s="250"/>
      <c r="AA5263" s="12"/>
      <c r="AB5263" s="12"/>
      <c r="AC5263" s="12"/>
      <c r="AD5263" s="12"/>
      <c r="AE5263" s="12"/>
      <c r="AF5263" s="12"/>
      <c r="AG5263" s="12"/>
      <c r="AH5263" s="12"/>
      <c r="AI5263" s="12"/>
      <c r="AJ5263" s="12"/>
      <c r="AK5263" s="12"/>
      <c r="AL5263" s="12"/>
      <c r="AM5263" s="12"/>
      <c r="AN5263" s="12"/>
      <c r="AO5263" s="12"/>
      <c r="AP5263" s="12"/>
      <c r="AQ5263" s="12"/>
      <c r="AR5263" s="12"/>
      <c r="AS5263" s="12"/>
      <c r="AT5263" s="12"/>
      <c r="AU5263" s="12"/>
      <c r="AV5263" s="12"/>
      <c r="AW5263" s="12"/>
      <c r="AX5263" s="12"/>
      <c r="AY5263" s="12"/>
      <c r="AZ5263" s="12"/>
      <c r="BA5263" s="12"/>
      <c r="BB5263" s="12"/>
      <c r="BC5263" s="12"/>
      <c r="BD5263" s="12"/>
    </row>
    <row r="5264" spans="15:56" x14ac:dyDescent="0.35">
      <c r="O5264" s="12"/>
      <c r="P5264" s="12"/>
      <c r="Q5264" s="12"/>
      <c r="S5264" s="250"/>
      <c r="AA5264" s="12"/>
      <c r="AB5264" s="12"/>
      <c r="AC5264" s="12"/>
      <c r="AD5264" s="12"/>
      <c r="AE5264" s="12"/>
      <c r="AF5264" s="12"/>
      <c r="AG5264" s="12"/>
      <c r="AH5264" s="12"/>
      <c r="AI5264" s="12"/>
      <c r="AJ5264" s="12"/>
      <c r="AK5264" s="12"/>
      <c r="AL5264" s="12"/>
      <c r="AM5264" s="12"/>
      <c r="AN5264" s="12"/>
      <c r="AO5264" s="12"/>
      <c r="AP5264" s="12"/>
      <c r="AQ5264" s="12"/>
      <c r="AR5264" s="12"/>
      <c r="AS5264" s="12"/>
      <c r="AT5264" s="12"/>
      <c r="AU5264" s="12"/>
      <c r="AV5264" s="12"/>
      <c r="AW5264" s="12"/>
      <c r="AX5264" s="12"/>
      <c r="AY5264" s="12"/>
      <c r="AZ5264" s="12"/>
      <c r="BA5264" s="12"/>
      <c r="BB5264" s="12"/>
      <c r="BC5264" s="12"/>
      <c r="BD5264" s="12"/>
    </row>
    <row r="5265" spans="15:56" x14ac:dyDescent="0.35">
      <c r="O5265" s="12"/>
      <c r="P5265" s="12"/>
      <c r="Q5265" s="12"/>
      <c r="S5265" s="250"/>
      <c r="AA5265" s="12"/>
      <c r="AB5265" s="12"/>
      <c r="AC5265" s="12"/>
      <c r="AD5265" s="12"/>
      <c r="AE5265" s="12"/>
      <c r="AF5265" s="12"/>
      <c r="AG5265" s="12"/>
      <c r="AH5265" s="12"/>
      <c r="AI5265" s="12"/>
      <c r="AJ5265" s="12"/>
      <c r="AK5265" s="12"/>
      <c r="AL5265" s="12"/>
      <c r="AM5265" s="12"/>
      <c r="AN5265" s="12"/>
      <c r="AO5265" s="12"/>
      <c r="AP5265" s="12"/>
      <c r="AQ5265" s="12"/>
      <c r="AR5265" s="12"/>
      <c r="AS5265" s="12"/>
      <c r="AT5265" s="12"/>
      <c r="AU5265" s="12"/>
      <c r="AV5265" s="12"/>
      <c r="AW5265" s="12"/>
      <c r="AX5265" s="12"/>
      <c r="AY5265" s="12"/>
      <c r="AZ5265" s="12"/>
      <c r="BA5265" s="12"/>
      <c r="BB5265" s="12"/>
      <c r="BC5265" s="12"/>
      <c r="BD5265" s="12"/>
    </row>
    <row r="5266" spans="15:56" x14ac:dyDescent="0.35">
      <c r="O5266" s="12"/>
      <c r="P5266" s="12"/>
      <c r="Q5266" s="12"/>
      <c r="S5266" s="250"/>
      <c r="AA5266" s="12"/>
      <c r="AB5266" s="12"/>
      <c r="AC5266" s="12"/>
      <c r="AD5266" s="12"/>
      <c r="AE5266" s="12"/>
      <c r="AF5266" s="12"/>
      <c r="AG5266" s="12"/>
      <c r="AH5266" s="12"/>
      <c r="AI5266" s="12"/>
      <c r="AJ5266" s="12"/>
      <c r="AK5266" s="12"/>
      <c r="AL5266" s="12"/>
      <c r="AM5266" s="12"/>
      <c r="AN5266" s="12"/>
      <c r="AO5266" s="12"/>
      <c r="AP5266" s="12"/>
      <c r="AQ5266" s="12"/>
      <c r="AR5266" s="12"/>
      <c r="AS5266" s="12"/>
      <c r="AT5266" s="12"/>
      <c r="AU5266" s="12"/>
      <c r="AV5266" s="12"/>
      <c r="AW5266" s="12"/>
      <c r="AX5266" s="12"/>
      <c r="AY5266" s="12"/>
      <c r="AZ5266" s="12"/>
      <c r="BA5266" s="12"/>
      <c r="BB5266" s="12"/>
      <c r="BC5266" s="12"/>
      <c r="BD5266" s="12"/>
    </row>
    <row r="5267" spans="15:56" x14ac:dyDescent="0.35">
      <c r="O5267" s="12"/>
      <c r="P5267" s="12"/>
      <c r="Q5267" s="12"/>
      <c r="S5267" s="250"/>
      <c r="AA5267" s="12"/>
      <c r="AB5267" s="12"/>
      <c r="AC5267" s="12"/>
      <c r="AD5267" s="12"/>
      <c r="AE5267" s="12"/>
      <c r="AF5267" s="12"/>
      <c r="AG5267" s="12"/>
      <c r="AH5267" s="12"/>
      <c r="AI5267" s="12"/>
      <c r="AJ5267" s="12"/>
      <c r="AK5267" s="12"/>
      <c r="AL5267" s="12"/>
      <c r="AM5267" s="12"/>
      <c r="AN5267" s="12"/>
      <c r="AO5267" s="12"/>
      <c r="AP5267" s="12"/>
      <c r="AQ5267" s="12"/>
      <c r="AR5267" s="12"/>
      <c r="AS5267" s="12"/>
      <c r="AT5267" s="12"/>
      <c r="AU5267" s="12"/>
      <c r="AV5267" s="12"/>
      <c r="AW5267" s="12"/>
      <c r="AX5267" s="12"/>
      <c r="AY5267" s="12"/>
      <c r="AZ5267" s="12"/>
      <c r="BA5267" s="12"/>
      <c r="BB5267" s="12"/>
      <c r="BC5267" s="12"/>
      <c r="BD5267" s="12"/>
    </row>
    <row r="5268" spans="15:56" x14ac:dyDescent="0.35">
      <c r="O5268" s="12"/>
      <c r="P5268" s="12"/>
      <c r="Q5268" s="12"/>
      <c r="S5268" s="250"/>
      <c r="AA5268" s="12"/>
      <c r="AB5268" s="12"/>
      <c r="AC5268" s="12"/>
      <c r="AD5268" s="12"/>
      <c r="AE5268" s="12"/>
      <c r="AF5268" s="12"/>
      <c r="AG5268" s="12"/>
      <c r="AH5268" s="12"/>
      <c r="AI5268" s="12"/>
      <c r="AJ5268" s="12"/>
      <c r="AK5268" s="12"/>
      <c r="AL5268" s="12"/>
      <c r="AM5268" s="12"/>
      <c r="AN5268" s="12"/>
      <c r="AO5268" s="12"/>
      <c r="AP5268" s="12"/>
      <c r="AQ5268" s="12"/>
      <c r="AR5268" s="12"/>
      <c r="AS5268" s="12"/>
      <c r="AT5268" s="12"/>
      <c r="AU5268" s="12"/>
      <c r="AV5268" s="12"/>
      <c r="AW5268" s="12"/>
      <c r="AX5268" s="12"/>
      <c r="AY5268" s="12"/>
      <c r="AZ5268" s="12"/>
      <c r="BA5268" s="12"/>
      <c r="BB5268" s="12"/>
      <c r="BC5268" s="12"/>
      <c r="BD5268" s="12"/>
    </row>
    <row r="5269" spans="15:56" x14ac:dyDescent="0.35">
      <c r="O5269" s="12"/>
      <c r="P5269" s="12"/>
      <c r="Q5269" s="12"/>
      <c r="S5269" s="250"/>
      <c r="AA5269" s="12"/>
      <c r="AB5269" s="12"/>
      <c r="AC5269" s="12"/>
      <c r="AD5269" s="12"/>
      <c r="AE5269" s="12"/>
      <c r="AF5269" s="12"/>
      <c r="AG5269" s="12"/>
      <c r="AH5269" s="12"/>
      <c r="AI5269" s="12"/>
      <c r="AJ5269" s="12"/>
      <c r="AK5269" s="12"/>
      <c r="AL5269" s="12"/>
      <c r="AM5269" s="12"/>
      <c r="AN5269" s="12"/>
      <c r="AO5269" s="12"/>
      <c r="AP5269" s="12"/>
      <c r="AQ5269" s="12"/>
      <c r="AR5269" s="12"/>
      <c r="AS5269" s="12"/>
      <c r="AT5269" s="12"/>
      <c r="AU5269" s="12"/>
      <c r="AV5269" s="12"/>
      <c r="AW5269" s="12"/>
      <c r="AX5269" s="12"/>
      <c r="AY5269" s="12"/>
      <c r="AZ5269" s="12"/>
      <c r="BA5269" s="12"/>
      <c r="BB5269" s="12"/>
      <c r="BC5269" s="12"/>
      <c r="BD5269" s="12"/>
    </row>
    <row r="5270" spans="15:56" x14ac:dyDescent="0.35">
      <c r="O5270" s="12"/>
      <c r="P5270" s="12"/>
      <c r="Q5270" s="12"/>
      <c r="S5270" s="250"/>
      <c r="AA5270" s="12"/>
      <c r="AB5270" s="12"/>
      <c r="AC5270" s="12"/>
      <c r="AD5270" s="12"/>
      <c r="AE5270" s="12"/>
      <c r="AF5270" s="12"/>
      <c r="AG5270" s="12"/>
      <c r="AH5270" s="12"/>
      <c r="AI5270" s="12"/>
      <c r="AJ5270" s="12"/>
      <c r="AK5270" s="12"/>
      <c r="AL5270" s="12"/>
      <c r="AM5270" s="12"/>
      <c r="AN5270" s="12"/>
      <c r="AO5270" s="12"/>
      <c r="AP5270" s="12"/>
      <c r="AQ5270" s="12"/>
      <c r="AR5270" s="12"/>
      <c r="AS5270" s="12"/>
      <c r="AT5270" s="12"/>
      <c r="AU5270" s="12"/>
      <c r="AV5270" s="12"/>
      <c r="AW5270" s="12"/>
      <c r="AX5270" s="12"/>
      <c r="AY5270" s="12"/>
      <c r="AZ5270" s="12"/>
      <c r="BA5270" s="12"/>
      <c r="BB5270" s="12"/>
      <c r="BC5270" s="12"/>
      <c r="BD5270" s="12"/>
    </row>
    <row r="5271" spans="15:56" x14ac:dyDescent="0.35">
      <c r="O5271" s="12"/>
      <c r="P5271" s="12"/>
      <c r="Q5271" s="12"/>
      <c r="S5271" s="250"/>
      <c r="AA5271" s="12"/>
      <c r="AB5271" s="12"/>
      <c r="AC5271" s="12"/>
      <c r="AD5271" s="12"/>
      <c r="AE5271" s="12"/>
      <c r="AF5271" s="12"/>
      <c r="AG5271" s="12"/>
      <c r="AH5271" s="12"/>
      <c r="AI5271" s="12"/>
      <c r="AJ5271" s="12"/>
      <c r="AK5271" s="12"/>
      <c r="AL5271" s="12"/>
      <c r="AM5271" s="12"/>
      <c r="AN5271" s="12"/>
      <c r="AO5271" s="12"/>
      <c r="AP5271" s="12"/>
      <c r="AQ5271" s="12"/>
      <c r="AR5271" s="12"/>
      <c r="AS5271" s="12"/>
      <c r="AT5271" s="12"/>
      <c r="AU5271" s="12"/>
      <c r="AV5271" s="12"/>
      <c r="AW5271" s="12"/>
      <c r="AX5271" s="12"/>
      <c r="AY5271" s="12"/>
      <c r="AZ5271" s="12"/>
      <c r="BA5271" s="12"/>
      <c r="BB5271" s="12"/>
      <c r="BC5271" s="12"/>
      <c r="BD5271" s="12"/>
    </row>
    <row r="5272" spans="15:56" x14ac:dyDescent="0.35">
      <c r="O5272" s="12"/>
      <c r="P5272" s="12"/>
      <c r="Q5272" s="12"/>
      <c r="S5272" s="250"/>
      <c r="AA5272" s="12"/>
      <c r="AB5272" s="12"/>
      <c r="AC5272" s="12"/>
      <c r="AD5272" s="12"/>
      <c r="AE5272" s="12"/>
      <c r="AF5272" s="12"/>
      <c r="AG5272" s="12"/>
      <c r="AH5272" s="12"/>
      <c r="AI5272" s="12"/>
      <c r="AJ5272" s="12"/>
      <c r="AK5272" s="12"/>
      <c r="AL5272" s="12"/>
      <c r="AM5272" s="12"/>
      <c r="AN5272" s="12"/>
      <c r="AO5272" s="12"/>
      <c r="AP5272" s="12"/>
      <c r="AQ5272" s="12"/>
      <c r="AR5272" s="12"/>
      <c r="AS5272" s="12"/>
      <c r="AT5272" s="12"/>
      <c r="AU5272" s="12"/>
      <c r="AV5272" s="12"/>
      <c r="AW5272" s="12"/>
      <c r="AX5272" s="12"/>
      <c r="AY5272" s="12"/>
      <c r="AZ5272" s="12"/>
      <c r="BA5272" s="12"/>
      <c r="BB5272" s="12"/>
      <c r="BC5272" s="12"/>
      <c r="BD5272" s="12"/>
    </row>
    <row r="5273" spans="15:56" x14ac:dyDescent="0.35">
      <c r="O5273" s="12"/>
      <c r="P5273" s="12"/>
      <c r="Q5273" s="12"/>
      <c r="S5273" s="250"/>
      <c r="AA5273" s="12"/>
      <c r="AB5273" s="12"/>
      <c r="AC5273" s="12"/>
      <c r="AD5273" s="12"/>
      <c r="AE5273" s="12"/>
      <c r="AF5273" s="12"/>
      <c r="AG5273" s="12"/>
      <c r="AH5273" s="12"/>
      <c r="AI5273" s="12"/>
      <c r="AJ5273" s="12"/>
      <c r="AK5273" s="12"/>
      <c r="AL5273" s="12"/>
      <c r="AM5273" s="12"/>
      <c r="AN5273" s="12"/>
      <c r="AO5273" s="12"/>
      <c r="AP5273" s="12"/>
      <c r="AQ5273" s="12"/>
      <c r="AR5273" s="12"/>
      <c r="AS5273" s="12"/>
      <c r="AT5273" s="12"/>
      <c r="AU5273" s="12"/>
      <c r="AV5273" s="12"/>
      <c r="AW5273" s="12"/>
      <c r="AX5273" s="12"/>
      <c r="AY5273" s="12"/>
      <c r="AZ5273" s="12"/>
      <c r="BA5273" s="12"/>
      <c r="BB5273" s="12"/>
      <c r="BC5273" s="12"/>
      <c r="BD5273" s="12"/>
    </row>
    <row r="5274" spans="15:56" x14ac:dyDescent="0.35">
      <c r="O5274" s="12"/>
      <c r="P5274" s="12"/>
      <c r="Q5274" s="12"/>
      <c r="S5274" s="250"/>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2"/>
      <c r="AY5274" s="12"/>
      <c r="AZ5274" s="12"/>
      <c r="BA5274" s="12"/>
      <c r="BB5274" s="12"/>
      <c r="BC5274" s="12"/>
      <c r="BD5274" s="12"/>
    </row>
    <row r="5275" spans="15:56" x14ac:dyDescent="0.35">
      <c r="O5275" s="12"/>
      <c r="P5275" s="12"/>
      <c r="Q5275" s="12"/>
      <c r="S5275" s="250"/>
      <c r="AA5275" s="12"/>
      <c r="AB5275" s="12"/>
      <c r="AC5275" s="12"/>
      <c r="AD5275" s="12"/>
      <c r="AE5275" s="12"/>
      <c r="AF5275" s="12"/>
      <c r="AG5275" s="12"/>
      <c r="AH5275" s="12"/>
      <c r="AI5275" s="12"/>
      <c r="AJ5275" s="12"/>
      <c r="AK5275" s="12"/>
      <c r="AL5275" s="12"/>
      <c r="AM5275" s="12"/>
      <c r="AN5275" s="12"/>
      <c r="AO5275" s="12"/>
      <c r="AP5275" s="12"/>
      <c r="AQ5275" s="12"/>
      <c r="AR5275" s="12"/>
      <c r="AS5275" s="12"/>
      <c r="AT5275" s="12"/>
      <c r="AU5275" s="12"/>
      <c r="AV5275" s="12"/>
      <c r="AW5275" s="12"/>
      <c r="AX5275" s="12"/>
      <c r="AY5275" s="12"/>
      <c r="AZ5275" s="12"/>
      <c r="BA5275" s="12"/>
      <c r="BB5275" s="12"/>
      <c r="BC5275" s="12"/>
      <c r="BD5275" s="12"/>
    </row>
    <row r="5276" spans="15:56" x14ac:dyDescent="0.35">
      <c r="O5276" s="12"/>
      <c r="P5276" s="12"/>
      <c r="Q5276" s="12"/>
      <c r="S5276" s="250"/>
      <c r="AA5276" s="12"/>
      <c r="AB5276" s="12"/>
      <c r="AC5276" s="12"/>
      <c r="AD5276" s="12"/>
      <c r="AE5276" s="12"/>
      <c r="AF5276" s="12"/>
      <c r="AG5276" s="12"/>
      <c r="AH5276" s="12"/>
      <c r="AI5276" s="12"/>
      <c r="AJ5276" s="12"/>
      <c r="AK5276" s="12"/>
      <c r="AL5276" s="12"/>
      <c r="AM5276" s="12"/>
      <c r="AN5276" s="12"/>
      <c r="AO5276" s="12"/>
      <c r="AP5276" s="12"/>
      <c r="AQ5276" s="12"/>
      <c r="AR5276" s="12"/>
      <c r="AS5276" s="12"/>
      <c r="AT5276" s="12"/>
      <c r="AU5276" s="12"/>
      <c r="AV5276" s="12"/>
      <c r="AW5276" s="12"/>
      <c r="AX5276" s="12"/>
      <c r="AY5276" s="12"/>
      <c r="AZ5276" s="12"/>
      <c r="BA5276" s="12"/>
      <c r="BB5276" s="12"/>
      <c r="BC5276" s="12"/>
      <c r="BD5276" s="12"/>
    </row>
    <row r="5277" spans="15:56" x14ac:dyDescent="0.35">
      <c r="O5277" s="12"/>
      <c r="P5277" s="12"/>
      <c r="Q5277" s="12"/>
      <c r="S5277" s="250"/>
      <c r="AA5277" s="12"/>
      <c r="AB5277" s="12"/>
      <c r="AC5277" s="12"/>
      <c r="AD5277" s="12"/>
      <c r="AE5277" s="12"/>
      <c r="AF5277" s="12"/>
      <c r="AG5277" s="12"/>
      <c r="AH5277" s="12"/>
      <c r="AI5277" s="12"/>
      <c r="AJ5277" s="12"/>
      <c r="AK5277" s="12"/>
      <c r="AL5277" s="12"/>
      <c r="AM5277" s="12"/>
      <c r="AN5277" s="12"/>
      <c r="AO5277" s="12"/>
      <c r="AP5277" s="12"/>
      <c r="AQ5277" s="12"/>
      <c r="AR5277" s="12"/>
      <c r="AS5277" s="12"/>
      <c r="AT5277" s="12"/>
      <c r="AU5277" s="12"/>
      <c r="AV5277" s="12"/>
      <c r="AW5277" s="12"/>
      <c r="AX5277" s="12"/>
      <c r="AY5277" s="12"/>
      <c r="AZ5277" s="12"/>
      <c r="BA5277" s="12"/>
      <c r="BB5277" s="12"/>
      <c r="BC5277" s="12"/>
      <c r="BD5277" s="12"/>
    </row>
    <row r="5278" spans="15:56" x14ac:dyDescent="0.35">
      <c r="O5278" s="12"/>
      <c r="P5278" s="12"/>
      <c r="Q5278" s="12"/>
      <c r="S5278" s="250"/>
      <c r="AA5278" s="12"/>
      <c r="AB5278" s="12"/>
      <c r="AC5278" s="12"/>
      <c r="AD5278" s="12"/>
      <c r="AE5278" s="12"/>
      <c r="AF5278" s="12"/>
      <c r="AG5278" s="12"/>
      <c r="AH5278" s="12"/>
      <c r="AI5278" s="12"/>
      <c r="AJ5278" s="12"/>
      <c r="AK5278" s="12"/>
      <c r="AL5278" s="12"/>
      <c r="AM5278" s="12"/>
      <c r="AN5278" s="12"/>
      <c r="AO5278" s="12"/>
      <c r="AP5278" s="12"/>
      <c r="AQ5278" s="12"/>
      <c r="AR5278" s="12"/>
      <c r="AS5278" s="12"/>
      <c r="AT5278" s="12"/>
      <c r="AU5278" s="12"/>
      <c r="AV5278" s="12"/>
      <c r="AW5278" s="12"/>
      <c r="AX5278" s="12"/>
      <c r="AY5278" s="12"/>
      <c r="AZ5278" s="12"/>
      <c r="BA5278" s="12"/>
      <c r="BB5278" s="12"/>
      <c r="BC5278" s="12"/>
      <c r="BD5278" s="12"/>
    </row>
    <row r="5279" spans="15:56" x14ac:dyDescent="0.35">
      <c r="O5279" s="12"/>
      <c r="P5279" s="12"/>
      <c r="Q5279" s="12"/>
      <c r="S5279" s="250"/>
      <c r="AA5279" s="12"/>
      <c r="AB5279" s="12"/>
      <c r="AC5279" s="12"/>
      <c r="AD5279" s="12"/>
      <c r="AE5279" s="12"/>
      <c r="AF5279" s="12"/>
      <c r="AG5279" s="12"/>
      <c r="AH5279" s="12"/>
      <c r="AI5279" s="12"/>
      <c r="AJ5279" s="12"/>
      <c r="AK5279" s="12"/>
      <c r="AL5279" s="12"/>
      <c r="AM5279" s="12"/>
      <c r="AN5279" s="12"/>
      <c r="AO5279" s="12"/>
      <c r="AP5279" s="12"/>
      <c r="AQ5279" s="12"/>
      <c r="AR5279" s="12"/>
      <c r="AS5279" s="12"/>
      <c r="AT5279" s="12"/>
      <c r="AU5279" s="12"/>
      <c r="AV5279" s="12"/>
      <c r="AW5279" s="12"/>
      <c r="AX5279" s="12"/>
      <c r="AY5279" s="12"/>
      <c r="AZ5279" s="12"/>
      <c r="BA5279" s="12"/>
      <c r="BB5279" s="12"/>
      <c r="BC5279" s="12"/>
      <c r="BD5279" s="12"/>
    </row>
    <row r="5280" spans="15:56" x14ac:dyDescent="0.35">
      <c r="O5280" s="12"/>
      <c r="P5280" s="12"/>
      <c r="Q5280" s="12"/>
      <c r="S5280" s="250"/>
      <c r="AA5280" s="12"/>
      <c r="AB5280" s="12"/>
      <c r="AC5280" s="12"/>
      <c r="AD5280" s="12"/>
      <c r="AE5280" s="12"/>
      <c r="AF5280" s="12"/>
      <c r="AG5280" s="12"/>
      <c r="AH5280" s="12"/>
      <c r="AI5280" s="12"/>
      <c r="AJ5280" s="12"/>
      <c r="AK5280" s="12"/>
      <c r="AL5280" s="12"/>
      <c r="AM5280" s="12"/>
      <c r="AN5280" s="12"/>
      <c r="AO5280" s="12"/>
      <c r="AP5280" s="12"/>
      <c r="AQ5280" s="12"/>
      <c r="AR5280" s="12"/>
      <c r="AS5280" s="12"/>
      <c r="AT5280" s="12"/>
      <c r="AU5280" s="12"/>
      <c r="AV5280" s="12"/>
      <c r="AW5280" s="12"/>
      <c r="AX5280" s="12"/>
      <c r="AY5280" s="12"/>
      <c r="AZ5280" s="12"/>
      <c r="BA5280" s="12"/>
      <c r="BB5280" s="12"/>
      <c r="BC5280" s="12"/>
      <c r="BD5280" s="12"/>
    </row>
    <row r="5281" spans="15:56" x14ac:dyDescent="0.35">
      <c r="O5281" s="12"/>
      <c r="P5281" s="12"/>
      <c r="Q5281" s="12"/>
      <c r="S5281" s="250"/>
      <c r="AA5281" s="12"/>
      <c r="AB5281" s="12"/>
      <c r="AC5281" s="12"/>
      <c r="AD5281" s="12"/>
      <c r="AE5281" s="12"/>
      <c r="AF5281" s="12"/>
      <c r="AG5281" s="12"/>
      <c r="AH5281" s="12"/>
      <c r="AI5281" s="12"/>
      <c r="AJ5281" s="12"/>
      <c r="AK5281" s="12"/>
      <c r="AL5281" s="12"/>
      <c r="AM5281" s="12"/>
      <c r="AN5281" s="12"/>
      <c r="AO5281" s="12"/>
      <c r="AP5281" s="12"/>
      <c r="AQ5281" s="12"/>
      <c r="AR5281" s="12"/>
      <c r="AS5281" s="12"/>
      <c r="AT5281" s="12"/>
      <c r="AU5281" s="12"/>
      <c r="AV5281" s="12"/>
      <c r="AW5281" s="12"/>
      <c r="AX5281" s="12"/>
      <c r="AY5281" s="12"/>
      <c r="AZ5281" s="12"/>
      <c r="BA5281" s="12"/>
      <c r="BB5281" s="12"/>
      <c r="BC5281" s="12"/>
      <c r="BD5281" s="12"/>
    </row>
    <row r="5282" spans="15:56" x14ac:dyDescent="0.35">
      <c r="O5282" s="12"/>
      <c r="P5282" s="12"/>
      <c r="Q5282" s="12"/>
      <c r="S5282" s="250"/>
      <c r="AA5282" s="12"/>
      <c r="AB5282" s="12"/>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row>
    <row r="5283" spans="15:56" x14ac:dyDescent="0.35">
      <c r="O5283" s="12"/>
      <c r="P5283" s="12"/>
      <c r="Q5283" s="12"/>
      <c r="S5283" s="250"/>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row>
    <row r="5284" spans="15:56" x14ac:dyDescent="0.35">
      <c r="O5284" s="12"/>
      <c r="P5284" s="12"/>
      <c r="Q5284" s="12"/>
      <c r="S5284" s="250"/>
      <c r="AA5284" s="12"/>
      <c r="AB5284" s="12"/>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row>
    <row r="5285" spans="15:56" x14ac:dyDescent="0.35">
      <c r="O5285" s="12"/>
      <c r="P5285" s="12"/>
      <c r="Q5285" s="12"/>
      <c r="S5285" s="250"/>
      <c r="AA5285" s="12"/>
      <c r="AB5285" s="12"/>
      <c r="AC5285" s="12"/>
      <c r="AD5285" s="12"/>
      <c r="AE5285" s="12"/>
      <c r="AF5285" s="12"/>
      <c r="AG5285" s="12"/>
      <c r="AH5285" s="12"/>
      <c r="AI5285" s="12"/>
      <c r="AJ5285" s="12"/>
      <c r="AK5285" s="12"/>
      <c r="AL5285" s="12"/>
      <c r="AM5285" s="12"/>
      <c r="AN5285" s="12"/>
      <c r="AO5285" s="12"/>
      <c r="AP5285" s="12"/>
      <c r="AQ5285" s="12"/>
      <c r="AR5285" s="12"/>
      <c r="AS5285" s="12"/>
      <c r="AT5285" s="12"/>
      <c r="AU5285" s="12"/>
      <c r="AV5285" s="12"/>
      <c r="AW5285" s="12"/>
      <c r="AX5285" s="12"/>
      <c r="AY5285" s="12"/>
      <c r="AZ5285" s="12"/>
      <c r="BA5285" s="12"/>
      <c r="BB5285" s="12"/>
      <c r="BC5285" s="12"/>
      <c r="BD5285" s="12"/>
    </row>
    <row r="5286" spans="15:56" x14ac:dyDescent="0.35">
      <c r="O5286" s="12"/>
      <c r="P5286" s="12"/>
      <c r="Q5286" s="12"/>
      <c r="S5286" s="250"/>
      <c r="AA5286" s="12"/>
      <c r="AB5286" s="12"/>
      <c r="AC5286" s="12"/>
      <c r="AD5286" s="12"/>
      <c r="AE5286" s="12"/>
      <c r="AF5286" s="12"/>
      <c r="AG5286" s="12"/>
      <c r="AH5286" s="12"/>
      <c r="AI5286" s="12"/>
      <c r="AJ5286" s="12"/>
      <c r="AK5286" s="12"/>
      <c r="AL5286" s="12"/>
      <c r="AM5286" s="12"/>
      <c r="AN5286" s="12"/>
      <c r="AO5286" s="12"/>
      <c r="AP5286" s="12"/>
      <c r="AQ5286" s="12"/>
      <c r="AR5286" s="12"/>
      <c r="AS5286" s="12"/>
      <c r="AT5286" s="12"/>
      <c r="AU5286" s="12"/>
      <c r="AV5286" s="12"/>
      <c r="AW5286" s="12"/>
      <c r="AX5286" s="12"/>
      <c r="AY5286" s="12"/>
      <c r="AZ5286" s="12"/>
      <c r="BA5286" s="12"/>
      <c r="BB5286" s="12"/>
      <c r="BC5286" s="12"/>
      <c r="BD5286" s="12"/>
    </row>
    <row r="5287" spans="15:56" x14ac:dyDescent="0.35">
      <c r="O5287" s="12"/>
      <c r="P5287" s="12"/>
      <c r="Q5287" s="12"/>
      <c r="S5287" s="250"/>
      <c r="AA5287" s="12"/>
      <c r="AB5287" s="12"/>
      <c r="AC5287" s="12"/>
      <c r="AD5287" s="12"/>
      <c r="AE5287" s="12"/>
      <c r="AF5287" s="12"/>
      <c r="AG5287" s="12"/>
      <c r="AH5287" s="12"/>
      <c r="AI5287" s="12"/>
      <c r="AJ5287" s="12"/>
      <c r="AK5287" s="12"/>
      <c r="AL5287" s="12"/>
      <c r="AM5287" s="12"/>
      <c r="AN5287" s="12"/>
      <c r="AO5287" s="12"/>
      <c r="AP5287" s="12"/>
      <c r="AQ5287" s="12"/>
      <c r="AR5287" s="12"/>
      <c r="AS5287" s="12"/>
      <c r="AT5287" s="12"/>
      <c r="AU5287" s="12"/>
      <c r="AV5287" s="12"/>
      <c r="AW5287" s="12"/>
      <c r="AX5287" s="12"/>
      <c r="AY5287" s="12"/>
      <c r="AZ5287" s="12"/>
      <c r="BA5287" s="12"/>
      <c r="BB5287" s="12"/>
      <c r="BC5287" s="12"/>
      <c r="BD5287" s="12"/>
    </row>
    <row r="5288" spans="15:56" x14ac:dyDescent="0.35">
      <c r="O5288" s="12"/>
      <c r="P5288" s="12"/>
      <c r="Q5288" s="12"/>
      <c r="S5288" s="250"/>
      <c r="AA5288" s="12"/>
      <c r="AB5288" s="12"/>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row>
    <row r="5289" spans="15:56" x14ac:dyDescent="0.35">
      <c r="O5289" s="12"/>
      <c r="P5289" s="12"/>
      <c r="Q5289" s="12"/>
      <c r="S5289" s="250"/>
      <c r="AA5289" s="12"/>
      <c r="AB5289" s="12"/>
      <c r="AC5289" s="12"/>
      <c r="AD5289" s="12"/>
      <c r="AE5289" s="12"/>
      <c r="AF5289" s="12"/>
      <c r="AG5289" s="12"/>
      <c r="AH5289" s="12"/>
      <c r="AI5289" s="12"/>
      <c r="AJ5289" s="12"/>
      <c r="AK5289" s="12"/>
      <c r="AL5289" s="12"/>
      <c r="AM5289" s="12"/>
      <c r="AN5289" s="12"/>
      <c r="AO5289" s="12"/>
      <c r="AP5289" s="12"/>
      <c r="AQ5289" s="12"/>
      <c r="AR5289" s="12"/>
      <c r="AS5289" s="12"/>
      <c r="AT5289" s="12"/>
      <c r="AU5289" s="12"/>
      <c r="AV5289" s="12"/>
      <c r="AW5289" s="12"/>
      <c r="AX5289" s="12"/>
      <c r="AY5289" s="12"/>
      <c r="AZ5289" s="12"/>
      <c r="BA5289" s="12"/>
      <c r="BB5289" s="12"/>
      <c r="BC5289" s="12"/>
      <c r="BD5289" s="12"/>
    </row>
    <row r="5290" spans="15:56" x14ac:dyDescent="0.35">
      <c r="O5290" s="12"/>
      <c r="P5290" s="12"/>
      <c r="Q5290" s="12"/>
      <c r="S5290" s="250"/>
      <c r="AA5290" s="12"/>
      <c r="AB5290" s="12"/>
      <c r="AC5290" s="12"/>
      <c r="AD5290" s="12"/>
      <c r="AE5290" s="12"/>
      <c r="AF5290" s="12"/>
      <c r="AG5290" s="12"/>
      <c r="AH5290" s="12"/>
      <c r="AI5290" s="12"/>
      <c r="AJ5290" s="12"/>
      <c r="AK5290" s="12"/>
      <c r="AL5290" s="12"/>
      <c r="AM5290" s="12"/>
      <c r="AN5290" s="12"/>
      <c r="AO5290" s="12"/>
      <c r="AP5290" s="12"/>
      <c r="AQ5290" s="12"/>
      <c r="AR5290" s="12"/>
      <c r="AS5290" s="12"/>
      <c r="AT5290" s="12"/>
      <c r="AU5290" s="12"/>
      <c r="AV5290" s="12"/>
      <c r="AW5290" s="12"/>
      <c r="AX5290" s="12"/>
      <c r="AY5290" s="12"/>
      <c r="AZ5290" s="12"/>
      <c r="BA5290" s="12"/>
      <c r="BB5290" s="12"/>
      <c r="BC5290" s="12"/>
      <c r="BD5290" s="12"/>
    </row>
    <row r="5291" spans="15:56" x14ac:dyDescent="0.35">
      <c r="O5291" s="12"/>
      <c r="P5291" s="12"/>
      <c r="Q5291" s="12"/>
      <c r="S5291" s="250"/>
      <c r="AA5291" s="12"/>
      <c r="AB5291" s="12"/>
      <c r="AC5291" s="12"/>
      <c r="AD5291" s="12"/>
      <c r="AE5291" s="12"/>
      <c r="AF5291" s="12"/>
      <c r="AG5291" s="12"/>
      <c r="AH5291" s="12"/>
      <c r="AI5291" s="12"/>
      <c r="AJ5291" s="12"/>
      <c r="AK5291" s="12"/>
      <c r="AL5291" s="12"/>
      <c r="AM5291" s="12"/>
      <c r="AN5291" s="12"/>
      <c r="AO5291" s="12"/>
      <c r="AP5291" s="12"/>
      <c r="AQ5291" s="12"/>
      <c r="AR5291" s="12"/>
      <c r="AS5291" s="12"/>
      <c r="AT5291" s="12"/>
      <c r="AU5291" s="12"/>
      <c r="AV5291" s="12"/>
      <c r="AW5291" s="12"/>
      <c r="AX5291" s="12"/>
      <c r="AY5291" s="12"/>
      <c r="AZ5291" s="12"/>
      <c r="BA5291" s="12"/>
      <c r="BB5291" s="12"/>
      <c r="BC5291" s="12"/>
      <c r="BD5291" s="12"/>
    </row>
    <row r="5292" spans="15:56" x14ac:dyDescent="0.35">
      <c r="O5292" s="12"/>
      <c r="P5292" s="12"/>
      <c r="Q5292" s="12"/>
      <c r="S5292" s="250"/>
      <c r="AA5292" s="12"/>
      <c r="AB5292" s="12"/>
      <c r="AC5292" s="12"/>
      <c r="AD5292" s="12"/>
      <c r="AE5292" s="12"/>
      <c r="AF5292" s="12"/>
      <c r="AG5292" s="12"/>
      <c r="AH5292" s="12"/>
      <c r="AI5292" s="12"/>
      <c r="AJ5292" s="12"/>
      <c r="AK5292" s="12"/>
      <c r="AL5292" s="12"/>
      <c r="AM5292" s="12"/>
      <c r="AN5292" s="12"/>
      <c r="AO5292" s="12"/>
      <c r="AP5292" s="12"/>
      <c r="AQ5292" s="12"/>
      <c r="AR5292" s="12"/>
      <c r="AS5292" s="12"/>
      <c r="AT5292" s="12"/>
      <c r="AU5292" s="12"/>
      <c r="AV5292" s="12"/>
      <c r="AW5292" s="12"/>
      <c r="AX5292" s="12"/>
      <c r="AY5292" s="12"/>
      <c r="AZ5292" s="12"/>
      <c r="BA5292" s="12"/>
      <c r="BB5292" s="12"/>
      <c r="BC5292" s="12"/>
      <c r="BD5292" s="12"/>
    </row>
    <row r="5293" spans="15:56" x14ac:dyDescent="0.35">
      <c r="O5293" s="12"/>
      <c r="P5293" s="12"/>
      <c r="Q5293" s="12"/>
      <c r="S5293" s="250"/>
      <c r="AA5293" s="12"/>
      <c r="AB5293" s="12"/>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row>
    <row r="5294" spans="15:56" x14ac:dyDescent="0.35">
      <c r="O5294" s="12"/>
      <c r="P5294" s="12"/>
      <c r="Q5294" s="12"/>
      <c r="S5294" s="250"/>
      <c r="AA5294" s="12"/>
      <c r="AB5294" s="12"/>
      <c r="AC5294" s="12"/>
      <c r="AD5294" s="12"/>
      <c r="AE5294" s="12"/>
      <c r="AF5294" s="12"/>
      <c r="AG5294" s="12"/>
      <c r="AH5294" s="12"/>
      <c r="AI5294" s="12"/>
      <c r="AJ5294" s="12"/>
      <c r="AK5294" s="12"/>
      <c r="AL5294" s="12"/>
      <c r="AM5294" s="12"/>
      <c r="AN5294" s="12"/>
      <c r="AO5294" s="12"/>
      <c r="AP5294" s="12"/>
      <c r="AQ5294" s="12"/>
      <c r="AR5294" s="12"/>
      <c r="AS5294" s="12"/>
      <c r="AT5294" s="12"/>
      <c r="AU5294" s="12"/>
      <c r="AV5294" s="12"/>
      <c r="AW5294" s="12"/>
      <c r="AX5294" s="12"/>
      <c r="AY5294" s="12"/>
      <c r="AZ5294" s="12"/>
      <c r="BA5294" s="12"/>
      <c r="BB5294" s="12"/>
      <c r="BC5294" s="12"/>
      <c r="BD5294" s="12"/>
    </row>
    <row r="5295" spans="15:56" x14ac:dyDescent="0.35">
      <c r="O5295" s="12"/>
      <c r="P5295" s="12"/>
      <c r="Q5295" s="12"/>
      <c r="S5295" s="250"/>
      <c r="AA5295" s="12"/>
      <c r="AB5295" s="12"/>
      <c r="AC5295" s="12"/>
      <c r="AD5295" s="12"/>
      <c r="AE5295" s="12"/>
      <c r="AF5295" s="12"/>
      <c r="AG5295" s="12"/>
      <c r="AH5295" s="12"/>
      <c r="AI5295" s="12"/>
      <c r="AJ5295" s="12"/>
      <c r="AK5295" s="12"/>
      <c r="AL5295" s="12"/>
      <c r="AM5295" s="12"/>
      <c r="AN5295" s="12"/>
      <c r="AO5295" s="12"/>
      <c r="AP5295" s="12"/>
      <c r="AQ5295" s="12"/>
      <c r="AR5295" s="12"/>
      <c r="AS5295" s="12"/>
      <c r="AT5295" s="12"/>
      <c r="AU5295" s="12"/>
      <c r="AV5295" s="12"/>
      <c r="AW5295" s="12"/>
      <c r="AX5295" s="12"/>
      <c r="AY5295" s="12"/>
      <c r="AZ5295" s="12"/>
      <c r="BA5295" s="12"/>
      <c r="BB5295" s="12"/>
      <c r="BC5295" s="12"/>
      <c r="BD5295" s="12"/>
    </row>
    <row r="5296" spans="15:56" x14ac:dyDescent="0.35">
      <c r="O5296" s="12"/>
      <c r="P5296" s="12"/>
      <c r="Q5296" s="12"/>
      <c r="S5296" s="250"/>
      <c r="AA5296" s="12"/>
      <c r="AB5296" s="12"/>
      <c r="AC5296" s="12"/>
      <c r="AD5296" s="12"/>
      <c r="AE5296" s="12"/>
      <c r="AF5296" s="12"/>
      <c r="AG5296" s="12"/>
      <c r="AH5296" s="12"/>
      <c r="AI5296" s="12"/>
      <c r="AJ5296" s="12"/>
      <c r="AK5296" s="12"/>
      <c r="AL5296" s="12"/>
      <c r="AM5296" s="12"/>
      <c r="AN5296" s="12"/>
      <c r="AO5296" s="12"/>
      <c r="AP5296" s="12"/>
      <c r="AQ5296" s="12"/>
      <c r="AR5296" s="12"/>
      <c r="AS5296" s="12"/>
      <c r="AT5296" s="12"/>
      <c r="AU5296" s="12"/>
      <c r="AV5296" s="12"/>
      <c r="AW5296" s="12"/>
      <c r="AX5296" s="12"/>
      <c r="AY5296" s="12"/>
      <c r="AZ5296" s="12"/>
      <c r="BA5296" s="12"/>
      <c r="BB5296" s="12"/>
      <c r="BC5296" s="12"/>
      <c r="BD5296" s="12"/>
    </row>
    <row r="5297" spans="15:56" x14ac:dyDescent="0.35">
      <c r="O5297" s="12"/>
      <c r="P5297" s="12"/>
      <c r="Q5297" s="12"/>
      <c r="S5297" s="250"/>
      <c r="AA5297" s="12"/>
      <c r="AB5297" s="12"/>
      <c r="AC5297" s="12"/>
      <c r="AD5297" s="12"/>
      <c r="AE5297" s="12"/>
      <c r="AF5297" s="12"/>
      <c r="AG5297" s="12"/>
      <c r="AH5297" s="12"/>
      <c r="AI5297" s="12"/>
      <c r="AJ5297" s="12"/>
      <c r="AK5297" s="12"/>
      <c r="AL5297" s="12"/>
      <c r="AM5297" s="12"/>
      <c r="AN5297" s="12"/>
      <c r="AO5297" s="12"/>
      <c r="AP5297" s="12"/>
      <c r="AQ5297" s="12"/>
      <c r="AR5297" s="12"/>
      <c r="AS5297" s="12"/>
      <c r="AT5297" s="12"/>
      <c r="AU5297" s="12"/>
      <c r="AV5297" s="12"/>
      <c r="AW5297" s="12"/>
      <c r="AX5297" s="12"/>
      <c r="AY5297" s="12"/>
      <c r="AZ5297" s="12"/>
      <c r="BA5297" s="12"/>
      <c r="BB5297" s="12"/>
      <c r="BC5297" s="12"/>
      <c r="BD5297" s="12"/>
    </row>
    <row r="5298" spans="15:56" x14ac:dyDescent="0.35">
      <c r="O5298" s="12"/>
      <c r="P5298" s="12"/>
      <c r="Q5298" s="12"/>
      <c r="S5298" s="250"/>
      <c r="AA5298" s="12"/>
      <c r="AB5298" s="12"/>
      <c r="AC5298" s="12"/>
      <c r="AD5298" s="12"/>
      <c r="AE5298" s="12"/>
      <c r="AF5298" s="12"/>
      <c r="AG5298" s="12"/>
      <c r="AH5298" s="12"/>
      <c r="AI5298" s="12"/>
      <c r="AJ5298" s="12"/>
      <c r="AK5298" s="12"/>
      <c r="AL5298" s="12"/>
      <c r="AM5298" s="12"/>
      <c r="AN5298" s="12"/>
      <c r="AO5298" s="12"/>
      <c r="AP5298" s="12"/>
      <c r="AQ5298" s="12"/>
      <c r="AR5298" s="12"/>
      <c r="AS5298" s="12"/>
      <c r="AT5298" s="12"/>
      <c r="AU5298" s="12"/>
      <c r="AV5298" s="12"/>
      <c r="AW5298" s="12"/>
      <c r="AX5298" s="12"/>
      <c r="AY5298" s="12"/>
      <c r="AZ5298" s="12"/>
      <c r="BA5298" s="12"/>
      <c r="BB5298" s="12"/>
      <c r="BC5298" s="12"/>
      <c r="BD5298" s="12"/>
    </row>
    <row r="5299" spans="15:56" x14ac:dyDescent="0.35">
      <c r="O5299" s="12"/>
      <c r="P5299" s="12"/>
      <c r="Q5299" s="12"/>
      <c r="S5299" s="250"/>
      <c r="AA5299" s="12"/>
      <c r="AB5299" s="12"/>
      <c r="AC5299" s="12"/>
      <c r="AD5299" s="12"/>
      <c r="AE5299" s="12"/>
      <c r="AF5299" s="12"/>
      <c r="AG5299" s="12"/>
      <c r="AH5299" s="12"/>
      <c r="AI5299" s="12"/>
      <c r="AJ5299" s="12"/>
      <c r="AK5299" s="12"/>
      <c r="AL5299" s="12"/>
      <c r="AM5299" s="12"/>
      <c r="AN5299" s="12"/>
      <c r="AO5299" s="12"/>
      <c r="AP5299" s="12"/>
      <c r="AQ5299" s="12"/>
      <c r="AR5299" s="12"/>
      <c r="AS5299" s="12"/>
      <c r="AT5299" s="12"/>
      <c r="AU5299" s="12"/>
      <c r="AV5299" s="12"/>
      <c r="AW5299" s="12"/>
      <c r="AX5299" s="12"/>
      <c r="AY5299" s="12"/>
      <c r="AZ5299" s="12"/>
      <c r="BA5299" s="12"/>
      <c r="BB5299" s="12"/>
      <c r="BC5299" s="12"/>
      <c r="BD5299" s="12"/>
    </row>
    <row r="5300" spans="15:56" x14ac:dyDescent="0.35">
      <c r="O5300" s="12"/>
      <c r="P5300" s="12"/>
      <c r="Q5300" s="12"/>
      <c r="S5300" s="250"/>
      <c r="AA5300" s="12"/>
      <c r="AB5300" s="12"/>
      <c r="AC5300" s="12"/>
      <c r="AD5300" s="12"/>
      <c r="AE5300" s="12"/>
      <c r="AF5300" s="12"/>
      <c r="AG5300" s="12"/>
      <c r="AH5300" s="12"/>
      <c r="AI5300" s="12"/>
      <c r="AJ5300" s="12"/>
      <c r="AK5300" s="12"/>
      <c r="AL5300" s="12"/>
      <c r="AM5300" s="12"/>
      <c r="AN5300" s="12"/>
      <c r="AO5300" s="12"/>
      <c r="AP5300" s="12"/>
      <c r="AQ5300" s="12"/>
      <c r="AR5300" s="12"/>
      <c r="AS5300" s="12"/>
      <c r="AT5300" s="12"/>
      <c r="AU5300" s="12"/>
      <c r="AV5300" s="12"/>
      <c r="AW5300" s="12"/>
      <c r="AX5300" s="12"/>
      <c r="AY5300" s="12"/>
      <c r="AZ5300" s="12"/>
      <c r="BA5300" s="12"/>
      <c r="BB5300" s="12"/>
      <c r="BC5300" s="12"/>
      <c r="BD5300" s="12"/>
    </row>
    <row r="5301" spans="15:56" x14ac:dyDescent="0.35">
      <c r="O5301" s="12"/>
      <c r="P5301" s="12"/>
      <c r="Q5301" s="12"/>
      <c r="S5301" s="250"/>
      <c r="AA5301" s="12"/>
      <c r="AB5301" s="12"/>
      <c r="AC5301" s="12"/>
      <c r="AD5301" s="12"/>
      <c r="AE5301" s="12"/>
      <c r="AF5301" s="12"/>
      <c r="AG5301" s="12"/>
      <c r="AH5301" s="12"/>
      <c r="AI5301" s="12"/>
      <c r="AJ5301" s="12"/>
      <c r="AK5301" s="12"/>
      <c r="AL5301" s="12"/>
      <c r="AM5301" s="12"/>
      <c r="AN5301" s="12"/>
      <c r="AO5301" s="12"/>
      <c r="AP5301" s="12"/>
      <c r="AQ5301" s="12"/>
      <c r="AR5301" s="12"/>
      <c r="AS5301" s="12"/>
      <c r="AT5301" s="12"/>
      <c r="AU5301" s="12"/>
      <c r="AV5301" s="12"/>
      <c r="AW5301" s="12"/>
      <c r="AX5301" s="12"/>
      <c r="AY5301" s="12"/>
      <c r="AZ5301" s="12"/>
      <c r="BA5301" s="12"/>
      <c r="BB5301" s="12"/>
      <c r="BC5301" s="12"/>
      <c r="BD5301" s="12"/>
    </row>
    <row r="5302" spans="15:56" x14ac:dyDescent="0.35">
      <c r="O5302" s="12"/>
      <c r="P5302" s="12"/>
      <c r="Q5302" s="12"/>
      <c r="S5302" s="250"/>
      <c r="AA5302" s="12"/>
      <c r="AB5302" s="12"/>
      <c r="AC5302" s="12"/>
      <c r="AD5302" s="12"/>
      <c r="AE5302" s="12"/>
      <c r="AF5302" s="12"/>
      <c r="AG5302" s="12"/>
      <c r="AH5302" s="12"/>
      <c r="AI5302" s="12"/>
      <c r="AJ5302" s="12"/>
      <c r="AK5302" s="12"/>
      <c r="AL5302" s="12"/>
      <c r="AM5302" s="12"/>
      <c r="AN5302" s="12"/>
      <c r="AO5302" s="12"/>
      <c r="AP5302" s="12"/>
      <c r="AQ5302" s="12"/>
      <c r="AR5302" s="12"/>
      <c r="AS5302" s="12"/>
      <c r="AT5302" s="12"/>
      <c r="AU5302" s="12"/>
      <c r="AV5302" s="12"/>
      <c r="AW5302" s="12"/>
      <c r="AX5302" s="12"/>
      <c r="AY5302" s="12"/>
      <c r="AZ5302" s="12"/>
      <c r="BA5302" s="12"/>
      <c r="BB5302" s="12"/>
      <c r="BC5302" s="12"/>
      <c r="BD5302" s="12"/>
    </row>
    <row r="5303" spans="15:56" x14ac:dyDescent="0.35">
      <c r="O5303" s="12"/>
      <c r="P5303" s="12"/>
      <c r="Q5303" s="12"/>
      <c r="S5303" s="250"/>
      <c r="AA5303" s="12"/>
      <c r="AB5303" s="12"/>
      <c r="AC5303" s="12"/>
      <c r="AD5303" s="12"/>
      <c r="AE5303" s="12"/>
      <c r="AF5303" s="12"/>
      <c r="AG5303" s="12"/>
      <c r="AH5303" s="12"/>
      <c r="AI5303" s="12"/>
      <c r="AJ5303" s="12"/>
      <c r="AK5303" s="12"/>
      <c r="AL5303" s="12"/>
      <c r="AM5303" s="12"/>
      <c r="AN5303" s="12"/>
      <c r="AO5303" s="12"/>
      <c r="AP5303" s="12"/>
      <c r="AQ5303" s="12"/>
      <c r="AR5303" s="12"/>
      <c r="AS5303" s="12"/>
      <c r="AT5303" s="12"/>
      <c r="AU5303" s="12"/>
      <c r="AV5303" s="12"/>
      <c r="AW5303" s="12"/>
      <c r="AX5303" s="12"/>
      <c r="AY5303" s="12"/>
      <c r="AZ5303" s="12"/>
      <c r="BA5303" s="12"/>
      <c r="BB5303" s="12"/>
      <c r="BC5303" s="12"/>
      <c r="BD5303" s="12"/>
    </row>
    <row r="5304" spans="15:56" x14ac:dyDescent="0.35">
      <c r="O5304" s="12"/>
      <c r="P5304" s="12"/>
      <c r="Q5304" s="12"/>
      <c r="S5304" s="250"/>
      <c r="AA5304" s="12"/>
      <c r="AB5304" s="12"/>
      <c r="AC5304" s="12"/>
      <c r="AD5304" s="12"/>
      <c r="AE5304" s="12"/>
      <c r="AF5304" s="12"/>
      <c r="AG5304" s="12"/>
      <c r="AH5304" s="12"/>
      <c r="AI5304" s="12"/>
      <c r="AJ5304" s="12"/>
      <c r="AK5304" s="12"/>
      <c r="AL5304" s="12"/>
      <c r="AM5304" s="12"/>
      <c r="AN5304" s="12"/>
      <c r="AO5304" s="12"/>
      <c r="AP5304" s="12"/>
      <c r="AQ5304" s="12"/>
      <c r="AR5304" s="12"/>
      <c r="AS5304" s="12"/>
      <c r="AT5304" s="12"/>
      <c r="AU5304" s="12"/>
      <c r="AV5304" s="12"/>
      <c r="AW5304" s="12"/>
      <c r="AX5304" s="12"/>
      <c r="AY5304" s="12"/>
      <c r="AZ5304" s="12"/>
      <c r="BA5304" s="12"/>
      <c r="BB5304" s="12"/>
      <c r="BC5304" s="12"/>
      <c r="BD5304" s="12"/>
    </row>
    <row r="5305" spans="15:56" x14ac:dyDescent="0.35">
      <c r="O5305" s="12"/>
      <c r="P5305" s="12"/>
      <c r="Q5305" s="12"/>
      <c r="S5305" s="250"/>
      <c r="AA5305" s="12"/>
      <c r="AB5305" s="12"/>
      <c r="AC5305" s="12"/>
      <c r="AD5305" s="12"/>
      <c r="AE5305" s="12"/>
      <c r="AF5305" s="12"/>
      <c r="AG5305" s="12"/>
      <c r="AH5305" s="12"/>
      <c r="AI5305" s="12"/>
      <c r="AJ5305" s="12"/>
      <c r="AK5305" s="12"/>
      <c r="AL5305" s="12"/>
      <c r="AM5305" s="12"/>
      <c r="AN5305" s="12"/>
      <c r="AO5305" s="12"/>
      <c r="AP5305" s="12"/>
      <c r="AQ5305" s="12"/>
      <c r="AR5305" s="12"/>
      <c r="AS5305" s="12"/>
      <c r="AT5305" s="12"/>
      <c r="AU5305" s="12"/>
      <c r="AV5305" s="12"/>
      <c r="AW5305" s="12"/>
      <c r="AX5305" s="12"/>
      <c r="AY5305" s="12"/>
      <c r="AZ5305" s="12"/>
      <c r="BA5305" s="12"/>
      <c r="BB5305" s="12"/>
      <c r="BC5305" s="12"/>
      <c r="BD5305" s="12"/>
    </row>
    <row r="5306" spans="15:56" x14ac:dyDescent="0.35">
      <c r="O5306" s="12"/>
      <c r="P5306" s="12"/>
      <c r="Q5306" s="12"/>
      <c r="S5306" s="250"/>
      <c r="AA5306" s="12"/>
      <c r="AB5306" s="12"/>
      <c r="AC5306" s="12"/>
      <c r="AD5306" s="12"/>
      <c r="AE5306" s="12"/>
      <c r="AF5306" s="12"/>
      <c r="AG5306" s="12"/>
      <c r="AH5306" s="12"/>
      <c r="AI5306" s="12"/>
      <c r="AJ5306" s="12"/>
      <c r="AK5306" s="12"/>
      <c r="AL5306" s="12"/>
      <c r="AM5306" s="12"/>
      <c r="AN5306" s="12"/>
      <c r="AO5306" s="12"/>
      <c r="AP5306" s="12"/>
      <c r="AQ5306" s="12"/>
      <c r="AR5306" s="12"/>
      <c r="AS5306" s="12"/>
      <c r="AT5306" s="12"/>
      <c r="AU5306" s="12"/>
      <c r="AV5306" s="12"/>
      <c r="AW5306" s="12"/>
      <c r="AX5306" s="12"/>
      <c r="AY5306" s="12"/>
      <c r="AZ5306" s="12"/>
      <c r="BA5306" s="12"/>
      <c r="BB5306" s="12"/>
      <c r="BC5306" s="12"/>
      <c r="BD5306" s="12"/>
    </row>
    <row r="5307" spans="15:56" x14ac:dyDescent="0.35">
      <c r="O5307" s="12"/>
      <c r="P5307" s="12"/>
      <c r="Q5307" s="12"/>
      <c r="S5307" s="250"/>
      <c r="AA5307" s="12"/>
      <c r="AB5307" s="12"/>
      <c r="AC5307" s="12"/>
      <c r="AD5307" s="12"/>
      <c r="AE5307" s="12"/>
      <c r="AF5307" s="12"/>
      <c r="AG5307" s="12"/>
      <c r="AH5307" s="12"/>
      <c r="AI5307" s="12"/>
      <c r="AJ5307" s="12"/>
      <c r="AK5307" s="12"/>
      <c r="AL5307" s="12"/>
      <c r="AM5307" s="12"/>
      <c r="AN5307" s="12"/>
      <c r="AO5307" s="12"/>
      <c r="AP5307" s="12"/>
      <c r="AQ5307" s="12"/>
      <c r="AR5307" s="12"/>
      <c r="AS5307" s="12"/>
      <c r="AT5307" s="12"/>
      <c r="AU5307" s="12"/>
      <c r="AV5307" s="12"/>
      <c r="AW5307" s="12"/>
      <c r="AX5307" s="12"/>
      <c r="AY5307" s="12"/>
      <c r="AZ5307" s="12"/>
      <c r="BA5307" s="12"/>
      <c r="BB5307" s="12"/>
      <c r="BC5307" s="12"/>
      <c r="BD5307" s="12"/>
    </row>
    <row r="5308" spans="15:56" x14ac:dyDescent="0.35">
      <c r="O5308" s="12"/>
      <c r="P5308" s="12"/>
      <c r="Q5308" s="12"/>
      <c r="S5308" s="250"/>
      <c r="AA5308" s="12"/>
      <c r="AB5308" s="12"/>
      <c r="AC5308" s="12"/>
      <c r="AD5308" s="12"/>
      <c r="AE5308" s="12"/>
      <c r="AF5308" s="12"/>
      <c r="AG5308" s="12"/>
      <c r="AH5308" s="12"/>
      <c r="AI5308" s="12"/>
      <c r="AJ5308" s="12"/>
      <c r="AK5308" s="12"/>
      <c r="AL5308" s="12"/>
      <c r="AM5308" s="12"/>
      <c r="AN5308" s="12"/>
      <c r="AO5308" s="12"/>
      <c r="AP5308" s="12"/>
      <c r="AQ5308" s="12"/>
      <c r="AR5308" s="12"/>
      <c r="AS5308" s="12"/>
      <c r="AT5308" s="12"/>
      <c r="AU5308" s="12"/>
      <c r="AV5308" s="12"/>
      <c r="AW5308" s="12"/>
      <c r="AX5308" s="12"/>
      <c r="AY5308" s="12"/>
      <c r="AZ5308" s="12"/>
      <c r="BA5308" s="12"/>
      <c r="BB5308" s="12"/>
      <c r="BC5308" s="12"/>
      <c r="BD5308" s="12"/>
    </row>
    <row r="5309" spans="15:56" x14ac:dyDescent="0.35">
      <c r="O5309" s="12"/>
      <c r="P5309" s="12"/>
      <c r="Q5309" s="12"/>
      <c r="S5309" s="250"/>
      <c r="AA5309" s="12"/>
      <c r="AB5309" s="12"/>
      <c r="AC5309" s="12"/>
      <c r="AD5309" s="12"/>
      <c r="AE5309" s="12"/>
      <c r="AF5309" s="12"/>
      <c r="AG5309" s="12"/>
      <c r="AH5309" s="12"/>
      <c r="AI5309" s="12"/>
      <c r="AJ5309" s="12"/>
      <c r="AK5309" s="12"/>
      <c r="AL5309" s="12"/>
      <c r="AM5309" s="12"/>
      <c r="AN5309" s="12"/>
      <c r="AO5309" s="12"/>
      <c r="AP5309" s="12"/>
      <c r="AQ5309" s="12"/>
      <c r="AR5309" s="12"/>
      <c r="AS5309" s="12"/>
      <c r="AT5309" s="12"/>
      <c r="AU5309" s="12"/>
      <c r="AV5309" s="12"/>
      <c r="AW5309" s="12"/>
      <c r="AX5309" s="12"/>
      <c r="AY5309" s="12"/>
      <c r="AZ5309" s="12"/>
      <c r="BA5309" s="12"/>
      <c r="BB5309" s="12"/>
      <c r="BC5309" s="12"/>
      <c r="BD5309" s="12"/>
    </row>
    <row r="5310" spans="15:56" x14ac:dyDescent="0.35">
      <c r="O5310" s="12"/>
      <c r="P5310" s="12"/>
      <c r="Q5310" s="12"/>
      <c r="S5310" s="250"/>
      <c r="AA5310" s="12"/>
      <c r="AB5310" s="12"/>
      <c r="AC5310" s="12"/>
      <c r="AD5310" s="12"/>
      <c r="AE5310" s="12"/>
      <c r="AF5310" s="12"/>
      <c r="AG5310" s="12"/>
      <c r="AH5310" s="12"/>
      <c r="AI5310" s="12"/>
      <c r="AJ5310" s="12"/>
      <c r="AK5310" s="12"/>
      <c r="AL5310" s="12"/>
      <c r="AM5310" s="12"/>
      <c r="AN5310" s="12"/>
      <c r="AO5310" s="12"/>
      <c r="AP5310" s="12"/>
      <c r="AQ5310" s="12"/>
      <c r="AR5310" s="12"/>
      <c r="AS5310" s="12"/>
      <c r="AT5310" s="12"/>
      <c r="AU5310" s="12"/>
      <c r="AV5310" s="12"/>
      <c r="AW5310" s="12"/>
      <c r="AX5310" s="12"/>
      <c r="AY5310" s="12"/>
      <c r="AZ5310" s="12"/>
      <c r="BA5310" s="12"/>
      <c r="BB5310" s="12"/>
      <c r="BC5310" s="12"/>
      <c r="BD5310" s="12"/>
    </row>
    <row r="5311" spans="15:56" x14ac:dyDescent="0.35">
      <c r="O5311" s="12"/>
      <c r="P5311" s="12"/>
      <c r="Q5311" s="12"/>
      <c r="S5311" s="250"/>
      <c r="AA5311" s="12"/>
      <c r="AB5311" s="12"/>
      <c r="AC5311" s="12"/>
      <c r="AD5311" s="12"/>
      <c r="AE5311" s="12"/>
      <c r="AF5311" s="12"/>
      <c r="AG5311" s="12"/>
      <c r="AH5311" s="12"/>
      <c r="AI5311" s="12"/>
      <c r="AJ5311" s="12"/>
      <c r="AK5311" s="12"/>
      <c r="AL5311" s="12"/>
      <c r="AM5311" s="12"/>
      <c r="AN5311" s="12"/>
      <c r="AO5311" s="12"/>
      <c r="AP5311" s="12"/>
      <c r="AQ5311" s="12"/>
      <c r="AR5311" s="12"/>
      <c r="AS5311" s="12"/>
      <c r="AT5311" s="12"/>
      <c r="AU5311" s="12"/>
      <c r="AV5311" s="12"/>
      <c r="AW5311" s="12"/>
      <c r="AX5311" s="12"/>
      <c r="AY5311" s="12"/>
      <c r="AZ5311" s="12"/>
      <c r="BA5311" s="12"/>
      <c r="BB5311" s="12"/>
      <c r="BC5311" s="12"/>
      <c r="BD5311" s="12"/>
    </row>
    <row r="5312" spans="15:56" x14ac:dyDescent="0.35">
      <c r="O5312" s="12"/>
      <c r="P5312" s="12"/>
      <c r="Q5312" s="12"/>
      <c r="S5312" s="250"/>
      <c r="AA5312" s="12"/>
      <c r="AB5312" s="12"/>
      <c r="AC5312" s="12"/>
      <c r="AD5312" s="12"/>
      <c r="AE5312" s="12"/>
      <c r="AF5312" s="12"/>
      <c r="AG5312" s="12"/>
      <c r="AH5312" s="12"/>
      <c r="AI5312" s="12"/>
      <c r="AJ5312" s="12"/>
      <c r="AK5312" s="12"/>
      <c r="AL5312" s="12"/>
      <c r="AM5312" s="12"/>
      <c r="AN5312" s="12"/>
      <c r="AO5312" s="12"/>
      <c r="AP5312" s="12"/>
      <c r="AQ5312" s="12"/>
      <c r="AR5312" s="12"/>
      <c r="AS5312" s="12"/>
      <c r="AT5312" s="12"/>
      <c r="AU5312" s="12"/>
      <c r="AV5312" s="12"/>
      <c r="AW5312" s="12"/>
      <c r="AX5312" s="12"/>
      <c r="AY5312" s="12"/>
      <c r="AZ5312" s="12"/>
      <c r="BA5312" s="12"/>
      <c r="BB5312" s="12"/>
      <c r="BC5312" s="12"/>
      <c r="BD5312" s="12"/>
    </row>
    <row r="5313" spans="15:56" x14ac:dyDescent="0.35">
      <c r="O5313" s="12"/>
      <c r="P5313" s="12"/>
      <c r="Q5313" s="12"/>
      <c r="S5313" s="250"/>
      <c r="AA5313" s="12"/>
      <c r="AB5313" s="12"/>
      <c r="AC5313" s="12"/>
      <c r="AD5313" s="12"/>
      <c r="AE5313" s="12"/>
      <c r="AF5313" s="12"/>
      <c r="AG5313" s="12"/>
      <c r="AH5313" s="12"/>
      <c r="AI5313" s="12"/>
      <c r="AJ5313" s="12"/>
      <c r="AK5313" s="12"/>
      <c r="AL5313" s="12"/>
      <c r="AM5313" s="12"/>
      <c r="AN5313" s="12"/>
      <c r="AO5313" s="12"/>
      <c r="AP5313" s="12"/>
      <c r="AQ5313" s="12"/>
      <c r="AR5313" s="12"/>
      <c r="AS5313" s="12"/>
      <c r="AT5313" s="12"/>
      <c r="AU5313" s="12"/>
      <c r="AV5313" s="12"/>
      <c r="AW5313" s="12"/>
      <c r="AX5313" s="12"/>
      <c r="AY5313" s="12"/>
      <c r="AZ5313" s="12"/>
      <c r="BA5313" s="12"/>
      <c r="BB5313" s="12"/>
      <c r="BC5313" s="12"/>
      <c r="BD5313" s="12"/>
    </row>
    <row r="5314" spans="15:56" x14ac:dyDescent="0.35">
      <c r="O5314" s="12"/>
      <c r="P5314" s="12"/>
      <c r="Q5314" s="12"/>
      <c r="S5314" s="250"/>
      <c r="AA5314" s="12"/>
      <c r="AB5314" s="12"/>
      <c r="AC5314" s="12"/>
      <c r="AD5314" s="12"/>
      <c r="AE5314" s="12"/>
      <c r="AF5314" s="12"/>
      <c r="AG5314" s="12"/>
      <c r="AH5314" s="12"/>
      <c r="AI5314" s="12"/>
      <c r="AJ5314" s="12"/>
      <c r="AK5314" s="12"/>
      <c r="AL5314" s="12"/>
      <c r="AM5314" s="12"/>
      <c r="AN5314" s="12"/>
      <c r="AO5314" s="12"/>
      <c r="AP5314" s="12"/>
      <c r="AQ5314" s="12"/>
      <c r="AR5314" s="12"/>
      <c r="AS5314" s="12"/>
      <c r="AT5314" s="12"/>
      <c r="AU5314" s="12"/>
      <c r="AV5314" s="12"/>
      <c r="AW5314" s="12"/>
      <c r="AX5314" s="12"/>
      <c r="AY5314" s="12"/>
      <c r="AZ5314" s="12"/>
      <c r="BA5314" s="12"/>
      <c r="BB5314" s="12"/>
      <c r="BC5314" s="12"/>
      <c r="BD5314" s="12"/>
    </row>
    <row r="5315" spans="15:56" x14ac:dyDescent="0.35">
      <c r="O5315" s="12"/>
      <c r="P5315" s="12"/>
      <c r="Q5315" s="12"/>
      <c r="S5315" s="250"/>
      <c r="AA5315" s="12"/>
      <c r="AB5315" s="12"/>
      <c r="AC5315" s="12"/>
      <c r="AD5315" s="12"/>
      <c r="AE5315" s="12"/>
      <c r="AF5315" s="12"/>
      <c r="AG5315" s="12"/>
      <c r="AH5315" s="12"/>
      <c r="AI5315" s="12"/>
      <c r="AJ5315" s="12"/>
      <c r="AK5315" s="12"/>
      <c r="AL5315" s="12"/>
      <c r="AM5315" s="12"/>
      <c r="AN5315" s="12"/>
      <c r="AO5315" s="12"/>
      <c r="AP5315" s="12"/>
      <c r="AQ5315" s="12"/>
      <c r="AR5315" s="12"/>
      <c r="AS5315" s="12"/>
      <c r="AT5315" s="12"/>
      <c r="AU5315" s="12"/>
      <c r="AV5315" s="12"/>
      <c r="AW5315" s="12"/>
      <c r="AX5315" s="12"/>
      <c r="AY5315" s="12"/>
      <c r="AZ5315" s="12"/>
      <c r="BA5315" s="12"/>
      <c r="BB5315" s="12"/>
      <c r="BC5315" s="12"/>
      <c r="BD5315" s="12"/>
    </row>
    <row r="5316" spans="15:56" x14ac:dyDescent="0.35">
      <c r="O5316" s="12"/>
      <c r="P5316" s="12"/>
      <c r="Q5316" s="12"/>
      <c r="S5316" s="250"/>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2"/>
      <c r="AY5316" s="12"/>
      <c r="AZ5316" s="12"/>
      <c r="BA5316" s="12"/>
      <c r="BB5316" s="12"/>
      <c r="BC5316" s="12"/>
      <c r="BD5316" s="12"/>
    </row>
    <row r="5317" spans="15:56" x14ac:dyDescent="0.35">
      <c r="O5317" s="12"/>
      <c r="P5317" s="12"/>
      <c r="Q5317" s="12"/>
      <c r="S5317" s="250"/>
      <c r="AA5317" s="12"/>
      <c r="AB5317" s="12"/>
      <c r="AC5317" s="12"/>
      <c r="AD5317" s="12"/>
      <c r="AE5317" s="12"/>
      <c r="AF5317" s="12"/>
      <c r="AG5317" s="12"/>
      <c r="AH5317" s="12"/>
      <c r="AI5317" s="12"/>
      <c r="AJ5317" s="12"/>
      <c r="AK5317" s="12"/>
      <c r="AL5317" s="12"/>
      <c r="AM5317" s="12"/>
      <c r="AN5317" s="12"/>
      <c r="AO5317" s="12"/>
      <c r="AP5317" s="12"/>
      <c r="AQ5317" s="12"/>
      <c r="AR5317" s="12"/>
      <c r="AS5317" s="12"/>
      <c r="AT5317" s="12"/>
      <c r="AU5317" s="12"/>
      <c r="AV5317" s="12"/>
      <c r="AW5317" s="12"/>
      <c r="AX5317" s="12"/>
      <c r="AY5317" s="12"/>
      <c r="AZ5317" s="12"/>
      <c r="BA5317" s="12"/>
      <c r="BB5317" s="12"/>
      <c r="BC5317" s="12"/>
      <c r="BD5317" s="12"/>
    </row>
    <row r="5318" spans="15:56" x14ac:dyDescent="0.35">
      <c r="O5318" s="12"/>
      <c r="P5318" s="12"/>
      <c r="Q5318" s="12"/>
      <c r="S5318" s="250"/>
      <c r="AA5318" s="12"/>
      <c r="AB5318" s="12"/>
      <c r="AC5318" s="12"/>
      <c r="AD5318" s="12"/>
      <c r="AE5318" s="12"/>
      <c r="AF5318" s="12"/>
      <c r="AG5318" s="12"/>
      <c r="AH5318" s="12"/>
      <c r="AI5318" s="12"/>
      <c r="AJ5318" s="12"/>
      <c r="AK5318" s="12"/>
      <c r="AL5318" s="12"/>
      <c r="AM5318" s="12"/>
      <c r="AN5318" s="12"/>
      <c r="AO5318" s="12"/>
      <c r="AP5318" s="12"/>
      <c r="AQ5318" s="12"/>
      <c r="AR5318" s="12"/>
      <c r="AS5318" s="12"/>
      <c r="AT5318" s="12"/>
      <c r="AU5318" s="12"/>
      <c r="AV5318" s="12"/>
      <c r="AW5318" s="12"/>
      <c r="AX5318" s="12"/>
      <c r="AY5318" s="12"/>
      <c r="AZ5318" s="12"/>
      <c r="BA5318" s="12"/>
      <c r="BB5318" s="12"/>
      <c r="BC5318" s="12"/>
      <c r="BD5318" s="12"/>
    </row>
    <row r="5319" spans="15:56" x14ac:dyDescent="0.35">
      <c r="O5319" s="12"/>
      <c r="P5319" s="12"/>
      <c r="Q5319" s="12"/>
      <c r="S5319" s="250"/>
      <c r="AA5319" s="12"/>
      <c r="AB5319" s="12"/>
      <c r="AC5319" s="12"/>
      <c r="AD5319" s="12"/>
      <c r="AE5319" s="12"/>
      <c r="AF5319" s="12"/>
      <c r="AG5319" s="12"/>
      <c r="AH5319" s="12"/>
      <c r="AI5319" s="12"/>
      <c r="AJ5319" s="12"/>
      <c r="AK5319" s="12"/>
      <c r="AL5319" s="12"/>
      <c r="AM5319" s="12"/>
      <c r="AN5319" s="12"/>
      <c r="AO5319" s="12"/>
      <c r="AP5319" s="12"/>
      <c r="AQ5319" s="12"/>
      <c r="AR5319" s="12"/>
      <c r="AS5319" s="12"/>
      <c r="AT5319" s="12"/>
      <c r="AU5319" s="12"/>
      <c r="AV5319" s="12"/>
      <c r="AW5319" s="12"/>
      <c r="AX5319" s="12"/>
      <c r="AY5319" s="12"/>
      <c r="AZ5319" s="12"/>
      <c r="BA5319" s="12"/>
      <c r="BB5319" s="12"/>
      <c r="BC5319" s="12"/>
      <c r="BD5319" s="12"/>
    </row>
    <row r="5320" spans="15:56" x14ac:dyDescent="0.35">
      <c r="O5320" s="12"/>
      <c r="P5320" s="12"/>
      <c r="Q5320" s="12"/>
      <c r="S5320" s="250"/>
      <c r="AA5320" s="12"/>
      <c r="AB5320" s="12"/>
      <c r="AC5320" s="12"/>
      <c r="AD5320" s="12"/>
      <c r="AE5320" s="12"/>
      <c r="AF5320" s="12"/>
      <c r="AG5320" s="12"/>
      <c r="AH5320" s="12"/>
      <c r="AI5320" s="12"/>
      <c r="AJ5320" s="12"/>
      <c r="AK5320" s="12"/>
      <c r="AL5320" s="12"/>
      <c r="AM5320" s="12"/>
      <c r="AN5320" s="12"/>
      <c r="AO5320" s="12"/>
      <c r="AP5320" s="12"/>
      <c r="AQ5320" s="12"/>
      <c r="AR5320" s="12"/>
      <c r="AS5320" s="12"/>
      <c r="AT5320" s="12"/>
      <c r="AU5320" s="12"/>
      <c r="AV5320" s="12"/>
      <c r="AW5320" s="12"/>
      <c r="AX5320" s="12"/>
      <c r="AY5320" s="12"/>
      <c r="AZ5320" s="12"/>
      <c r="BA5320" s="12"/>
      <c r="BB5320" s="12"/>
      <c r="BC5320" s="12"/>
      <c r="BD5320" s="12"/>
    </row>
    <row r="5321" spans="15:56" x14ac:dyDescent="0.35">
      <c r="O5321" s="12"/>
      <c r="P5321" s="12"/>
      <c r="Q5321" s="12"/>
      <c r="S5321" s="250"/>
      <c r="AA5321" s="12"/>
      <c r="AB5321" s="12"/>
      <c r="AC5321" s="12"/>
      <c r="AD5321" s="12"/>
      <c r="AE5321" s="12"/>
      <c r="AF5321" s="12"/>
      <c r="AG5321" s="12"/>
      <c r="AH5321" s="12"/>
      <c r="AI5321" s="12"/>
      <c r="AJ5321" s="12"/>
      <c r="AK5321" s="12"/>
      <c r="AL5321" s="12"/>
      <c r="AM5321" s="12"/>
      <c r="AN5321" s="12"/>
      <c r="AO5321" s="12"/>
      <c r="AP5321" s="12"/>
      <c r="AQ5321" s="12"/>
      <c r="AR5321" s="12"/>
      <c r="AS5321" s="12"/>
      <c r="AT5321" s="12"/>
      <c r="AU5321" s="12"/>
      <c r="AV5321" s="12"/>
      <c r="AW5321" s="12"/>
      <c r="AX5321" s="12"/>
      <c r="AY5321" s="12"/>
      <c r="AZ5321" s="12"/>
      <c r="BA5321" s="12"/>
      <c r="BB5321" s="12"/>
      <c r="BC5321" s="12"/>
      <c r="BD5321" s="12"/>
    </row>
    <row r="5322" spans="15:56" x14ac:dyDescent="0.35">
      <c r="O5322" s="12"/>
      <c r="P5322" s="12"/>
      <c r="Q5322" s="12"/>
      <c r="S5322" s="250"/>
      <c r="AA5322" s="12"/>
      <c r="AB5322" s="12"/>
      <c r="AC5322" s="12"/>
      <c r="AD5322" s="12"/>
      <c r="AE5322" s="12"/>
      <c r="AF5322" s="12"/>
      <c r="AG5322" s="12"/>
      <c r="AH5322" s="12"/>
      <c r="AI5322" s="12"/>
      <c r="AJ5322" s="12"/>
      <c r="AK5322" s="12"/>
      <c r="AL5322" s="12"/>
      <c r="AM5322" s="12"/>
      <c r="AN5322" s="12"/>
      <c r="AO5322" s="12"/>
      <c r="AP5322" s="12"/>
      <c r="AQ5322" s="12"/>
      <c r="AR5322" s="12"/>
      <c r="AS5322" s="12"/>
      <c r="AT5322" s="12"/>
      <c r="AU5322" s="12"/>
      <c r="AV5322" s="12"/>
      <c r="AW5322" s="12"/>
      <c r="AX5322" s="12"/>
      <c r="AY5322" s="12"/>
      <c r="AZ5322" s="12"/>
      <c r="BA5322" s="12"/>
      <c r="BB5322" s="12"/>
      <c r="BC5322" s="12"/>
      <c r="BD5322" s="12"/>
    </row>
    <row r="5323" spans="15:56" x14ac:dyDescent="0.35">
      <c r="O5323" s="12"/>
      <c r="P5323" s="12"/>
      <c r="Q5323" s="12"/>
      <c r="S5323" s="250"/>
      <c r="AA5323" s="12"/>
      <c r="AB5323" s="12"/>
      <c r="AC5323" s="12"/>
      <c r="AD5323" s="12"/>
      <c r="AE5323" s="12"/>
      <c r="AF5323" s="12"/>
      <c r="AG5323" s="12"/>
      <c r="AH5323" s="12"/>
      <c r="AI5323" s="12"/>
      <c r="AJ5323" s="12"/>
      <c r="AK5323" s="12"/>
      <c r="AL5323" s="12"/>
      <c r="AM5323" s="12"/>
      <c r="AN5323" s="12"/>
      <c r="AO5323" s="12"/>
      <c r="AP5323" s="12"/>
      <c r="AQ5323" s="12"/>
      <c r="AR5323" s="12"/>
      <c r="AS5323" s="12"/>
      <c r="AT5323" s="12"/>
      <c r="AU5323" s="12"/>
      <c r="AV5323" s="12"/>
      <c r="AW5323" s="12"/>
      <c r="AX5323" s="12"/>
      <c r="AY5323" s="12"/>
      <c r="AZ5323" s="12"/>
      <c r="BA5323" s="12"/>
      <c r="BB5323" s="12"/>
      <c r="BC5323" s="12"/>
      <c r="BD5323" s="12"/>
    </row>
    <row r="5324" spans="15:56" x14ac:dyDescent="0.35">
      <c r="O5324" s="12"/>
      <c r="P5324" s="12"/>
      <c r="Q5324" s="12"/>
      <c r="S5324" s="250"/>
      <c r="AA5324" s="12"/>
      <c r="AB5324" s="12"/>
      <c r="AC5324" s="12"/>
      <c r="AD5324" s="12"/>
      <c r="AE5324" s="12"/>
      <c r="AF5324" s="12"/>
      <c r="AG5324" s="12"/>
      <c r="AH5324" s="12"/>
      <c r="AI5324" s="12"/>
      <c r="AJ5324" s="12"/>
      <c r="AK5324" s="12"/>
      <c r="AL5324" s="12"/>
      <c r="AM5324" s="12"/>
      <c r="AN5324" s="12"/>
      <c r="AO5324" s="12"/>
      <c r="AP5324" s="12"/>
      <c r="AQ5324" s="12"/>
      <c r="AR5324" s="12"/>
      <c r="AS5324" s="12"/>
      <c r="AT5324" s="12"/>
      <c r="AU5324" s="12"/>
      <c r="AV5324" s="12"/>
      <c r="AW5324" s="12"/>
      <c r="AX5324" s="12"/>
      <c r="AY5324" s="12"/>
      <c r="AZ5324" s="12"/>
      <c r="BA5324" s="12"/>
      <c r="BB5324" s="12"/>
      <c r="BC5324" s="12"/>
      <c r="BD5324" s="12"/>
    </row>
    <row r="5325" spans="15:56" x14ac:dyDescent="0.35">
      <c r="O5325" s="12"/>
      <c r="P5325" s="12"/>
      <c r="Q5325" s="12"/>
      <c r="S5325" s="250"/>
      <c r="AA5325" s="12"/>
      <c r="AB5325" s="12"/>
      <c r="AC5325" s="12"/>
      <c r="AD5325" s="12"/>
      <c r="AE5325" s="12"/>
      <c r="AF5325" s="12"/>
      <c r="AG5325" s="12"/>
      <c r="AH5325" s="12"/>
      <c r="AI5325" s="12"/>
      <c r="AJ5325" s="12"/>
      <c r="AK5325" s="12"/>
      <c r="AL5325" s="12"/>
      <c r="AM5325" s="12"/>
      <c r="AN5325" s="12"/>
      <c r="AO5325" s="12"/>
      <c r="AP5325" s="12"/>
      <c r="AQ5325" s="12"/>
      <c r="AR5325" s="12"/>
      <c r="AS5325" s="12"/>
      <c r="AT5325" s="12"/>
      <c r="AU5325" s="12"/>
      <c r="AV5325" s="12"/>
      <c r="AW5325" s="12"/>
      <c r="AX5325" s="12"/>
      <c r="AY5325" s="12"/>
      <c r="AZ5325" s="12"/>
      <c r="BA5325" s="12"/>
      <c r="BB5325" s="12"/>
      <c r="BC5325" s="12"/>
      <c r="BD5325" s="12"/>
    </row>
    <row r="5326" spans="15:56" x14ac:dyDescent="0.35">
      <c r="O5326" s="12"/>
      <c r="P5326" s="12"/>
      <c r="Q5326" s="12"/>
      <c r="S5326" s="250"/>
      <c r="AA5326" s="12"/>
      <c r="AB5326" s="12"/>
      <c r="AC5326" s="12"/>
      <c r="AD5326" s="12"/>
      <c r="AE5326" s="12"/>
      <c r="AF5326" s="12"/>
      <c r="AG5326" s="12"/>
      <c r="AH5326" s="12"/>
      <c r="AI5326" s="12"/>
      <c r="AJ5326" s="12"/>
      <c r="AK5326" s="12"/>
      <c r="AL5326" s="12"/>
      <c r="AM5326" s="12"/>
      <c r="AN5326" s="12"/>
      <c r="AO5326" s="12"/>
      <c r="AP5326" s="12"/>
      <c r="AQ5326" s="12"/>
      <c r="AR5326" s="12"/>
      <c r="AS5326" s="12"/>
      <c r="AT5326" s="12"/>
      <c r="AU5326" s="12"/>
      <c r="AV5326" s="12"/>
      <c r="AW5326" s="12"/>
      <c r="AX5326" s="12"/>
      <c r="AY5326" s="12"/>
      <c r="AZ5326" s="12"/>
      <c r="BA5326" s="12"/>
      <c r="BB5326" s="12"/>
      <c r="BC5326" s="12"/>
      <c r="BD5326" s="12"/>
    </row>
    <row r="5327" spans="15:56" x14ac:dyDescent="0.35">
      <c r="O5327" s="12"/>
      <c r="P5327" s="12"/>
      <c r="Q5327" s="12"/>
      <c r="S5327" s="250"/>
      <c r="AA5327" s="12"/>
      <c r="AB5327" s="12"/>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row>
    <row r="5328" spans="15:56" x14ac:dyDescent="0.35">
      <c r="O5328" s="12"/>
      <c r="P5328" s="12"/>
      <c r="Q5328" s="12"/>
      <c r="S5328" s="250"/>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2"/>
      <c r="AY5328" s="12"/>
      <c r="AZ5328" s="12"/>
      <c r="BA5328" s="12"/>
      <c r="BB5328" s="12"/>
      <c r="BC5328" s="12"/>
      <c r="BD5328" s="12"/>
    </row>
    <row r="5329" spans="15:56" x14ac:dyDescent="0.35">
      <c r="O5329" s="12"/>
      <c r="P5329" s="12"/>
      <c r="Q5329" s="12"/>
      <c r="S5329" s="250"/>
      <c r="AA5329" s="12"/>
      <c r="AB5329" s="12"/>
      <c r="AC5329" s="12"/>
      <c r="AD5329" s="12"/>
      <c r="AE5329" s="12"/>
      <c r="AF5329" s="12"/>
      <c r="AG5329" s="12"/>
      <c r="AH5329" s="12"/>
      <c r="AI5329" s="12"/>
      <c r="AJ5329" s="12"/>
      <c r="AK5329" s="12"/>
      <c r="AL5329" s="12"/>
      <c r="AM5329" s="12"/>
      <c r="AN5329" s="12"/>
      <c r="AO5329" s="12"/>
      <c r="AP5329" s="12"/>
      <c r="AQ5329" s="12"/>
      <c r="AR5329" s="12"/>
      <c r="AS5329" s="12"/>
      <c r="AT5329" s="12"/>
      <c r="AU5329" s="12"/>
      <c r="AV5329" s="12"/>
      <c r="AW5329" s="12"/>
      <c r="AX5329" s="12"/>
      <c r="AY5329" s="12"/>
      <c r="AZ5329" s="12"/>
      <c r="BA5329" s="12"/>
      <c r="BB5329" s="12"/>
      <c r="BC5329" s="12"/>
      <c r="BD5329" s="12"/>
    </row>
    <row r="5330" spans="15:56" x14ac:dyDescent="0.35">
      <c r="O5330" s="12"/>
      <c r="P5330" s="12"/>
      <c r="Q5330" s="12"/>
      <c r="S5330" s="250"/>
      <c r="AA5330" s="12"/>
      <c r="AB5330" s="12"/>
      <c r="AC5330" s="12"/>
      <c r="AD5330" s="12"/>
      <c r="AE5330" s="12"/>
      <c r="AF5330" s="12"/>
      <c r="AG5330" s="12"/>
      <c r="AH5330" s="12"/>
      <c r="AI5330" s="12"/>
      <c r="AJ5330" s="12"/>
      <c r="AK5330" s="12"/>
      <c r="AL5330" s="12"/>
      <c r="AM5330" s="12"/>
      <c r="AN5330" s="12"/>
      <c r="AO5330" s="12"/>
      <c r="AP5330" s="12"/>
      <c r="AQ5330" s="12"/>
      <c r="AR5330" s="12"/>
      <c r="AS5330" s="12"/>
      <c r="AT5330" s="12"/>
      <c r="AU5330" s="12"/>
      <c r="AV5330" s="12"/>
      <c r="AW5330" s="12"/>
      <c r="AX5330" s="12"/>
      <c r="AY5330" s="12"/>
      <c r="AZ5330" s="12"/>
      <c r="BA5330" s="12"/>
      <c r="BB5330" s="12"/>
      <c r="BC5330" s="12"/>
      <c r="BD5330" s="12"/>
    </row>
    <row r="5331" spans="15:56" x14ac:dyDescent="0.35">
      <c r="O5331" s="12"/>
      <c r="P5331" s="12"/>
      <c r="Q5331" s="12"/>
      <c r="S5331" s="250"/>
      <c r="AA5331" s="12"/>
      <c r="AB5331" s="12"/>
      <c r="AC5331" s="12"/>
      <c r="AD5331" s="12"/>
      <c r="AE5331" s="12"/>
      <c r="AF5331" s="12"/>
      <c r="AG5331" s="12"/>
      <c r="AH5331" s="12"/>
      <c r="AI5331" s="12"/>
      <c r="AJ5331" s="12"/>
      <c r="AK5331" s="12"/>
      <c r="AL5331" s="12"/>
      <c r="AM5331" s="12"/>
      <c r="AN5331" s="12"/>
      <c r="AO5331" s="12"/>
      <c r="AP5331" s="12"/>
      <c r="AQ5331" s="12"/>
      <c r="AR5331" s="12"/>
      <c r="AS5331" s="12"/>
      <c r="AT5331" s="12"/>
      <c r="AU5331" s="12"/>
      <c r="AV5331" s="12"/>
      <c r="AW5331" s="12"/>
      <c r="AX5331" s="12"/>
      <c r="AY5331" s="12"/>
      <c r="AZ5331" s="12"/>
      <c r="BA5331" s="12"/>
      <c r="BB5331" s="12"/>
      <c r="BC5331" s="12"/>
      <c r="BD5331" s="12"/>
    </row>
    <row r="5332" spans="15:56" x14ac:dyDescent="0.35">
      <c r="O5332" s="12"/>
      <c r="P5332" s="12"/>
      <c r="Q5332" s="12"/>
      <c r="S5332" s="250"/>
      <c r="AA5332" s="12"/>
      <c r="AB5332" s="12"/>
      <c r="AC5332" s="12"/>
      <c r="AD5332" s="12"/>
      <c r="AE5332" s="12"/>
      <c r="AF5332" s="12"/>
      <c r="AG5332" s="12"/>
      <c r="AH5332" s="12"/>
      <c r="AI5332" s="12"/>
      <c r="AJ5332" s="12"/>
      <c r="AK5332" s="12"/>
      <c r="AL5332" s="12"/>
      <c r="AM5332" s="12"/>
      <c r="AN5332" s="12"/>
      <c r="AO5332" s="12"/>
      <c r="AP5332" s="12"/>
      <c r="AQ5332" s="12"/>
      <c r="AR5332" s="12"/>
      <c r="AS5332" s="12"/>
      <c r="AT5332" s="12"/>
      <c r="AU5332" s="12"/>
      <c r="AV5332" s="12"/>
      <c r="AW5332" s="12"/>
      <c r="AX5332" s="12"/>
      <c r="AY5332" s="12"/>
      <c r="AZ5332" s="12"/>
      <c r="BA5332" s="12"/>
      <c r="BB5332" s="12"/>
      <c r="BC5332" s="12"/>
      <c r="BD5332" s="12"/>
    </row>
    <row r="5333" spans="15:56" x14ac:dyDescent="0.35">
      <c r="O5333" s="12"/>
      <c r="P5333" s="12"/>
      <c r="Q5333" s="12"/>
      <c r="S5333" s="250"/>
      <c r="AA5333" s="12"/>
      <c r="AB5333" s="12"/>
      <c r="AC5333" s="12"/>
      <c r="AD5333" s="12"/>
      <c r="AE5333" s="12"/>
      <c r="AF5333" s="12"/>
      <c r="AG5333" s="12"/>
      <c r="AH5333" s="12"/>
      <c r="AI5333" s="12"/>
      <c r="AJ5333" s="12"/>
      <c r="AK5333" s="12"/>
      <c r="AL5333" s="12"/>
      <c r="AM5333" s="12"/>
      <c r="AN5333" s="12"/>
      <c r="AO5333" s="12"/>
      <c r="AP5333" s="12"/>
      <c r="AQ5333" s="12"/>
      <c r="AR5333" s="12"/>
      <c r="AS5333" s="12"/>
      <c r="AT5333" s="12"/>
      <c r="AU5333" s="12"/>
      <c r="AV5333" s="12"/>
      <c r="AW5333" s="12"/>
      <c r="AX5333" s="12"/>
      <c r="AY5333" s="12"/>
      <c r="AZ5333" s="12"/>
      <c r="BA5333" s="12"/>
      <c r="BB5333" s="12"/>
      <c r="BC5333" s="12"/>
      <c r="BD5333" s="12"/>
    </row>
    <row r="5334" spans="15:56" x14ac:dyDescent="0.35">
      <c r="O5334" s="12"/>
      <c r="P5334" s="12"/>
      <c r="Q5334" s="12"/>
      <c r="S5334" s="250"/>
      <c r="AA5334" s="12"/>
      <c r="AB5334" s="12"/>
      <c r="AC5334" s="12"/>
      <c r="AD5334" s="12"/>
      <c r="AE5334" s="12"/>
      <c r="AF5334" s="12"/>
      <c r="AG5334" s="12"/>
      <c r="AH5334" s="12"/>
      <c r="AI5334" s="12"/>
      <c r="AJ5334" s="12"/>
      <c r="AK5334" s="12"/>
      <c r="AL5334" s="12"/>
      <c r="AM5334" s="12"/>
      <c r="AN5334" s="12"/>
      <c r="AO5334" s="12"/>
      <c r="AP5334" s="12"/>
      <c r="AQ5334" s="12"/>
      <c r="AR5334" s="12"/>
      <c r="AS5334" s="12"/>
      <c r="AT5334" s="12"/>
      <c r="AU5334" s="12"/>
      <c r="AV5334" s="12"/>
      <c r="AW5334" s="12"/>
      <c r="AX5334" s="12"/>
      <c r="AY5334" s="12"/>
      <c r="AZ5334" s="12"/>
      <c r="BA5334" s="12"/>
      <c r="BB5334" s="12"/>
      <c r="BC5334" s="12"/>
      <c r="BD5334" s="12"/>
    </row>
    <row r="5335" spans="15:56" x14ac:dyDescent="0.35">
      <c r="O5335" s="12"/>
      <c r="P5335" s="12"/>
      <c r="Q5335" s="12"/>
      <c r="S5335" s="250"/>
      <c r="AA5335" s="12"/>
      <c r="AB5335" s="12"/>
      <c r="AC5335" s="12"/>
      <c r="AD5335" s="12"/>
      <c r="AE5335" s="12"/>
      <c r="AF5335" s="12"/>
      <c r="AG5335" s="12"/>
      <c r="AH5335" s="12"/>
      <c r="AI5335" s="12"/>
      <c r="AJ5335" s="12"/>
      <c r="AK5335" s="12"/>
      <c r="AL5335" s="12"/>
      <c r="AM5335" s="12"/>
      <c r="AN5335" s="12"/>
      <c r="AO5335" s="12"/>
      <c r="AP5335" s="12"/>
      <c r="AQ5335" s="12"/>
      <c r="AR5335" s="12"/>
      <c r="AS5335" s="12"/>
      <c r="AT5335" s="12"/>
      <c r="AU5335" s="12"/>
      <c r="AV5335" s="12"/>
      <c r="AW5335" s="12"/>
      <c r="AX5335" s="12"/>
      <c r="AY5335" s="12"/>
      <c r="AZ5335" s="12"/>
      <c r="BA5335" s="12"/>
      <c r="BB5335" s="12"/>
      <c r="BC5335" s="12"/>
      <c r="BD5335" s="12"/>
    </row>
    <row r="5336" spans="15:56" x14ac:dyDescent="0.35">
      <c r="O5336" s="12"/>
      <c r="P5336" s="12"/>
      <c r="Q5336" s="12"/>
      <c r="S5336" s="250"/>
      <c r="AA5336" s="12"/>
      <c r="AB5336" s="12"/>
      <c r="AC5336" s="12"/>
      <c r="AD5336" s="12"/>
      <c r="AE5336" s="12"/>
      <c r="AF5336" s="12"/>
      <c r="AG5336" s="12"/>
      <c r="AH5336" s="12"/>
      <c r="AI5336" s="12"/>
      <c r="AJ5336" s="12"/>
      <c r="AK5336" s="12"/>
      <c r="AL5336" s="12"/>
      <c r="AM5336" s="12"/>
      <c r="AN5336" s="12"/>
      <c r="AO5336" s="12"/>
      <c r="AP5336" s="12"/>
      <c r="AQ5336" s="12"/>
      <c r="AR5336" s="12"/>
      <c r="AS5336" s="12"/>
      <c r="AT5336" s="12"/>
      <c r="AU5336" s="12"/>
      <c r="AV5336" s="12"/>
      <c r="AW5336" s="12"/>
      <c r="AX5336" s="12"/>
      <c r="AY5336" s="12"/>
      <c r="AZ5336" s="12"/>
      <c r="BA5336" s="12"/>
      <c r="BB5336" s="12"/>
      <c r="BC5336" s="12"/>
      <c r="BD5336" s="12"/>
    </row>
    <row r="5337" spans="15:56" x14ac:dyDescent="0.35">
      <c r="O5337" s="12"/>
      <c r="P5337" s="12"/>
      <c r="Q5337" s="12"/>
      <c r="S5337" s="250"/>
      <c r="AA5337" s="12"/>
      <c r="AB5337" s="12"/>
      <c r="AC5337" s="12"/>
      <c r="AD5337" s="12"/>
      <c r="AE5337" s="12"/>
      <c r="AF5337" s="12"/>
      <c r="AG5337" s="12"/>
      <c r="AH5337" s="12"/>
      <c r="AI5337" s="12"/>
      <c r="AJ5337" s="12"/>
      <c r="AK5337" s="12"/>
      <c r="AL5337" s="12"/>
      <c r="AM5337" s="12"/>
      <c r="AN5337" s="12"/>
      <c r="AO5337" s="12"/>
      <c r="AP5337" s="12"/>
      <c r="AQ5337" s="12"/>
      <c r="AR5337" s="12"/>
      <c r="AS5337" s="12"/>
      <c r="AT5337" s="12"/>
      <c r="AU5337" s="12"/>
      <c r="AV5337" s="12"/>
      <c r="AW5337" s="12"/>
      <c r="AX5337" s="12"/>
      <c r="AY5337" s="12"/>
      <c r="AZ5337" s="12"/>
      <c r="BA5337" s="12"/>
      <c r="BB5337" s="12"/>
      <c r="BC5337" s="12"/>
      <c r="BD5337" s="12"/>
    </row>
    <row r="5338" spans="15:56" x14ac:dyDescent="0.35">
      <c r="O5338" s="12"/>
      <c r="P5338" s="12"/>
      <c r="Q5338" s="12"/>
      <c r="S5338" s="250"/>
      <c r="AA5338" s="12"/>
      <c r="AB5338" s="12"/>
      <c r="AC5338" s="12"/>
      <c r="AD5338" s="12"/>
      <c r="AE5338" s="12"/>
      <c r="AF5338" s="12"/>
      <c r="AG5338" s="12"/>
      <c r="AH5338" s="12"/>
      <c r="AI5338" s="12"/>
      <c r="AJ5338" s="12"/>
      <c r="AK5338" s="12"/>
      <c r="AL5338" s="12"/>
      <c r="AM5338" s="12"/>
      <c r="AN5338" s="12"/>
      <c r="AO5338" s="12"/>
      <c r="AP5338" s="12"/>
      <c r="AQ5338" s="12"/>
      <c r="AR5338" s="12"/>
      <c r="AS5338" s="12"/>
      <c r="AT5338" s="12"/>
      <c r="AU5338" s="12"/>
      <c r="AV5338" s="12"/>
      <c r="AW5338" s="12"/>
      <c r="AX5338" s="12"/>
      <c r="AY5338" s="12"/>
      <c r="AZ5338" s="12"/>
      <c r="BA5338" s="12"/>
      <c r="BB5338" s="12"/>
      <c r="BC5338" s="12"/>
      <c r="BD5338" s="12"/>
    </row>
    <row r="5339" spans="15:56" x14ac:dyDescent="0.35">
      <c r="O5339" s="12"/>
      <c r="P5339" s="12"/>
      <c r="Q5339" s="12"/>
      <c r="S5339" s="250"/>
      <c r="AA5339" s="12"/>
      <c r="AB5339" s="12"/>
      <c r="AC5339" s="12"/>
      <c r="AD5339" s="12"/>
      <c r="AE5339" s="12"/>
      <c r="AF5339" s="12"/>
      <c r="AG5339" s="12"/>
      <c r="AH5339" s="12"/>
      <c r="AI5339" s="12"/>
      <c r="AJ5339" s="12"/>
      <c r="AK5339" s="12"/>
      <c r="AL5339" s="12"/>
      <c r="AM5339" s="12"/>
      <c r="AN5339" s="12"/>
      <c r="AO5339" s="12"/>
      <c r="AP5339" s="12"/>
      <c r="AQ5339" s="12"/>
      <c r="AR5339" s="12"/>
      <c r="AS5339" s="12"/>
      <c r="AT5339" s="12"/>
      <c r="AU5339" s="12"/>
      <c r="AV5339" s="12"/>
      <c r="AW5339" s="12"/>
      <c r="AX5339" s="12"/>
      <c r="AY5339" s="12"/>
      <c r="AZ5339" s="12"/>
      <c r="BA5339" s="12"/>
      <c r="BB5339" s="12"/>
      <c r="BC5339" s="12"/>
      <c r="BD5339" s="12"/>
    </row>
    <row r="5340" spans="15:56" x14ac:dyDescent="0.35">
      <c r="O5340" s="12"/>
      <c r="P5340" s="12"/>
      <c r="Q5340" s="12"/>
      <c r="S5340" s="250"/>
      <c r="AA5340" s="12"/>
      <c r="AB5340" s="12"/>
      <c r="AC5340" s="12"/>
      <c r="AD5340" s="12"/>
      <c r="AE5340" s="12"/>
      <c r="AF5340" s="12"/>
      <c r="AG5340" s="12"/>
      <c r="AH5340" s="12"/>
      <c r="AI5340" s="12"/>
      <c r="AJ5340" s="12"/>
      <c r="AK5340" s="12"/>
      <c r="AL5340" s="12"/>
      <c r="AM5340" s="12"/>
      <c r="AN5340" s="12"/>
      <c r="AO5340" s="12"/>
      <c r="AP5340" s="12"/>
      <c r="AQ5340" s="12"/>
      <c r="AR5340" s="12"/>
      <c r="AS5340" s="12"/>
      <c r="AT5340" s="12"/>
      <c r="AU5340" s="12"/>
      <c r="AV5340" s="12"/>
      <c r="AW5340" s="12"/>
      <c r="AX5340" s="12"/>
      <c r="AY5340" s="12"/>
      <c r="AZ5340" s="12"/>
      <c r="BA5340" s="12"/>
      <c r="BB5340" s="12"/>
      <c r="BC5340" s="12"/>
      <c r="BD5340" s="12"/>
    </row>
    <row r="5341" spans="15:56" x14ac:dyDescent="0.35">
      <c r="O5341" s="12"/>
      <c r="P5341" s="12"/>
      <c r="Q5341" s="12"/>
      <c r="S5341" s="250"/>
      <c r="AA5341" s="12"/>
      <c r="AB5341" s="12"/>
      <c r="AC5341" s="12"/>
      <c r="AD5341" s="12"/>
      <c r="AE5341" s="12"/>
      <c r="AF5341" s="12"/>
      <c r="AG5341" s="12"/>
      <c r="AH5341" s="12"/>
      <c r="AI5341" s="12"/>
      <c r="AJ5341" s="12"/>
      <c r="AK5341" s="12"/>
      <c r="AL5341" s="12"/>
      <c r="AM5341" s="12"/>
      <c r="AN5341" s="12"/>
      <c r="AO5341" s="12"/>
      <c r="AP5341" s="12"/>
      <c r="AQ5341" s="12"/>
      <c r="AR5341" s="12"/>
      <c r="AS5341" s="12"/>
      <c r="AT5341" s="12"/>
      <c r="AU5341" s="12"/>
      <c r="AV5341" s="12"/>
      <c r="AW5341" s="12"/>
      <c r="AX5341" s="12"/>
      <c r="AY5341" s="12"/>
      <c r="AZ5341" s="12"/>
      <c r="BA5341" s="12"/>
      <c r="BB5341" s="12"/>
      <c r="BC5341" s="12"/>
      <c r="BD5341" s="12"/>
    </row>
    <row r="5342" spans="15:56" x14ac:dyDescent="0.35">
      <c r="O5342" s="12"/>
      <c r="P5342" s="12"/>
      <c r="Q5342" s="12"/>
      <c r="S5342" s="250"/>
      <c r="AA5342" s="12"/>
      <c r="AB5342" s="12"/>
      <c r="AC5342" s="12"/>
      <c r="AD5342" s="12"/>
      <c r="AE5342" s="12"/>
      <c r="AF5342" s="12"/>
      <c r="AG5342" s="12"/>
      <c r="AH5342" s="12"/>
      <c r="AI5342" s="12"/>
      <c r="AJ5342" s="12"/>
      <c r="AK5342" s="12"/>
      <c r="AL5342" s="12"/>
      <c r="AM5342" s="12"/>
      <c r="AN5342" s="12"/>
      <c r="AO5342" s="12"/>
      <c r="AP5342" s="12"/>
      <c r="AQ5342" s="12"/>
      <c r="AR5342" s="12"/>
      <c r="AS5342" s="12"/>
      <c r="AT5342" s="12"/>
      <c r="AU5342" s="12"/>
      <c r="AV5342" s="12"/>
      <c r="AW5342" s="12"/>
      <c r="AX5342" s="12"/>
      <c r="AY5342" s="12"/>
      <c r="AZ5342" s="12"/>
      <c r="BA5342" s="12"/>
      <c r="BB5342" s="12"/>
      <c r="BC5342" s="12"/>
      <c r="BD5342" s="12"/>
    </row>
    <row r="5343" spans="15:56" x14ac:dyDescent="0.35">
      <c r="O5343" s="12"/>
      <c r="P5343" s="12"/>
      <c r="Q5343" s="12"/>
      <c r="S5343" s="250"/>
      <c r="AA5343" s="12"/>
      <c r="AB5343" s="12"/>
      <c r="AC5343" s="12"/>
      <c r="AD5343" s="12"/>
      <c r="AE5343" s="12"/>
      <c r="AF5343" s="12"/>
      <c r="AG5343" s="12"/>
      <c r="AH5343" s="12"/>
      <c r="AI5343" s="12"/>
      <c r="AJ5343" s="12"/>
      <c r="AK5343" s="12"/>
      <c r="AL5343" s="12"/>
      <c r="AM5343" s="12"/>
      <c r="AN5343" s="12"/>
      <c r="AO5343" s="12"/>
      <c r="AP5343" s="12"/>
      <c r="AQ5343" s="12"/>
      <c r="AR5343" s="12"/>
      <c r="AS5343" s="12"/>
      <c r="AT5343" s="12"/>
      <c r="AU5343" s="12"/>
      <c r="AV5343" s="12"/>
      <c r="AW5343" s="12"/>
      <c r="AX5343" s="12"/>
      <c r="AY5343" s="12"/>
      <c r="AZ5343" s="12"/>
      <c r="BA5343" s="12"/>
      <c r="BB5343" s="12"/>
      <c r="BC5343" s="12"/>
      <c r="BD5343" s="12"/>
    </row>
    <row r="5344" spans="15:56" x14ac:dyDescent="0.35">
      <c r="O5344" s="12"/>
      <c r="P5344" s="12"/>
      <c r="Q5344" s="12"/>
      <c r="S5344" s="250"/>
      <c r="AA5344" s="12"/>
      <c r="AB5344" s="12"/>
      <c r="AC5344" s="12"/>
      <c r="AD5344" s="12"/>
      <c r="AE5344" s="12"/>
      <c r="AF5344" s="12"/>
      <c r="AG5344" s="12"/>
      <c r="AH5344" s="12"/>
      <c r="AI5344" s="12"/>
      <c r="AJ5344" s="12"/>
      <c r="AK5344" s="12"/>
      <c r="AL5344" s="12"/>
      <c r="AM5344" s="12"/>
      <c r="AN5344" s="12"/>
      <c r="AO5344" s="12"/>
      <c r="AP5344" s="12"/>
      <c r="AQ5344" s="12"/>
      <c r="AR5344" s="12"/>
      <c r="AS5344" s="12"/>
      <c r="AT5344" s="12"/>
      <c r="AU5344" s="12"/>
      <c r="AV5344" s="12"/>
      <c r="AW5344" s="12"/>
      <c r="AX5344" s="12"/>
      <c r="AY5344" s="12"/>
      <c r="AZ5344" s="12"/>
      <c r="BA5344" s="12"/>
      <c r="BB5344" s="12"/>
      <c r="BC5344" s="12"/>
      <c r="BD5344" s="12"/>
    </row>
    <row r="5345" spans="15:56" x14ac:dyDescent="0.35">
      <c r="O5345" s="12"/>
      <c r="P5345" s="12"/>
      <c r="Q5345" s="12"/>
      <c r="S5345" s="250"/>
      <c r="AA5345" s="12"/>
      <c r="AB5345" s="12"/>
      <c r="AC5345" s="12"/>
      <c r="AD5345" s="12"/>
      <c r="AE5345" s="12"/>
      <c r="AF5345" s="12"/>
      <c r="AG5345" s="12"/>
      <c r="AH5345" s="12"/>
      <c r="AI5345" s="12"/>
      <c r="AJ5345" s="12"/>
      <c r="AK5345" s="12"/>
      <c r="AL5345" s="12"/>
      <c r="AM5345" s="12"/>
      <c r="AN5345" s="12"/>
      <c r="AO5345" s="12"/>
      <c r="AP5345" s="12"/>
      <c r="AQ5345" s="12"/>
      <c r="AR5345" s="12"/>
      <c r="AS5345" s="12"/>
      <c r="AT5345" s="12"/>
      <c r="AU5345" s="12"/>
      <c r="AV5345" s="12"/>
      <c r="AW5345" s="12"/>
      <c r="AX5345" s="12"/>
      <c r="AY5345" s="12"/>
      <c r="AZ5345" s="12"/>
      <c r="BA5345" s="12"/>
      <c r="BB5345" s="12"/>
      <c r="BC5345" s="12"/>
      <c r="BD5345" s="12"/>
    </row>
    <row r="5346" spans="15:56" x14ac:dyDescent="0.35">
      <c r="O5346" s="12"/>
      <c r="P5346" s="12"/>
      <c r="Q5346" s="12"/>
      <c r="S5346" s="250"/>
      <c r="AA5346" s="12"/>
      <c r="AB5346" s="12"/>
      <c r="AC5346" s="12"/>
      <c r="AD5346" s="12"/>
      <c r="AE5346" s="12"/>
      <c r="AF5346" s="12"/>
      <c r="AG5346" s="12"/>
      <c r="AH5346" s="12"/>
      <c r="AI5346" s="12"/>
      <c r="AJ5346" s="12"/>
      <c r="AK5346" s="12"/>
      <c r="AL5346" s="12"/>
      <c r="AM5346" s="12"/>
      <c r="AN5346" s="12"/>
      <c r="AO5346" s="12"/>
      <c r="AP5346" s="12"/>
      <c r="AQ5346" s="12"/>
      <c r="AR5346" s="12"/>
      <c r="AS5346" s="12"/>
      <c r="AT5346" s="12"/>
      <c r="AU5346" s="12"/>
      <c r="AV5346" s="12"/>
      <c r="AW5346" s="12"/>
      <c r="AX5346" s="12"/>
      <c r="AY5346" s="12"/>
      <c r="AZ5346" s="12"/>
      <c r="BA5346" s="12"/>
      <c r="BB5346" s="12"/>
      <c r="BC5346" s="12"/>
      <c r="BD5346" s="12"/>
    </row>
    <row r="5347" spans="15:56" x14ac:dyDescent="0.35">
      <c r="O5347" s="12"/>
      <c r="P5347" s="12"/>
      <c r="Q5347" s="12"/>
      <c r="S5347" s="250"/>
      <c r="AA5347" s="12"/>
      <c r="AB5347" s="12"/>
      <c r="AC5347" s="12"/>
      <c r="AD5347" s="12"/>
      <c r="AE5347" s="12"/>
      <c r="AF5347" s="12"/>
      <c r="AG5347" s="12"/>
      <c r="AH5347" s="12"/>
      <c r="AI5347" s="12"/>
      <c r="AJ5347" s="12"/>
      <c r="AK5347" s="12"/>
      <c r="AL5347" s="12"/>
      <c r="AM5347" s="12"/>
      <c r="AN5347" s="12"/>
      <c r="AO5347" s="12"/>
      <c r="AP5347" s="12"/>
      <c r="AQ5347" s="12"/>
      <c r="AR5347" s="12"/>
      <c r="AS5347" s="12"/>
      <c r="AT5347" s="12"/>
      <c r="AU5347" s="12"/>
      <c r="AV5347" s="12"/>
      <c r="AW5347" s="12"/>
      <c r="AX5347" s="12"/>
      <c r="AY5347" s="12"/>
      <c r="AZ5347" s="12"/>
      <c r="BA5347" s="12"/>
      <c r="BB5347" s="12"/>
      <c r="BC5347" s="12"/>
      <c r="BD5347" s="12"/>
    </row>
    <row r="5348" spans="15:56" x14ac:dyDescent="0.35">
      <c r="O5348" s="12"/>
      <c r="P5348" s="12"/>
      <c r="Q5348" s="12"/>
      <c r="S5348" s="250"/>
      <c r="AA5348" s="12"/>
      <c r="AB5348" s="12"/>
      <c r="AC5348" s="12"/>
      <c r="AD5348" s="12"/>
      <c r="AE5348" s="12"/>
      <c r="AF5348" s="12"/>
      <c r="AG5348" s="12"/>
      <c r="AH5348" s="12"/>
      <c r="AI5348" s="12"/>
      <c r="AJ5348" s="12"/>
      <c r="AK5348" s="12"/>
      <c r="AL5348" s="12"/>
      <c r="AM5348" s="12"/>
      <c r="AN5348" s="12"/>
      <c r="AO5348" s="12"/>
      <c r="AP5348" s="12"/>
      <c r="AQ5348" s="12"/>
      <c r="AR5348" s="12"/>
      <c r="AS5348" s="12"/>
      <c r="AT5348" s="12"/>
      <c r="AU5348" s="12"/>
      <c r="AV5348" s="12"/>
      <c r="AW5348" s="12"/>
      <c r="AX5348" s="12"/>
      <c r="AY5348" s="12"/>
      <c r="AZ5348" s="12"/>
      <c r="BA5348" s="12"/>
      <c r="BB5348" s="12"/>
      <c r="BC5348" s="12"/>
      <c r="BD5348" s="12"/>
    </row>
    <row r="5349" spans="15:56" x14ac:dyDescent="0.35">
      <c r="O5349" s="12"/>
      <c r="P5349" s="12"/>
      <c r="Q5349" s="12"/>
      <c r="S5349" s="250"/>
      <c r="AA5349" s="12"/>
      <c r="AB5349" s="12"/>
      <c r="AC5349" s="12"/>
      <c r="AD5349" s="12"/>
      <c r="AE5349" s="12"/>
      <c r="AF5349" s="12"/>
      <c r="AG5349" s="12"/>
      <c r="AH5349" s="12"/>
      <c r="AI5349" s="12"/>
      <c r="AJ5349" s="12"/>
      <c r="AK5349" s="12"/>
      <c r="AL5349" s="12"/>
      <c r="AM5349" s="12"/>
      <c r="AN5349" s="12"/>
      <c r="AO5349" s="12"/>
      <c r="AP5349" s="12"/>
      <c r="AQ5349" s="12"/>
      <c r="AR5349" s="12"/>
      <c r="AS5349" s="12"/>
      <c r="AT5349" s="12"/>
      <c r="AU5349" s="12"/>
      <c r="AV5349" s="12"/>
      <c r="AW5349" s="12"/>
      <c r="AX5349" s="12"/>
      <c r="AY5349" s="12"/>
      <c r="AZ5349" s="12"/>
      <c r="BA5349" s="12"/>
      <c r="BB5349" s="12"/>
      <c r="BC5349" s="12"/>
      <c r="BD5349" s="12"/>
    </row>
    <row r="5350" spans="15:56" x14ac:dyDescent="0.35">
      <c r="O5350" s="12"/>
      <c r="P5350" s="12"/>
      <c r="Q5350" s="12"/>
      <c r="S5350" s="250"/>
      <c r="AA5350" s="12"/>
      <c r="AB5350" s="12"/>
      <c r="AC5350" s="12"/>
      <c r="AD5350" s="12"/>
      <c r="AE5350" s="12"/>
      <c r="AF5350" s="12"/>
      <c r="AG5350" s="12"/>
      <c r="AH5350" s="12"/>
      <c r="AI5350" s="12"/>
      <c r="AJ5350" s="12"/>
      <c r="AK5350" s="12"/>
      <c r="AL5350" s="12"/>
      <c r="AM5350" s="12"/>
      <c r="AN5350" s="12"/>
      <c r="AO5350" s="12"/>
      <c r="AP5350" s="12"/>
      <c r="AQ5350" s="12"/>
      <c r="AR5350" s="12"/>
      <c r="AS5350" s="12"/>
      <c r="AT5350" s="12"/>
      <c r="AU5350" s="12"/>
      <c r="AV5350" s="12"/>
      <c r="AW5350" s="12"/>
      <c r="AX5350" s="12"/>
      <c r="AY5350" s="12"/>
      <c r="AZ5350" s="12"/>
      <c r="BA5350" s="12"/>
      <c r="BB5350" s="12"/>
      <c r="BC5350" s="12"/>
      <c r="BD5350" s="12"/>
    </row>
    <row r="5351" spans="15:56" x14ac:dyDescent="0.35">
      <c r="O5351" s="12"/>
      <c r="P5351" s="12"/>
      <c r="Q5351" s="12"/>
      <c r="S5351" s="250"/>
      <c r="AA5351" s="12"/>
      <c r="AB5351" s="12"/>
      <c r="AC5351" s="12"/>
      <c r="AD5351" s="12"/>
      <c r="AE5351" s="12"/>
      <c r="AF5351" s="12"/>
      <c r="AG5351" s="12"/>
      <c r="AH5351" s="12"/>
      <c r="AI5351" s="12"/>
      <c r="AJ5351" s="12"/>
      <c r="AK5351" s="12"/>
      <c r="AL5351" s="12"/>
      <c r="AM5351" s="12"/>
      <c r="AN5351" s="12"/>
      <c r="AO5351" s="12"/>
      <c r="AP5351" s="12"/>
      <c r="AQ5351" s="12"/>
      <c r="AR5351" s="12"/>
      <c r="AS5351" s="12"/>
      <c r="AT5351" s="12"/>
      <c r="AU5351" s="12"/>
      <c r="AV5351" s="12"/>
      <c r="AW5351" s="12"/>
      <c r="AX5351" s="12"/>
      <c r="AY5351" s="12"/>
      <c r="AZ5351" s="12"/>
      <c r="BA5351" s="12"/>
      <c r="BB5351" s="12"/>
      <c r="BC5351" s="12"/>
      <c r="BD5351" s="12"/>
    </row>
    <row r="5352" spans="15:56" x14ac:dyDescent="0.35">
      <c r="O5352" s="12"/>
      <c r="P5352" s="12"/>
      <c r="Q5352" s="12"/>
      <c r="S5352" s="250"/>
      <c r="AA5352" s="12"/>
      <c r="AB5352" s="12"/>
      <c r="AC5352" s="12"/>
      <c r="AD5352" s="12"/>
      <c r="AE5352" s="12"/>
      <c r="AF5352" s="12"/>
      <c r="AG5352" s="12"/>
      <c r="AH5352" s="12"/>
      <c r="AI5352" s="12"/>
      <c r="AJ5352" s="12"/>
      <c r="AK5352" s="12"/>
      <c r="AL5352" s="12"/>
      <c r="AM5352" s="12"/>
      <c r="AN5352" s="12"/>
      <c r="AO5352" s="12"/>
      <c r="AP5352" s="12"/>
      <c r="AQ5352" s="12"/>
      <c r="AR5352" s="12"/>
      <c r="AS5352" s="12"/>
      <c r="AT5352" s="12"/>
      <c r="AU5352" s="12"/>
      <c r="AV5352" s="12"/>
      <c r="AW5352" s="12"/>
      <c r="AX5352" s="12"/>
      <c r="AY5352" s="12"/>
      <c r="AZ5352" s="12"/>
      <c r="BA5352" s="12"/>
      <c r="BB5352" s="12"/>
      <c r="BC5352" s="12"/>
      <c r="BD5352" s="12"/>
    </row>
    <row r="5353" spans="15:56" x14ac:dyDescent="0.35">
      <c r="O5353" s="12"/>
      <c r="P5353" s="12"/>
      <c r="Q5353" s="12"/>
      <c r="S5353" s="250"/>
      <c r="AA5353" s="12"/>
      <c r="AB5353" s="12"/>
      <c r="AC5353" s="12"/>
      <c r="AD5353" s="12"/>
      <c r="AE5353" s="12"/>
      <c r="AF5353" s="12"/>
      <c r="AG5353" s="12"/>
      <c r="AH5353" s="12"/>
      <c r="AI5353" s="12"/>
      <c r="AJ5353" s="12"/>
      <c r="AK5353" s="12"/>
      <c r="AL5353" s="12"/>
      <c r="AM5353" s="12"/>
      <c r="AN5353" s="12"/>
      <c r="AO5353" s="12"/>
      <c r="AP5353" s="12"/>
      <c r="AQ5353" s="12"/>
      <c r="AR5353" s="12"/>
      <c r="AS5353" s="12"/>
      <c r="AT5353" s="12"/>
      <c r="AU5353" s="12"/>
      <c r="AV5353" s="12"/>
      <c r="AW5353" s="12"/>
      <c r="AX5353" s="12"/>
      <c r="AY5353" s="12"/>
      <c r="AZ5353" s="12"/>
      <c r="BA5353" s="12"/>
      <c r="BB5353" s="12"/>
      <c r="BC5353" s="12"/>
      <c r="BD5353" s="12"/>
    </row>
    <row r="5354" spans="15:56" x14ac:dyDescent="0.35">
      <c r="O5354" s="12"/>
      <c r="P5354" s="12"/>
      <c r="Q5354" s="12"/>
      <c r="S5354" s="250"/>
      <c r="AA5354" s="12"/>
      <c r="AB5354" s="12"/>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row>
    <row r="5355" spans="15:56" x14ac:dyDescent="0.35">
      <c r="O5355" s="12"/>
      <c r="P5355" s="12"/>
      <c r="Q5355" s="12"/>
      <c r="S5355" s="250"/>
      <c r="AA5355" s="12"/>
      <c r="AB5355" s="12"/>
      <c r="AC5355" s="12"/>
      <c r="AD5355" s="12"/>
      <c r="AE5355" s="12"/>
      <c r="AF5355" s="12"/>
      <c r="AG5355" s="12"/>
      <c r="AH5355" s="12"/>
      <c r="AI5355" s="12"/>
      <c r="AJ5355" s="12"/>
      <c r="AK5355" s="12"/>
      <c r="AL5355" s="12"/>
      <c r="AM5355" s="12"/>
      <c r="AN5355" s="12"/>
      <c r="AO5355" s="12"/>
      <c r="AP5355" s="12"/>
      <c r="AQ5355" s="12"/>
      <c r="AR5355" s="12"/>
      <c r="AS5355" s="12"/>
      <c r="AT5355" s="12"/>
      <c r="AU5355" s="12"/>
      <c r="AV5355" s="12"/>
      <c r="AW5355" s="12"/>
      <c r="AX5355" s="12"/>
      <c r="AY5355" s="12"/>
      <c r="AZ5355" s="12"/>
      <c r="BA5355" s="12"/>
      <c r="BB5355" s="12"/>
      <c r="BC5355" s="12"/>
      <c r="BD5355" s="12"/>
    </row>
    <row r="5356" spans="15:56" x14ac:dyDescent="0.35">
      <c r="O5356" s="12"/>
      <c r="P5356" s="12"/>
      <c r="Q5356" s="12"/>
      <c r="S5356" s="250"/>
      <c r="AA5356" s="12"/>
      <c r="AB5356" s="12"/>
      <c r="AC5356" s="12"/>
      <c r="AD5356" s="12"/>
      <c r="AE5356" s="12"/>
      <c r="AF5356" s="12"/>
      <c r="AG5356" s="12"/>
      <c r="AH5356" s="12"/>
      <c r="AI5356" s="12"/>
      <c r="AJ5356" s="12"/>
      <c r="AK5356" s="12"/>
      <c r="AL5356" s="12"/>
      <c r="AM5356" s="12"/>
      <c r="AN5356" s="12"/>
      <c r="AO5356" s="12"/>
      <c r="AP5356" s="12"/>
      <c r="AQ5356" s="12"/>
      <c r="AR5356" s="12"/>
      <c r="AS5356" s="12"/>
      <c r="AT5356" s="12"/>
      <c r="AU5356" s="12"/>
      <c r="AV5356" s="12"/>
      <c r="AW5356" s="12"/>
      <c r="AX5356" s="12"/>
      <c r="AY5356" s="12"/>
      <c r="AZ5356" s="12"/>
      <c r="BA5356" s="12"/>
      <c r="BB5356" s="12"/>
      <c r="BC5356" s="12"/>
      <c r="BD5356" s="12"/>
    </row>
    <row r="5357" spans="15:56" x14ac:dyDescent="0.35">
      <c r="O5357" s="12"/>
      <c r="P5357" s="12"/>
      <c r="Q5357" s="12"/>
      <c r="S5357" s="250"/>
      <c r="AA5357" s="12"/>
      <c r="AB5357" s="12"/>
      <c r="AC5357" s="12"/>
      <c r="AD5357" s="12"/>
      <c r="AE5357" s="12"/>
      <c r="AF5357" s="12"/>
      <c r="AG5357" s="12"/>
      <c r="AH5357" s="12"/>
      <c r="AI5357" s="12"/>
      <c r="AJ5357" s="12"/>
      <c r="AK5357" s="12"/>
      <c r="AL5357" s="12"/>
      <c r="AM5357" s="12"/>
      <c r="AN5357" s="12"/>
      <c r="AO5357" s="12"/>
      <c r="AP5357" s="12"/>
      <c r="AQ5357" s="12"/>
      <c r="AR5357" s="12"/>
      <c r="AS5357" s="12"/>
      <c r="AT5357" s="12"/>
      <c r="AU5357" s="12"/>
      <c r="AV5357" s="12"/>
      <c r="AW5357" s="12"/>
      <c r="AX5357" s="12"/>
      <c r="AY5357" s="12"/>
      <c r="AZ5357" s="12"/>
      <c r="BA5357" s="12"/>
      <c r="BB5357" s="12"/>
      <c r="BC5357" s="12"/>
      <c r="BD5357" s="12"/>
    </row>
    <row r="5358" spans="15:56" x14ac:dyDescent="0.35">
      <c r="O5358" s="12"/>
      <c r="P5358" s="12"/>
      <c r="Q5358" s="12"/>
      <c r="S5358" s="250"/>
      <c r="AA5358" s="12"/>
      <c r="AB5358" s="12"/>
      <c r="AC5358" s="12"/>
      <c r="AD5358" s="12"/>
      <c r="AE5358" s="12"/>
      <c r="AF5358" s="12"/>
      <c r="AG5358" s="12"/>
      <c r="AH5358" s="12"/>
      <c r="AI5358" s="12"/>
      <c r="AJ5358" s="12"/>
      <c r="AK5358" s="12"/>
      <c r="AL5358" s="12"/>
      <c r="AM5358" s="12"/>
      <c r="AN5358" s="12"/>
      <c r="AO5358" s="12"/>
      <c r="AP5358" s="12"/>
      <c r="AQ5358" s="12"/>
      <c r="AR5358" s="12"/>
      <c r="AS5358" s="12"/>
      <c r="AT5358" s="12"/>
      <c r="AU5358" s="12"/>
      <c r="AV5358" s="12"/>
      <c r="AW5358" s="12"/>
      <c r="AX5358" s="12"/>
      <c r="AY5358" s="12"/>
      <c r="AZ5358" s="12"/>
      <c r="BA5358" s="12"/>
      <c r="BB5358" s="12"/>
      <c r="BC5358" s="12"/>
      <c r="BD5358" s="12"/>
    </row>
    <row r="5359" spans="15:56" x14ac:dyDescent="0.35">
      <c r="O5359" s="12"/>
      <c r="P5359" s="12"/>
      <c r="Q5359" s="12"/>
      <c r="S5359" s="250"/>
      <c r="AA5359" s="12"/>
      <c r="AB5359" s="12"/>
      <c r="AC5359" s="12"/>
      <c r="AD5359" s="12"/>
      <c r="AE5359" s="12"/>
      <c r="AF5359" s="12"/>
      <c r="AG5359" s="12"/>
      <c r="AH5359" s="12"/>
      <c r="AI5359" s="12"/>
      <c r="AJ5359" s="12"/>
      <c r="AK5359" s="12"/>
      <c r="AL5359" s="12"/>
      <c r="AM5359" s="12"/>
      <c r="AN5359" s="12"/>
      <c r="AO5359" s="12"/>
      <c r="AP5359" s="12"/>
      <c r="AQ5359" s="12"/>
      <c r="AR5359" s="12"/>
      <c r="AS5359" s="12"/>
      <c r="AT5359" s="12"/>
      <c r="AU5359" s="12"/>
      <c r="AV5359" s="12"/>
      <c r="AW5359" s="12"/>
      <c r="AX5359" s="12"/>
      <c r="AY5359" s="12"/>
      <c r="AZ5359" s="12"/>
      <c r="BA5359" s="12"/>
      <c r="BB5359" s="12"/>
      <c r="BC5359" s="12"/>
      <c r="BD5359" s="12"/>
    </row>
    <row r="5360" spans="15:56" x14ac:dyDescent="0.35">
      <c r="O5360" s="12"/>
      <c r="P5360" s="12"/>
      <c r="Q5360" s="12"/>
      <c r="S5360" s="250"/>
      <c r="AA5360" s="12"/>
      <c r="AB5360" s="12"/>
      <c r="AC5360" s="12"/>
      <c r="AD5360" s="12"/>
      <c r="AE5360" s="12"/>
      <c r="AF5360" s="12"/>
      <c r="AG5360" s="12"/>
      <c r="AH5360" s="12"/>
      <c r="AI5360" s="12"/>
      <c r="AJ5360" s="12"/>
      <c r="AK5360" s="12"/>
      <c r="AL5360" s="12"/>
      <c r="AM5360" s="12"/>
      <c r="AN5360" s="12"/>
      <c r="AO5360" s="12"/>
      <c r="AP5360" s="12"/>
      <c r="AQ5360" s="12"/>
      <c r="AR5360" s="12"/>
      <c r="AS5360" s="12"/>
      <c r="AT5360" s="12"/>
      <c r="AU5360" s="12"/>
      <c r="AV5360" s="12"/>
      <c r="AW5360" s="12"/>
      <c r="AX5360" s="12"/>
      <c r="AY5360" s="12"/>
      <c r="AZ5360" s="12"/>
      <c r="BA5360" s="12"/>
      <c r="BB5360" s="12"/>
      <c r="BC5360" s="12"/>
      <c r="BD5360" s="12"/>
    </row>
    <row r="5361" spans="15:56" x14ac:dyDescent="0.35">
      <c r="O5361" s="12"/>
      <c r="P5361" s="12"/>
      <c r="Q5361" s="12"/>
      <c r="S5361" s="250"/>
      <c r="AA5361" s="12"/>
      <c r="AB5361" s="12"/>
      <c r="AC5361" s="12"/>
      <c r="AD5361" s="12"/>
      <c r="AE5361" s="12"/>
      <c r="AF5361" s="12"/>
      <c r="AG5361" s="12"/>
      <c r="AH5361" s="12"/>
      <c r="AI5361" s="12"/>
      <c r="AJ5361" s="12"/>
      <c r="AK5361" s="12"/>
      <c r="AL5361" s="12"/>
      <c r="AM5361" s="12"/>
      <c r="AN5361" s="12"/>
      <c r="AO5361" s="12"/>
      <c r="AP5361" s="12"/>
      <c r="AQ5361" s="12"/>
      <c r="AR5361" s="12"/>
      <c r="AS5361" s="12"/>
      <c r="AT5361" s="12"/>
      <c r="AU5361" s="12"/>
      <c r="AV5361" s="12"/>
      <c r="AW5361" s="12"/>
      <c r="AX5361" s="12"/>
      <c r="AY5361" s="12"/>
      <c r="AZ5361" s="12"/>
      <c r="BA5361" s="12"/>
      <c r="BB5361" s="12"/>
      <c r="BC5361" s="12"/>
      <c r="BD5361" s="12"/>
    </row>
    <row r="5362" spans="15:56" x14ac:dyDescent="0.35">
      <c r="O5362" s="12"/>
      <c r="P5362" s="12"/>
      <c r="Q5362" s="12"/>
      <c r="S5362" s="250"/>
      <c r="AA5362" s="12"/>
      <c r="AB5362" s="12"/>
      <c r="AC5362" s="12"/>
      <c r="AD5362" s="12"/>
      <c r="AE5362" s="12"/>
      <c r="AF5362" s="12"/>
      <c r="AG5362" s="12"/>
      <c r="AH5362" s="12"/>
      <c r="AI5362" s="12"/>
      <c r="AJ5362" s="12"/>
      <c r="AK5362" s="12"/>
      <c r="AL5362" s="12"/>
      <c r="AM5362" s="12"/>
      <c r="AN5362" s="12"/>
      <c r="AO5362" s="12"/>
      <c r="AP5362" s="12"/>
      <c r="AQ5362" s="12"/>
      <c r="AR5362" s="12"/>
      <c r="AS5362" s="12"/>
      <c r="AT5362" s="12"/>
      <c r="AU5362" s="12"/>
      <c r="AV5362" s="12"/>
      <c r="AW5362" s="12"/>
      <c r="AX5362" s="12"/>
      <c r="AY5362" s="12"/>
      <c r="AZ5362" s="12"/>
      <c r="BA5362" s="12"/>
      <c r="BB5362" s="12"/>
      <c r="BC5362" s="12"/>
      <c r="BD5362" s="12"/>
    </row>
    <row r="5363" spans="15:56" x14ac:dyDescent="0.35">
      <c r="O5363" s="12"/>
      <c r="P5363" s="12"/>
      <c r="Q5363" s="12"/>
      <c r="S5363" s="250"/>
      <c r="AA5363" s="12"/>
      <c r="AB5363" s="12"/>
      <c r="AC5363" s="12"/>
      <c r="AD5363" s="12"/>
      <c r="AE5363" s="12"/>
      <c r="AF5363" s="12"/>
      <c r="AG5363" s="12"/>
      <c r="AH5363" s="12"/>
      <c r="AI5363" s="12"/>
      <c r="AJ5363" s="12"/>
      <c r="AK5363" s="12"/>
      <c r="AL5363" s="12"/>
      <c r="AM5363" s="12"/>
      <c r="AN5363" s="12"/>
      <c r="AO5363" s="12"/>
      <c r="AP5363" s="12"/>
      <c r="AQ5363" s="12"/>
      <c r="AR5363" s="12"/>
      <c r="AS5363" s="12"/>
      <c r="AT5363" s="12"/>
      <c r="AU5363" s="12"/>
      <c r="AV5363" s="12"/>
      <c r="AW5363" s="12"/>
      <c r="AX5363" s="12"/>
      <c r="AY5363" s="12"/>
      <c r="AZ5363" s="12"/>
      <c r="BA5363" s="12"/>
      <c r="BB5363" s="12"/>
      <c r="BC5363" s="12"/>
      <c r="BD5363" s="12"/>
    </row>
    <row r="5364" spans="15:56" x14ac:dyDescent="0.35">
      <c r="O5364" s="12"/>
      <c r="P5364" s="12"/>
      <c r="Q5364" s="12"/>
      <c r="S5364" s="250"/>
      <c r="AA5364" s="12"/>
      <c r="AB5364" s="12"/>
      <c r="AC5364" s="12"/>
      <c r="AD5364" s="12"/>
      <c r="AE5364" s="12"/>
      <c r="AF5364" s="12"/>
      <c r="AG5364" s="12"/>
      <c r="AH5364" s="12"/>
      <c r="AI5364" s="12"/>
      <c r="AJ5364" s="12"/>
      <c r="AK5364" s="12"/>
      <c r="AL5364" s="12"/>
      <c r="AM5364" s="12"/>
      <c r="AN5364" s="12"/>
      <c r="AO5364" s="12"/>
      <c r="AP5364" s="12"/>
      <c r="AQ5364" s="12"/>
      <c r="AR5364" s="12"/>
      <c r="AS5364" s="12"/>
      <c r="AT5364" s="12"/>
      <c r="AU5364" s="12"/>
      <c r="AV5364" s="12"/>
      <c r="AW5364" s="12"/>
      <c r="AX5364" s="12"/>
      <c r="AY5364" s="12"/>
      <c r="AZ5364" s="12"/>
      <c r="BA5364" s="12"/>
      <c r="BB5364" s="12"/>
      <c r="BC5364" s="12"/>
      <c r="BD5364" s="12"/>
    </row>
    <row r="5365" spans="15:56" x14ac:dyDescent="0.35">
      <c r="O5365" s="12"/>
      <c r="P5365" s="12"/>
      <c r="Q5365" s="12"/>
      <c r="S5365" s="250"/>
      <c r="AA5365" s="12"/>
      <c r="AB5365" s="12"/>
      <c r="AC5365" s="12"/>
      <c r="AD5365" s="12"/>
      <c r="AE5365" s="12"/>
      <c r="AF5365" s="12"/>
      <c r="AG5365" s="12"/>
      <c r="AH5365" s="12"/>
      <c r="AI5365" s="12"/>
      <c r="AJ5365" s="12"/>
      <c r="AK5365" s="12"/>
      <c r="AL5365" s="12"/>
      <c r="AM5365" s="12"/>
      <c r="AN5365" s="12"/>
      <c r="AO5365" s="12"/>
      <c r="AP5365" s="12"/>
      <c r="AQ5365" s="12"/>
      <c r="AR5365" s="12"/>
      <c r="AS5365" s="12"/>
      <c r="AT5365" s="12"/>
      <c r="AU5365" s="12"/>
      <c r="AV5365" s="12"/>
      <c r="AW5365" s="12"/>
      <c r="AX5365" s="12"/>
      <c r="AY5365" s="12"/>
      <c r="AZ5365" s="12"/>
      <c r="BA5365" s="12"/>
      <c r="BB5365" s="12"/>
      <c r="BC5365" s="12"/>
      <c r="BD5365" s="12"/>
    </row>
    <row r="5366" spans="15:56" x14ac:dyDescent="0.35">
      <c r="O5366" s="12"/>
      <c r="P5366" s="12"/>
      <c r="Q5366" s="12"/>
      <c r="S5366" s="250"/>
      <c r="AA5366" s="12"/>
      <c r="AB5366" s="12"/>
      <c r="AC5366" s="12"/>
      <c r="AD5366" s="12"/>
      <c r="AE5366" s="12"/>
      <c r="AF5366" s="12"/>
      <c r="AG5366" s="12"/>
      <c r="AH5366" s="12"/>
      <c r="AI5366" s="12"/>
      <c r="AJ5366" s="12"/>
      <c r="AK5366" s="12"/>
      <c r="AL5366" s="12"/>
      <c r="AM5366" s="12"/>
      <c r="AN5366" s="12"/>
      <c r="AO5366" s="12"/>
      <c r="AP5366" s="12"/>
      <c r="AQ5366" s="12"/>
      <c r="AR5366" s="12"/>
      <c r="AS5366" s="12"/>
      <c r="AT5366" s="12"/>
      <c r="AU5366" s="12"/>
      <c r="AV5366" s="12"/>
      <c r="AW5366" s="12"/>
      <c r="AX5366" s="12"/>
      <c r="AY5366" s="12"/>
      <c r="AZ5366" s="12"/>
      <c r="BA5366" s="12"/>
      <c r="BB5366" s="12"/>
      <c r="BC5366" s="12"/>
      <c r="BD5366" s="12"/>
    </row>
    <row r="5367" spans="15:56" x14ac:dyDescent="0.35">
      <c r="O5367" s="12"/>
      <c r="P5367" s="12"/>
      <c r="Q5367" s="12"/>
      <c r="S5367" s="250"/>
      <c r="AA5367" s="12"/>
      <c r="AB5367" s="12"/>
      <c r="AC5367" s="12"/>
      <c r="AD5367" s="12"/>
      <c r="AE5367" s="12"/>
      <c r="AF5367" s="12"/>
      <c r="AG5367" s="12"/>
      <c r="AH5367" s="12"/>
      <c r="AI5367" s="12"/>
      <c r="AJ5367" s="12"/>
      <c r="AK5367" s="12"/>
      <c r="AL5367" s="12"/>
      <c r="AM5367" s="12"/>
      <c r="AN5367" s="12"/>
      <c r="AO5367" s="12"/>
      <c r="AP5367" s="12"/>
      <c r="AQ5367" s="12"/>
      <c r="AR5367" s="12"/>
      <c r="AS5367" s="12"/>
      <c r="AT5367" s="12"/>
      <c r="AU5367" s="12"/>
      <c r="AV5367" s="12"/>
      <c r="AW5367" s="12"/>
      <c r="AX5367" s="12"/>
      <c r="AY5367" s="12"/>
      <c r="AZ5367" s="12"/>
      <c r="BA5367" s="12"/>
      <c r="BB5367" s="12"/>
      <c r="BC5367" s="12"/>
      <c r="BD5367" s="12"/>
    </row>
    <row r="5368" spans="15:56" x14ac:dyDescent="0.35">
      <c r="O5368" s="12"/>
      <c r="P5368" s="12"/>
      <c r="Q5368" s="12"/>
      <c r="S5368" s="250"/>
      <c r="AA5368" s="12"/>
      <c r="AB5368" s="12"/>
      <c r="AC5368" s="12"/>
      <c r="AD5368" s="12"/>
      <c r="AE5368" s="12"/>
      <c r="AF5368" s="12"/>
      <c r="AG5368" s="12"/>
      <c r="AH5368" s="12"/>
      <c r="AI5368" s="12"/>
      <c r="AJ5368" s="12"/>
      <c r="AK5368" s="12"/>
      <c r="AL5368" s="12"/>
      <c r="AM5368" s="12"/>
      <c r="AN5368" s="12"/>
      <c r="AO5368" s="12"/>
      <c r="AP5368" s="12"/>
      <c r="AQ5368" s="12"/>
      <c r="AR5368" s="12"/>
      <c r="AS5368" s="12"/>
      <c r="AT5368" s="12"/>
      <c r="AU5368" s="12"/>
      <c r="AV5368" s="12"/>
      <c r="AW5368" s="12"/>
      <c r="AX5368" s="12"/>
      <c r="AY5368" s="12"/>
      <c r="AZ5368" s="12"/>
      <c r="BA5368" s="12"/>
      <c r="BB5368" s="12"/>
      <c r="BC5368" s="12"/>
      <c r="BD5368" s="12"/>
    </row>
    <row r="5369" spans="15:56" x14ac:dyDescent="0.35">
      <c r="O5369" s="12"/>
      <c r="P5369" s="12"/>
      <c r="Q5369" s="12"/>
      <c r="S5369" s="250"/>
      <c r="AA5369" s="12"/>
      <c r="AB5369" s="12"/>
      <c r="AC5369" s="12"/>
      <c r="AD5369" s="12"/>
      <c r="AE5369" s="12"/>
      <c r="AF5369" s="12"/>
      <c r="AG5369" s="12"/>
      <c r="AH5369" s="12"/>
      <c r="AI5369" s="12"/>
      <c r="AJ5369" s="12"/>
      <c r="AK5369" s="12"/>
      <c r="AL5369" s="12"/>
      <c r="AM5369" s="12"/>
      <c r="AN5369" s="12"/>
      <c r="AO5369" s="12"/>
      <c r="AP5369" s="12"/>
      <c r="AQ5369" s="12"/>
      <c r="AR5369" s="12"/>
      <c r="AS5369" s="12"/>
      <c r="AT5369" s="12"/>
      <c r="AU5369" s="12"/>
      <c r="AV5369" s="12"/>
      <c r="AW5369" s="12"/>
      <c r="AX5369" s="12"/>
      <c r="AY5369" s="12"/>
      <c r="AZ5369" s="12"/>
      <c r="BA5369" s="12"/>
      <c r="BB5369" s="12"/>
      <c r="BC5369" s="12"/>
      <c r="BD5369" s="12"/>
    </row>
    <row r="5370" spans="15:56" x14ac:dyDescent="0.35">
      <c r="O5370" s="12"/>
      <c r="P5370" s="12"/>
      <c r="Q5370" s="12"/>
      <c r="S5370" s="250"/>
      <c r="AA5370" s="12"/>
      <c r="AB5370" s="12"/>
      <c r="AC5370" s="12"/>
      <c r="AD5370" s="12"/>
      <c r="AE5370" s="12"/>
      <c r="AF5370" s="12"/>
      <c r="AG5370" s="12"/>
      <c r="AH5370" s="12"/>
      <c r="AI5370" s="12"/>
      <c r="AJ5370" s="12"/>
      <c r="AK5370" s="12"/>
      <c r="AL5370" s="12"/>
      <c r="AM5370" s="12"/>
      <c r="AN5370" s="12"/>
      <c r="AO5370" s="12"/>
      <c r="AP5370" s="12"/>
      <c r="AQ5370" s="12"/>
      <c r="AR5370" s="12"/>
      <c r="AS5370" s="12"/>
      <c r="AT5370" s="12"/>
      <c r="AU5370" s="12"/>
      <c r="AV5370" s="12"/>
      <c r="AW5370" s="12"/>
      <c r="AX5370" s="12"/>
      <c r="AY5370" s="12"/>
      <c r="AZ5370" s="12"/>
      <c r="BA5370" s="12"/>
      <c r="BB5370" s="12"/>
      <c r="BC5370" s="12"/>
      <c r="BD5370" s="12"/>
    </row>
    <row r="5371" spans="15:56" x14ac:dyDescent="0.35">
      <c r="O5371" s="12"/>
      <c r="P5371" s="12"/>
      <c r="Q5371" s="12"/>
      <c r="S5371" s="250"/>
      <c r="AA5371" s="12"/>
      <c r="AB5371" s="12"/>
      <c r="AC5371" s="12"/>
      <c r="AD5371" s="12"/>
      <c r="AE5371" s="12"/>
      <c r="AF5371" s="12"/>
      <c r="AG5371" s="12"/>
      <c r="AH5371" s="12"/>
      <c r="AI5371" s="12"/>
      <c r="AJ5371" s="12"/>
      <c r="AK5371" s="12"/>
      <c r="AL5371" s="12"/>
      <c r="AM5371" s="12"/>
      <c r="AN5371" s="12"/>
      <c r="AO5371" s="12"/>
      <c r="AP5371" s="12"/>
      <c r="AQ5371" s="12"/>
      <c r="AR5371" s="12"/>
      <c r="AS5371" s="12"/>
      <c r="AT5371" s="12"/>
      <c r="AU5371" s="12"/>
      <c r="AV5371" s="12"/>
      <c r="AW5371" s="12"/>
      <c r="AX5371" s="12"/>
      <c r="AY5371" s="12"/>
      <c r="AZ5371" s="12"/>
      <c r="BA5371" s="12"/>
      <c r="BB5371" s="12"/>
      <c r="BC5371" s="12"/>
      <c r="BD5371" s="12"/>
    </row>
    <row r="5372" spans="15:56" x14ac:dyDescent="0.35">
      <c r="O5372" s="12"/>
      <c r="P5372" s="12"/>
      <c r="Q5372" s="12"/>
      <c r="S5372" s="250"/>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2"/>
      <c r="AY5372" s="12"/>
      <c r="AZ5372" s="12"/>
      <c r="BA5372" s="12"/>
      <c r="BB5372" s="12"/>
      <c r="BC5372" s="12"/>
      <c r="BD5372" s="12"/>
    </row>
    <row r="5373" spans="15:56" x14ac:dyDescent="0.35">
      <c r="O5373" s="12"/>
      <c r="P5373" s="12"/>
      <c r="Q5373" s="12"/>
      <c r="S5373" s="250"/>
      <c r="AA5373" s="12"/>
      <c r="AB5373" s="12"/>
      <c r="AC5373" s="12"/>
      <c r="AD5373" s="12"/>
      <c r="AE5373" s="12"/>
      <c r="AF5373" s="12"/>
      <c r="AG5373" s="12"/>
      <c r="AH5373" s="12"/>
      <c r="AI5373" s="12"/>
      <c r="AJ5373" s="12"/>
      <c r="AK5373" s="12"/>
      <c r="AL5373" s="12"/>
      <c r="AM5373" s="12"/>
      <c r="AN5373" s="12"/>
      <c r="AO5373" s="12"/>
      <c r="AP5373" s="12"/>
      <c r="AQ5373" s="12"/>
      <c r="AR5373" s="12"/>
      <c r="AS5373" s="12"/>
      <c r="AT5373" s="12"/>
      <c r="AU5373" s="12"/>
      <c r="AV5373" s="12"/>
      <c r="AW5373" s="12"/>
      <c r="AX5373" s="12"/>
      <c r="AY5373" s="12"/>
      <c r="AZ5373" s="12"/>
      <c r="BA5373" s="12"/>
      <c r="BB5373" s="12"/>
      <c r="BC5373" s="12"/>
      <c r="BD5373" s="12"/>
    </row>
    <row r="5374" spans="15:56" x14ac:dyDescent="0.35">
      <c r="O5374" s="12"/>
      <c r="P5374" s="12"/>
      <c r="Q5374" s="12"/>
      <c r="S5374" s="250"/>
      <c r="AA5374" s="12"/>
      <c r="AB5374" s="12"/>
      <c r="AC5374" s="12"/>
      <c r="AD5374" s="12"/>
      <c r="AE5374" s="12"/>
      <c r="AF5374" s="12"/>
      <c r="AG5374" s="12"/>
      <c r="AH5374" s="12"/>
      <c r="AI5374" s="12"/>
      <c r="AJ5374" s="12"/>
      <c r="AK5374" s="12"/>
      <c r="AL5374" s="12"/>
      <c r="AM5374" s="12"/>
      <c r="AN5374" s="12"/>
      <c r="AO5374" s="12"/>
      <c r="AP5374" s="12"/>
      <c r="AQ5374" s="12"/>
      <c r="AR5374" s="12"/>
      <c r="AS5374" s="12"/>
      <c r="AT5374" s="12"/>
      <c r="AU5374" s="12"/>
      <c r="AV5374" s="12"/>
      <c r="AW5374" s="12"/>
      <c r="AX5374" s="12"/>
      <c r="AY5374" s="12"/>
      <c r="AZ5374" s="12"/>
      <c r="BA5374" s="12"/>
      <c r="BB5374" s="12"/>
      <c r="BC5374" s="12"/>
      <c r="BD5374" s="12"/>
    </row>
    <row r="5375" spans="15:56" x14ac:dyDescent="0.35">
      <c r="O5375" s="12"/>
      <c r="P5375" s="12"/>
      <c r="Q5375" s="12"/>
      <c r="S5375" s="250"/>
      <c r="AA5375" s="12"/>
      <c r="AB5375" s="12"/>
      <c r="AC5375" s="12"/>
      <c r="AD5375" s="12"/>
      <c r="AE5375" s="12"/>
      <c r="AF5375" s="12"/>
      <c r="AG5375" s="12"/>
      <c r="AH5375" s="12"/>
      <c r="AI5375" s="12"/>
      <c r="AJ5375" s="12"/>
      <c r="AK5375" s="12"/>
      <c r="AL5375" s="12"/>
      <c r="AM5375" s="12"/>
      <c r="AN5375" s="12"/>
      <c r="AO5375" s="12"/>
      <c r="AP5375" s="12"/>
      <c r="AQ5375" s="12"/>
      <c r="AR5375" s="12"/>
      <c r="AS5375" s="12"/>
      <c r="AT5375" s="12"/>
      <c r="AU5375" s="12"/>
      <c r="AV5375" s="12"/>
      <c r="AW5375" s="12"/>
      <c r="AX5375" s="12"/>
      <c r="AY5375" s="12"/>
      <c r="AZ5375" s="12"/>
      <c r="BA5375" s="12"/>
      <c r="BB5375" s="12"/>
      <c r="BC5375" s="12"/>
      <c r="BD5375" s="12"/>
    </row>
    <row r="5376" spans="15:56" x14ac:dyDescent="0.35">
      <c r="O5376" s="12"/>
      <c r="P5376" s="12"/>
      <c r="Q5376" s="12"/>
      <c r="S5376" s="250"/>
      <c r="AA5376" s="12"/>
      <c r="AB5376" s="12"/>
      <c r="AC5376" s="12"/>
      <c r="AD5376" s="12"/>
      <c r="AE5376" s="12"/>
      <c r="AF5376" s="12"/>
      <c r="AG5376" s="12"/>
      <c r="AH5376" s="12"/>
      <c r="AI5376" s="12"/>
      <c r="AJ5376" s="12"/>
      <c r="AK5376" s="12"/>
      <c r="AL5376" s="12"/>
      <c r="AM5376" s="12"/>
      <c r="AN5376" s="12"/>
      <c r="AO5376" s="12"/>
      <c r="AP5376" s="12"/>
      <c r="AQ5376" s="12"/>
      <c r="AR5376" s="12"/>
      <c r="AS5376" s="12"/>
      <c r="AT5376" s="12"/>
      <c r="AU5376" s="12"/>
      <c r="AV5376" s="12"/>
      <c r="AW5376" s="12"/>
      <c r="AX5376" s="12"/>
      <c r="AY5376" s="12"/>
      <c r="AZ5376" s="12"/>
      <c r="BA5376" s="12"/>
      <c r="BB5376" s="12"/>
      <c r="BC5376" s="12"/>
      <c r="BD5376" s="12"/>
    </row>
    <row r="5377" spans="15:56" x14ac:dyDescent="0.35">
      <c r="O5377" s="12"/>
      <c r="P5377" s="12"/>
      <c r="Q5377" s="12"/>
      <c r="S5377" s="250"/>
      <c r="AA5377" s="12"/>
      <c r="AB5377" s="12"/>
      <c r="AC5377" s="12"/>
      <c r="AD5377" s="12"/>
      <c r="AE5377" s="12"/>
      <c r="AF5377" s="12"/>
      <c r="AG5377" s="12"/>
      <c r="AH5377" s="12"/>
      <c r="AI5377" s="12"/>
      <c r="AJ5377" s="12"/>
      <c r="AK5377" s="12"/>
      <c r="AL5377" s="12"/>
      <c r="AM5377" s="12"/>
      <c r="AN5377" s="12"/>
      <c r="AO5377" s="12"/>
      <c r="AP5377" s="12"/>
      <c r="AQ5377" s="12"/>
      <c r="AR5377" s="12"/>
      <c r="AS5377" s="12"/>
      <c r="AT5377" s="12"/>
      <c r="AU5377" s="12"/>
      <c r="AV5377" s="12"/>
      <c r="AW5377" s="12"/>
      <c r="AX5377" s="12"/>
      <c r="AY5377" s="12"/>
      <c r="AZ5377" s="12"/>
      <c r="BA5377" s="12"/>
      <c r="BB5377" s="12"/>
      <c r="BC5377" s="12"/>
      <c r="BD5377" s="12"/>
    </row>
    <row r="5378" spans="15:56" x14ac:dyDescent="0.35">
      <c r="O5378" s="12"/>
      <c r="P5378" s="12"/>
      <c r="Q5378" s="12"/>
      <c r="S5378" s="250"/>
      <c r="AA5378" s="12"/>
      <c r="AB5378" s="12"/>
      <c r="AC5378" s="12"/>
      <c r="AD5378" s="12"/>
      <c r="AE5378" s="12"/>
      <c r="AF5378" s="12"/>
      <c r="AG5378" s="12"/>
      <c r="AH5378" s="12"/>
      <c r="AI5378" s="12"/>
      <c r="AJ5378" s="12"/>
      <c r="AK5378" s="12"/>
      <c r="AL5378" s="12"/>
      <c r="AM5378" s="12"/>
      <c r="AN5378" s="12"/>
      <c r="AO5378" s="12"/>
      <c r="AP5378" s="12"/>
      <c r="AQ5378" s="12"/>
      <c r="AR5378" s="12"/>
      <c r="AS5378" s="12"/>
      <c r="AT5378" s="12"/>
      <c r="AU5378" s="12"/>
      <c r="AV5378" s="12"/>
      <c r="AW5378" s="12"/>
      <c r="AX5378" s="12"/>
      <c r="AY5378" s="12"/>
      <c r="AZ5378" s="12"/>
      <c r="BA5378" s="12"/>
      <c r="BB5378" s="12"/>
      <c r="BC5378" s="12"/>
      <c r="BD5378" s="12"/>
    </row>
    <row r="5379" spans="15:56" x14ac:dyDescent="0.35">
      <c r="O5379" s="12"/>
      <c r="P5379" s="12"/>
      <c r="Q5379" s="12"/>
      <c r="S5379" s="250"/>
      <c r="AA5379" s="12"/>
      <c r="AB5379" s="12"/>
      <c r="AC5379" s="12"/>
      <c r="AD5379" s="12"/>
      <c r="AE5379" s="12"/>
      <c r="AF5379" s="12"/>
      <c r="AG5379" s="12"/>
      <c r="AH5379" s="12"/>
      <c r="AI5379" s="12"/>
      <c r="AJ5379" s="12"/>
      <c r="AK5379" s="12"/>
      <c r="AL5379" s="12"/>
      <c r="AM5379" s="12"/>
      <c r="AN5379" s="12"/>
      <c r="AO5379" s="12"/>
      <c r="AP5379" s="12"/>
      <c r="AQ5379" s="12"/>
      <c r="AR5379" s="12"/>
      <c r="AS5379" s="12"/>
      <c r="AT5379" s="12"/>
      <c r="AU5379" s="12"/>
      <c r="AV5379" s="12"/>
      <c r="AW5379" s="12"/>
      <c r="AX5379" s="12"/>
      <c r="AY5379" s="12"/>
      <c r="AZ5379" s="12"/>
      <c r="BA5379" s="12"/>
      <c r="BB5379" s="12"/>
      <c r="BC5379" s="12"/>
      <c r="BD5379" s="12"/>
    </row>
    <row r="5380" spans="15:56" x14ac:dyDescent="0.35">
      <c r="O5380" s="12"/>
      <c r="P5380" s="12"/>
      <c r="Q5380" s="12"/>
      <c r="S5380" s="250"/>
      <c r="AA5380" s="12"/>
      <c r="AB5380" s="12"/>
      <c r="AC5380" s="12"/>
      <c r="AD5380" s="12"/>
      <c r="AE5380" s="12"/>
      <c r="AF5380" s="12"/>
      <c r="AG5380" s="12"/>
      <c r="AH5380" s="12"/>
      <c r="AI5380" s="12"/>
      <c r="AJ5380" s="12"/>
      <c r="AK5380" s="12"/>
      <c r="AL5380" s="12"/>
      <c r="AM5380" s="12"/>
      <c r="AN5380" s="12"/>
      <c r="AO5380" s="12"/>
      <c r="AP5380" s="12"/>
      <c r="AQ5380" s="12"/>
      <c r="AR5380" s="12"/>
      <c r="AS5380" s="12"/>
      <c r="AT5380" s="12"/>
      <c r="AU5380" s="12"/>
      <c r="AV5380" s="12"/>
      <c r="AW5380" s="12"/>
      <c r="AX5380" s="12"/>
      <c r="AY5380" s="12"/>
      <c r="AZ5380" s="12"/>
      <c r="BA5380" s="12"/>
      <c r="BB5380" s="12"/>
      <c r="BC5380" s="12"/>
      <c r="BD5380" s="12"/>
    </row>
    <row r="5381" spans="15:56" x14ac:dyDescent="0.35">
      <c r="O5381" s="12"/>
      <c r="P5381" s="12"/>
      <c r="Q5381" s="12"/>
      <c r="S5381" s="250"/>
      <c r="AA5381" s="12"/>
      <c r="AB5381" s="12"/>
      <c r="AC5381" s="12"/>
      <c r="AD5381" s="12"/>
      <c r="AE5381" s="12"/>
      <c r="AF5381" s="12"/>
      <c r="AG5381" s="12"/>
      <c r="AH5381" s="12"/>
      <c r="AI5381" s="12"/>
      <c r="AJ5381" s="12"/>
      <c r="AK5381" s="12"/>
      <c r="AL5381" s="12"/>
      <c r="AM5381" s="12"/>
      <c r="AN5381" s="12"/>
      <c r="AO5381" s="12"/>
      <c r="AP5381" s="12"/>
      <c r="AQ5381" s="12"/>
      <c r="AR5381" s="12"/>
      <c r="AS5381" s="12"/>
      <c r="AT5381" s="12"/>
      <c r="AU5381" s="12"/>
      <c r="AV5381" s="12"/>
      <c r="AW5381" s="12"/>
      <c r="AX5381" s="12"/>
      <c r="AY5381" s="12"/>
      <c r="AZ5381" s="12"/>
      <c r="BA5381" s="12"/>
      <c r="BB5381" s="12"/>
      <c r="BC5381" s="12"/>
      <c r="BD5381" s="12"/>
    </row>
    <row r="5382" spans="15:56" x14ac:dyDescent="0.35">
      <c r="O5382" s="12"/>
      <c r="P5382" s="12"/>
      <c r="Q5382" s="12"/>
      <c r="S5382" s="250"/>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2"/>
      <c r="AY5382" s="12"/>
      <c r="AZ5382" s="12"/>
      <c r="BA5382" s="12"/>
      <c r="BB5382" s="12"/>
      <c r="BC5382" s="12"/>
      <c r="BD5382" s="12"/>
    </row>
    <row r="5383" spans="15:56" x14ac:dyDescent="0.35">
      <c r="O5383" s="12"/>
      <c r="P5383" s="12"/>
      <c r="Q5383" s="12"/>
      <c r="S5383" s="250"/>
      <c r="AA5383" s="12"/>
      <c r="AB5383" s="12"/>
      <c r="AC5383" s="12"/>
      <c r="AD5383" s="12"/>
      <c r="AE5383" s="12"/>
      <c r="AF5383" s="12"/>
      <c r="AG5383" s="12"/>
      <c r="AH5383" s="12"/>
      <c r="AI5383" s="12"/>
      <c r="AJ5383" s="12"/>
      <c r="AK5383" s="12"/>
      <c r="AL5383" s="12"/>
      <c r="AM5383" s="12"/>
      <c r="AN5383" s="12"/>
      <c r="AO5383" s="12"/>
      <c r="AP5383" s="12"/>
      <c r="AQ5383" s="12"/>
      <c r="AR5383" s="12"/>
      <c r="AS5383" s="12"/>
      <c r="AT5383" s="12"/>
      <c r="AU5383" s="12"/>
      <c r="AV5383" s="12"/>
      <c r="AW5383" s="12"/>
      <c r="AX5383" s="12"/>
      <c r="AY5383" s="12"/>
      <c r="AZ5383" s="12"/>
      <c r="BA5383" s="12"/>
      <c r="BB5383" s="12"/>
      <c r="BC5383" s="12"/>
      <c r="BD5383" s="12"/>
    </row>
    <row r="5384" spans="15:56" x14ac:dyDescent="0.35">
      <c r="O5384" s="12"/>
      <c r="P5384" s="12"/>
      <c r="Q5384" s="12"/>
      <c r="S5384" s="250"/>
      <c r="AA5384" s="12"/>
      <c r="AB5384" s="12"/>
      <c r="AC5384" s="12"/>
      <c r="AD5384" s="12"/>
      <c r="AE5384" s="12"/>
      <c r="AF5384" s="12"/>
      <c r="AG5384" s="12"/>
      <c r="AH5384" s="12"/>
      <c r="AI5384" s="12"/>
      <c r="AJ5384" s="12"/>
      <c r="AK5384" s="12"/>
      <c r="AL5384" s="12"/>
      <c r="AM5384" s="12"/>
      <c r="AN5384" s="12"/>
      <c r="AO5384" s="12"/>
      <c r="AP5384" s="12"/>
      <c r="AQ5384" s="12"/>
      <c r="AR5384" s="12"/>
      <c r="AS5384" s="12"/>
      <c r="AT5384" s="12"/>
      <c r="AU5384" s="12"/>
      <c r="AV5384" s="12"/>
      <c r="AW5384" s="12"/>
      <c r="AX5384" s="12"/>
      <c r="AY5384" s="12"/>
      <c r="AZ5384" s="12"/>
      <c r="BA5384" s="12"/>
      <c r="BB5384" s="12"/>
      <c r="BC5384" s="12"/>
      <c r="BD5384" s="12"/>
    </row>
    <row r="5385" spans="15:56" x14ac:dyDescent="0.35">
      <c r="O5385" s="12"/>
      <c r="P5385" s="12"/>
      <c r="Q5385" s="12"/>
      <c r="S5385" s="250"/>
      <c r="AA5385" s="12"/>
      <c r="AB5385" s="12"/>
      <c r="AC5385" s="12"/>
      <c r="AD5385" s="12"/>
      <c r="AE5385" s="12"/>
      <c r="AF5385" s="12"/>
      <c r="AG5385" s="12"/>
      <c r="AH5385" s="12"/>
      <c r="AI5385" s="12"/>
      <c r="AJ5385" s="12"/>
      <c r="AK5385" s="12"/>
      <c r="AL5385" s="12"/>
      <c r="AM5385" s="12"/>
      <c r="AN5385" s="12"/>
      <c r="AO5385" s="12"/>
      <c r="AP5385" s="12"/>
      <c r="AQ5385" s="12"/>
      <c r="AR5385" s="12"/>
      <c r="AS5385" s="12"/>
      <c r="AT5385" s="12"/>
      <c r="AU5385" s="12"/>
      <c r="AV5385" s="12"/>
      <c r="AW5385" s="12"/>
      <c r="AX5385" s="12"/>
      <c r="AY5385" s="12"/>
      <c r="AZ5385" s="12"/>
      <c r="BA5385" s="12"/>
      <c r="BB5385" s="12"/>
      <c r="BC5385" s="12"/>
      <c r="BD5385" s="12"/>
    </row>
    <row r="5386" spans="15:56" x14ac:dyDescent="0.35">
      <c r="O5386" s="12"/>
      <c r="P5386" s="12"/>
      <c r="Q5386" s="12"/>
      <c r="S5386" s="250"/>
      <c r="AA5386" s="12"/>
      <c r="AB5386" s="12"/>
      <c r="AC5386" s="12"/>
      <c r="AD5386" s="12"/>
      <c r="AE5386" s="12"/>
      <c r="AF5386" s="12"/>
      <c r="AG5386" s="12"/>
      <c r="AH5386" s="12"/>
      <c r="AI5386" s="12"/>
      <c r="AJ5386" s="12"/>
      <c r="AK5386" s="12"/>
      <c r="AL5386" s="12"/>
      <c r="AM5386" s="12"/>
      <c r="AN5386" s="12"/>
      <c r="AO5386" s="12"/>
      <c r="AP5386" s="12"/>
      <c r="AQ5386" s="12"/>
      <c r="AR5386" s="12"/>
      <c r="AS5386" s="12"/>
      <c r="AT5386" s="12"/>
      <c r="AU5386" s="12"/>
      <c r="AV5386" s="12"/>
      <c r="AW5386" s="12"/>
      <c r="AX5386" s="12"/>
      <c r="AY5386" s="12"/>
      <c r="AZ5386" s="12"/>
      <c r="BA5386" s="12"/>
      <c r="BB5386" s="12"/>
      <c r="BC5386" s="12"/>
      <c r="BD5386" s="12"/>
    </row>
    <row r="5387" spans="15:56" x14ac:dyDescent="0.35">
      <c r="O5387" s="12"/>
      <c r="P5387" s="12"/>
      <c r="Q5387" s="12"/>
      <c r="S5387" s="250"/>
      <c r="AA5387" s="12"/>
      <c r="AB5387" s="12"/>
      <c r="AC5387" s="12"/>
      <c r="AD5387" s="12"/>
      <c r="AE5387" s="12"/>
      <c r="AF5387" s="12"/>
      <c r="AG5387" s="12"/>
      <c r="AH5387" s="12"/>
      <c r="AI5387" s="12"/>
      <c r="AJ5387" s="12"/>
      <c r="AK5387" s="12"/>
      <c r="AL5387" s="12"/>
      <c r="AM5387" s="12"/>
      <c r="AN5387" s="12"/>
      <c r="AO5387" s="12"/>
      <c r="AP5387" s="12"/>
      <c r="AQ5387" s="12"/>
      <c r="AR5387" s="12"/>
      <c r="AS5387" s="12"/>
      <c r="AT5387" s="12"/>
      <c r="AU5387" s="12"/>
      <c r="AV5387" s="12"/>
      <c r="AW5387" s="12"/>
      <c r="AX5387" s="12"/>
      <c r="AY5387" s="12"/>
      <c r="AZ5387" s="12"/>
      <c r="BA5387" s="12"/>
      <c r="BB5387" s="12"/>
      <c r="BC5387" s="12"/>
      <c r="BD5387" s="12"/>
    </row>
    <row r="5388" spans="15:56" x14ac:dyDescent="0.35">
      <c r="O5388" s="12"/>
      <c r="P5388" s="12"/>
      <c r="Q5388" s="12"/>
      <c r="S5388" s="250"/>
      <c r="AA5388" s="12"/>
      <c r="AB5388" s="12"/>
      <c r="AC5388" s="12"/>
      <c r="AD5388" s="12"/>
      <c r="AE5388" s="12"/>
      <c r="AF5388" s="12"/>
      <c r="AG5388" s="12"/>
      <c r="AH5388" s="12"/>
      <c r="AI5388" s="12"/>
      <c r="AJ5388" s="12"/>
      <c r="AK5388" s="12"/>
      <c r="AL5388" s="12"/>
      <c r="AM5388" s="12"/>
      <c r="AN5388" s="12"/>
      <c r="AO5388" s="12"/>
      <c r="AP5388" s="12"/>
      <c r="AQ5388" s="12"/>
      <c r="AR5388" s="12"/>
      <c r="AS5388" s="12"/>
      <c r="AT5388" s="12"/>
      <c r="AU5388" s="12"/>
      <c r="AV5388" s="12"/>
      <c r="AW5388" s="12"/>
      <c r="AX5388" s="12"/>
      <c r="AY5388" s="12"/>
      <c r="AZ5388" s="12"/>
      <c r="BA5388" s="12"/>
      <c r="BB5388" s="12"/>
      <c r="BC5388" s="12"/>
      <c r="BD5388" s="12"/>
    </row>
    <row r="5389" spans="15:56" x14ac:dyDescent="0.35">
      <c r="O5389" s="12"/>
      <c r="P5389" s="12"/>
      <c r="Q5389" s="12"/>
      <c r="S5389" s="250"/>
      <c r="AA5389" s="12"/>
      <c r="AB5389" s="12"/>
      <c r="AC5389" s="12"/>
      <c r="AD5389" s="12"/>
      <c r="AE5389" s="12"/>
      <c r="AF5389" s="12"/>
      <c r="AG5389" s="12"/>
      <c r="AH5389" s="12"/>
      <c r="AI5389" s="12"/>
      <c r="AJ5389" s="12"/>
      <c r="AK5389" s="12"/>
      <c r="AL5389" s="12"/>
      <c r="AM5389" s="12"/>
      <c r="AN5389" s="12"/>
      <c r="AO5389" s="12"/>
      <c r="AP5389" s="12"/>
      <c r="AQ5389" s="12"/>
      <c r="AR5389" s="12"/>
      <c r="AS5389" s="12"/>
      <c r="AT5389" s="12"/>
      <c r="AU5389" s="12"/>
      <c r="AV5389" s="12"/>
      <c r="AW5389" s="12"/>
      <c r="AX5389" s="12"/>
      <c r="AY5389" s="12"/>
      <c r="AZ5389" s="12"/>
      <c r="BA5389" s="12"/>
      <c r="BB5389" s="12"/>
      <c r="BC5389" s="12"/>
      <c r="BD5389" s="12"/>
    </row>
    <row r="5390" spans="15:56" x14ac:dyDescent="0.35">
      <c r="O5390" s="12"/>
      <c r="P5390" s="12"/>
      <c r="Q5390" s="12"/>
      <c r="S5390" s="250"/>
      <c r="AA5390" s="12"/>
      <c r="AB5390" s="12"/>
      <c r="AC5390" s="12"/>
      <c r="AD5390" s="12"/>
      <c r="AE5390" s="12"/>
      <c r="AF5390" s="12"/>
      <c r="AG5390" s="12"/>
      <c r="AH5390" s="12"/>
      <c r="AI5390" s="12"/>
      <c r="AJ5390" s="12"/>
      <c r="AK5390" s="12"/>
      <c r="AL5390" s="12"/>
      <c r="AM5390" s="12"/>
      <c r="AN5390" s="12"/>
      <c r="AO5390" s="12"/>
      <c r="AP5390" s="12"/>
      <c r="AQ5390" s="12"/>
      <c r="AR5390" s="12"/>
      <c r="AS5390" s="12"/>
      <c r="AT5390" s="12"/>
      <c r="AU5390" s="12"/>
      <c r="AV5390" s="12"/>
      <c r="AW5390" s="12"/>
      <c r="AX5390" s="12"/>
      <c r="AY5390" s="12"/>
      <c r="AZ5390" s="12"/>
      <c r="BA5390" s="12"/>
      <c r="BB5390" s="12"/>
      <c r="BC5390" s="12"/>
      <c r="BD5390" s="12"/>
    </row>
    <row r="5391" spans="15:56" x14ac:dyDescent="0.35">
      <c r="O5391" s="12"/>
      <c r="P5391" s="12"/>
      <c r="Q5391" s="12"/>
      <c r="S5391" s="250"/>
      <c r="AA5391" s="12"/>
      <c r="AB5391" s="12"/>
      <c r="AC5391" s="12"/>
      <c r="AD5391" s="12"/>
      <c r="AE5391" s="12"/>
      <c r="AF5391" s="12"/>
      <c r="AG5391" s="12"/>
      <c r="AH5391" s="12"/>
      <c r="AI5391" s="12"/>
      <c r="AJ5391" s="12"/>
      <c r="AK5391" s="12"/>
      <c r="AL5391" s="12"/>
      <c r="AM5391" s="12"/>
      <c r="AN5391" s="12"/>
      <c r="AO5391" s="12"/>
      <c r="AP5391" s="12"/>
      <c r="AQ5391" s="12"/>
      <c r="AR5391" s="12"/>
      <c r="AS5391" s="12"/>
      <c r="AT5391" s="12"/>
      <c r="AU5391" s="12"/>
      <c r="AV5391" s="12"/>
      <c r="AW5391" s="12"/>
      <c r="AX5391" s="12"/>
      <c r="AY5391" s="12"/>
      <c r="AZ5391" s="12"/>
      <c r="BA5391" s="12"/>
      <c r="BB5391" s="12"/>
      <c r="BC5391" s="12"/>
      <c r="BD5391" s="12"/>
    </row>
    <row r="5392" spans="15:56" x14ac:dyDescent="0.35">
      <c r="O5392" s="12"/>
      <c r="P5392" s="12"/>
      <c r="Q5392" s="12"/>
      <c r="S5392" s="250"/>
      <c r="AA5392" s="12"/>
      <c r="AB5392" s="12"/>
      <c r="AC5392" s="12"/>
      <c r="AD5392" s="12"/>
      <c r="AE5392" s="12"/>
      <c r="AF5392" s="12"/>
      <c r="AG5392" s="12"/>
      <c r="AH5392" s="12"/>
      <c r="AI5392" s="12"/>
      <c r="AJ5392" s="12"/>
      <c r="AK5392" s="12"/>
      <c r="AL5392" s="12"/>
      <c r="AM5392" s="12"/>
      <c r="AN5392" s="12"/>
      <c r="AO5392" s="12"/>
      <c r="AP5392" s="12"/>
      <c r="AQ5392" s="12"/>
      <c r="AR5392" s="12"/>
      <c r="AS5392" s="12"/>
      <c r="AT5392" s="12"/>
      <c r="AU5392" s="12"/>
      <c r="AV5392" s="12"/>
      <c r="AW5392" s="12"/>
      <c r="AX5392" s="12"/>
      <c r="AY5392" s="12"/>
      <c r="AZ5392" s="12"/>
      <c r="BA5392" s="12"/>
      <c r="BB5392" s="12"/>
      <c r="BC5392" s="12"/>
      <c r="BD5392" s="12"/>
    </row>
    <row r="5393" spans="15:56" x14ac:dyDescent="0.35">
      <c r="O5393" s="12"/>
      <c r="P5393" s="12"/>
      <c r="Q5393" s="12"/>
      <c r="S5393" s="250"/>
      <c r="AA5393" s="12"/>
      <c r="AB5393" s="12"/>
      <c r="AC5393" s="12"/>
      <c r="AD5393" s="12"/>
      <c r="AE5393" s="12"/>
      <c r="AF5393" s="12"/>
      <c r="AG5393" s="12"/>
      <c r="AH5393" s="12"/>
      <c r="AI5393" s="12"/>
      <c r="AJ5393" s="12"/>
      <c r="AK5393" s="12"/>
      <c r="AL5393" s="12"/>
      <c r="AM5393" s="12"/>
      <c r="AN5393" s="12"/>
      <c r="AO5393" s="12"/>
      <c r="AP5393" s="12"/>
      <c r="AQ5393" s="12"/>
      <c r="AR5393" s="12"/>
      <c r="AS5393" s="12"/>
      <c r="AT5393" s="12"/>
      <c r="AU5393" s="12"/>
      <c r="AV5393" s="12"/>
      <c r="AW5393" s="12"/>
      <c r="AX5393" s="12"/>
      <c r="AY5393" s="12"/>
      <c r="AZ5393" s="12"/>
      <c r="BA5393" s="12"/>
      <c r="BB5393" s="12"/>
      <c r="BC5393" s="12"/>
      <c r="BD5393" s="12"/>
    </row>
    <row r="5394" spans="15:56" x14ac:dyDescent="0.35">
      <c r="O5394" s="12"/>
      <c r="P5394" s="12"/>
      <c r="Q5394" s="12"/>
      <c r="S5394" s="250"/>
      <c r="AA5394" s="12"/>
      <c r="AB5394" s="12"/>
      <c r="AC5394" s="12"/>
      <c r="AD5394" s="12"/>
      <c r="AE5394" s="12"/>
      <c r="AF5394" s="12"/>
      <c r="AG5394" s="12"/>
      <c r="AH5394" s="12"/>
      <c r="AI5394" s="12"/>
      <c r="AJ5394" s="12"/>
      <c r="AK5394" s="12"/>
      <c r="AL5394" s="12"/>
      <c r="AM5394" s="12"/>
      <c r="AN5394" s="12"/>
      <c r="AO5394" s="12"/>
      <c r="AP5394" s="12"/>
      <c r="AQ5394" s="12"/>
      <c r="AR5394" s="12"/>
      <c r="AS5394" s="12"/>
      <c r="AT5394" s="12"/>
      <c r="AU5394" s="12"/>
      <c r="AV5394" s="12"/>
      <c r="AW5394" s="12"/>
      <c r="AX5394" s="12"/>
      <c r="AY5394" s="12"/>
      <c r="AZ5394" s="12"/>
      <c r="BA5394" s="12"/>
      <c r="BB5394" s="12"/>
      <c r="BC5394" s="12"/>
      <c r="BD5394" s="12"/>
    </row>
    <row r="5395" spans="15:56" x14ac:dyDescent="0.35">
      <c r="O5395" s="12"/>
      <c r="P5395" s="12"/>
      <c r="Q5395" s="12"/>
      <c r="S5395" s="250"/>
      <c r="AA5395" s="12"/>
      <c r="AB5395" s="12"/>
      <c r="AC5395" s="12"/>
      <c r="AD5395" s="12"/>
      <c r="AE5395" s="12"/>
      <c r="AF5395" s="12"/>
      <c r="AG5395" s="12"/>
      <c r="AH5395" s="12"/>
      <c r="AI5395" s="12"/>
      <c r="AJ5395" s="12"/>
      <c r="AK5395" s="12"/>
      <c r="AL5395" s="12"/>
      <c r="AM5395" s="12"/>
      <c r="AN5395" s="12"/>
      <c r="AO5395" s="12"/>
      <c r="AP5395" s="12"/>
      <c r="AQ5395" s="12"/>
      <c r="AR5395" s="12"/>
      <c r="AS5395" s="12"/>
      <c r="AT5395" s="12"/>
      <c r="AU5395" s="12"/>
      <c r="AV5395" s="12"/>
      <c r="AW5395" s="12"/>
      <c r="AX5395" s="12"/>
      <c r="AY5395" s="12"/>
      <c r="AZ5395" s="12"/>
      <c r="BA5395" s="12"/>
      <c r="BB5395" s="12"/>
      <c r="BC5395" s="12"/>
      <c r="BD5395" s="12"/>
    </row>
    <row r="5396" spans="15:56" x14ac:dyDescent="0.35">
      <c r="O5396" s="12"/>
      <c r="P5396" s="12"/>
      <c r="Q5396" s="12"/>
      <c r="S5396" s="250"/>
      <c r="AA5396" s="12"/>
      <c r="AB5396" s="12"/>
      <c r="AC5396" s="12"/>
      <c r="AD5396" s="12"/>
      <c r="AE5396" s="12"/>
      <c r="AF5396" s="12"/>
      <c r="AG5396" s="12"/>
      <c r="AH5396" s="12"/>
      <c r="AI5396" s="12"/>
      <c r="AJ5396" s="12"/>
      <c r="AK5396" s="12"/>
      <c r="AL5396" s="12"/>
      <c r="AM5396" s="12"/>
      <c r="AN5396" s="12"/>
      <c r="AO5396" s="12"/>
      <c r="AP5396" s="12"/>
      <c r="AQ5396" s="12"/>
      <c r="AR5396" s="12"/>
      <c r="AS5396" s="12"/>
      <c r="AT5396" s="12"/>
      <c r="AU5396" s="12"/>
      <c r="AV5396" s="12"/>
      <c r="AW5396" s="12"/>
      <c r="AX5396" s="12"/>
      <c r="AY5396" s="12"/>
      <c r="AZ5396" s="12"/>
      <c r="BA5396" s="12"/>
      <c r="BB5396" s="12"/>
      <c r="BC5396" s="12"/>
      <c r="BD5396" s="12"/>
    </row>
    <row r="5397" spans="15:56" x14ac:dyDescent="0.35">
      <c r="O5397" s="12"/>
      <c r="P5397" s="12"/>
      <c r="Q5397" s="12"/>
      <c r="S5397" s="250"/>
      <c r="AA5397" s="12"/>
      <c r="AB5397" s="12"/>
      <c r="AC5397" s="12"/>
      <c r="AD5397" s="12"/>
      <c r="AE5397" s="12"/>
      <c r="AF5397" s="12"/>
      <c r="AG5397" s="12"/>
      <c r="AH5397" s="12"/>
      <c r="AI5397" s="12"/>
      <c r="AJ5397" s="12"/>
      <c r="AK5397" s="12"/>
      <c r="AL5397" s="12"/>
      <c r="AM5397" s="12"/>
      <c r="AN5397" s="12"/>
      <c r="AO5397" s="12"/>
      <c r="AP5397" s="12"/>
      <c r="AQ5397" s="12"/>
      <c r="AR5397" s="12"/>
      <c r="AS5397" s="12"/>
      <c r="AT5397" s="12"/>
      <c r="AU5397" s="12"/>
      <c r="AV5397" s="12"/>
      <c r="AW5397" s="12"/>
      <c r="AX5397" s="12"/>
      <c r="AY5397" s="12"/>
      <c r="AZ5397" s="12"/>
      <c r="BA5397" s="12"/>
      <c r="BB5397" s="12"/>
      <c r="BC5397" s="12"/>
      <c r="BD5397" s="12"/>
    </row>
    <row r="5398" spans="15:56" x14ac:dyDescent="0.35">
      <c r="O5398" s="12"/>
      <c r="P5398" s="12"/>
      <c r="Q5398" s="12"/>
      <c r="S5398" s="250"/>
      <c r="AA5398" s="12"/>
      <c r="AB5398" s="12"/>
      <c r="AC5398" s="12"/>
      <c r="AD5398" s="12"/>
      <c r="AE5398" s="12"/>
      <c r="AF5398" s="12"/>
      <c r="AG5398" s="12"/>
      <c r="AH5398" s="12"/>
      <c r="AI5398" s="12"/>
      <c r="AJ5398" s="12"/>
      <c r="AK5398" s="12"/>
      <c r="AL5398" s="12"/>
      <c r="AM5398" s="12"/>
      <c r="AN5398" s="12"/>
      <c r="AO5398" s="12"/>
      <c r="AP5398" s="12"/>
      <c r="AQ5398" s="12"/>
      <c r="AR5398" s="12"/>
      <c r="AS5398" s="12"/>
      <c r="AT5398" s="12"/>
      <c r="AU5398" s="12"/>
      <c r="AV5398" s="12"/>
      <c r="AW5398" s="12"/>
      <c r="AX5398" s="12"/>
      <c r="AY5398" s="12"/>
      <c r="AZ5398" s="12"/>
      <c r="BA5398" s="12"/>
      <c r="BB5398" s="12"/>
      <c r="BC5398" s="12"/>
      <c r="BD5398" s="12"/>
    </row>
    <row r="5399" spans="15:56" x14ac:dyDescent="0.35">
      <c r="O5399" s="12"/>
      <c r="P5399" s="12"/>
      <c r="Q5399" s="12"/>
      <c r="S5399" s="250"/>
      <c r="AA5399" s="12"/>
      <c r="AB5399" s="12"/>
      <c r="AC5399" s="12"/>
      <c r="AD5399" s="12"/>
      <c r="AE5399" s="12"/>
      <c r="AF5399" s="12"/>
      <c r="AG5399" s="12"/>
      <c r="AH5399" s="12"/>
      <c r="AI5399" s="12"/>
      <c r="AJ5399" s="12"/>
      <c r="AK5399" s="12"/>
      <c r="AL5399" s="12"/>
      <c r="AM5399" s="12"/>
      <c r="AN5399" s="12"/>
      <c r="AO5399" s="12"/>
      <c r="AP5399" s="12"/>
      <c r="AQ5399" s="12"/>
      <c r="AR5399" s="12"/>
      <c r="AS5399" s="12"/>
      <c r="AT5399" s="12"/>
      <c r="AU5399" s="12"/>
      <c r="AV5399" s="12"/>
      <c r="AW5399" s="12"/>
      <c r="AX5399" s="12"/>
      <c r="AY5399" s="12"/>
      <c r="AZ5399" s="12"/>
      <c r="BA5399" s="12"/>
      <c r="BB5399" s="12"/>
      <c r="BC5399" s="12"/>
      <c r="BD5399" s="12"/>
    </row>
    <row r="5400" spans="15:56" x14ac:dyDescent="0.35">
      <c r="O5400" s="12"/>
      <c r="P5400" s="12"/>
      <c r="Q5400" s="12"/>
      <c r="S5400" s="250"/>
      <c r="AA5400" s="12"/>
      <c r="AB5400" s="12"/>
      <c r="AC5400" s="12"/>
      <c r="AD5400" s="12"/>
      <c r="AE5400" s="12"/>
      <c r="AF5400" s="12"/>
      <c r="AG5400" s="12"/>
      <c r="AH5400" s="12"/>
      <c r="AI5400" s="12"/>
      <c r="AJ5400" s="12"/>
      <c r="AK5400" s="12"/>
      <c r="AL5400" s="12"/>
      <c r="AM5400" s="12"/>
      <c r="AN5400" s="12"/>
      <c r="AO5400" s="12"/>
      <c r="AP5400" s="12"/>
      <c r="AQ5400" s="12"/>
      <c r="AR5400" s="12"/>
      <c r="AS5400" s="12"/>
      <c r="AT5400" s="12"/>
      <c r="AU5400" s="12"/>
      <c r="AV5400" s="12"/>
      <c r="AW5400" s="12"/>
      <c r="AX5400" s="12"/>
      <c r="AY5400" s="12"/>
      <c r="AZ5400" s="12"/>
      <c r="BA5400" s="12"/>
      <c r="BB5400" s="12"/>
      <c r="BC5400" s="12"/>
      <c r="BD5400" s="12"/>
    </row>
    <row r="5401" spans="15:56" x14ac:dyDescent="0.35">
      <c r="O5401" s="12"/>
      <c r="P5401" s="12"/>
      <c r="Q5401" s="12"/>
      <c r="S5401" s="250"/>
      <c r="AA5401" s="12"/>
      <c r="AB5401" s="12"/>
      <c r="AC5401" s="12"/>
      <c r="AD5401" s="12"/>
      <c r="AE5401" s="12"/>
      <c r="AF5401" s="12"/>
      <c r="AG5401" s="12"/>
      <c r="AH5401" s="12"/>
      <c r="AI5401" s="12"/>
      <c r="AJ5401" s="12"/>
      <c r="AK5401" s="12"/>
      <c r="AL5401" s="12"/>
      <c r="AM5401" s="12"/>
      <c r="AN5401" s="12"/>
      <c r="AO5401" s="12"/>
      <c r="AP5401" s="12"/>
      <c r="AQ5401" s="12"/>
      <c r="AR5401" s="12"/>
      <c r="AS5401" s="12"/>
      <c r="AT5401" s="12"/>
      <c r="AU5401" s="12"/>
      <c r="AV5401" s="12"/>
      <c r="AW5401" s="12"/>
      <c r="AX5401" s="12"/>
      <c r="AY5401" s="12"/>
      <c r="AZ5401" s="12"/>
      <c r="BA5401" s="12"/>
      <c r="BB5401" s="12"/>
      <c r="BC5401" s="12"/>
      <c r="BD5401" s="12"/>
    </row>
    <row r="5402" spans="15:56" x14ac:dyDescent="0.35">
      <c r="O5402" s="12"/>
      <c r="P5402" s="12"/>
      <c r="Q5402" s="12"/>
      <c r="S5402" s="250"/>
      <c r="AA5402" s="12"/>
      <c r="AB5402" s="12"/>
      <c r="AC5402" s="12"/>
      <c r="AD5402" s="12"/>
      <c r="AE5402" s="12"/>
      <c r="AF5402" s="12"/>
      <c r="AG5402" s="12"/>
      <c r="AH5402" s="12"/>
      <c r="AI5402" s="12"/>
      <c r="AJ5402" s="12"/>
      <c r="AK5402" s="12"/>
      <c r="AL5402" s="12"/>
      <c r="AM5402" s="12"/>
      <c r="AN5402" s="12"/>
      <c r="AO5402" s="12"/>
      <c r="AP5402" s="12"/>
      <c r="AQ5402" s="12"/>
      <c r="AR5402" s="12"/>
      <c r="AS5402" s="12"/>
      <c r="AT5402" s="12"/>
      <c r="AU5402" s="12"/>
      <c r="AV5402" s="12"/>
      <c r="AW5402" s="12"/>
      <c r="AX5402" s="12"/>
      <c r="AY5402" s="12"/>
      <c r="AZ5402" s="12"/>
      <c r="BA5402" s="12"/>
      <c r="BB5402" s="12"/>
      <c r="BC5402" s="12"/>
      <c r="BD5402" s="12"/>
    </row>
    <row r="5403" spans="15:56" x14ac:dyDescent="0.35">
      <c r="O5403" s="12"/>
      <c r="P5403" s="12"/>
      <c r="Q5403" s="12"/>
      <c r="S5403" s="250"/>
      <c r="AA5403" s="12"/>
      <c r="AB5403" s="12"/>
      <c r="AC5403" s="12"/>
      <c r="AD5403" s="12"/>
      <c r="AE5403" s="12"/>
      <c r="AF5403" s="12"/>
      <c r="AG5403" s="12"/>
      <c r="AH5403" s="12"/>
      <c r="AI5403" s="12"/>
      <c r="AJ5403" s="12"/>
      <c r="AK5403" s="12"/>
      <c r="AL5403" s="12"/>
      <c r="AM5403" s="12"/>
      <c r="AN5403" s="12"/>
      <c r="AO5403" s="12"/>
      <c r="AP5403" s="12"/>
      <c r="AQ5403" s="12"/>
      <c r="AR5403" s="12"/>
      <c r="AS5403" s="12"/>
      <c r="AT5403" s="12"/>
      <c r="AU5403" s="12"/>
      <c r="AV5403" s="12"/>
      <c r="AW5403" s="12"/>
      <c r="AX5403" s="12"/>
      <c r="AY5403" s="12"/>
      <c r="AZ5403" s="12"/>
      <c r="BA5403" s="12"/>
      <c r="BB5403" s="12"/>
      <c r="BC5403" s="12"/>
      <c r="BD5403" s="12"/>
    </row>
    <row r="5404" spans="15:56" x14ac:dyDescent="0.35">
      <c r="O5404" s="12"/>
      <c r="P5404" s="12"/>
      <c r="Q5404" s="12"/>
      <c r="S5404" s="250"/>
      <c r="AA5404" s="12"/>
      <c r="AB5404" s="12"/>
      <c r="AC5404" s="12"/>
      <c r="AD5404" s="12"/>
      <c r="AE5404" s="12"/>
      <c r="AF5404" s="12"/>
      <c r="AG5404" s="12"/>
      <c r="AH5404" s="12"/>
      <c r="AI5404" s="12"/>
      <c r="AJ5404" s="12"/>
      <c r="AK5404" s="12"/>
      <c r="AL5404" s="12"/>
      <c r="AM5404" s="12"/>
      <c r="AN5404" s="12"/>
      <c r="AO5404" s="12"/>
      <c r="AP5404" s="12"/>
      <c r="AQ5404" s="12"/>
      <c r="AR5404" s="12"/>
      <c r="AS5404" s="12"/>
      <c r="AT5404" s="12"/>
      <c r="AU5404" s="12"/>
      <c r="AV5404" s="12"/>
      <c r="AW5404" s="12"/>
      <c r="AX5404" s="12"/>
      <c r="AY5404" s="12"/>
      <c r="AZ5404" s="12"/>
      <c r="BA5404" s="12"/>
      <c r="BB5404" s="12"/>
      <c r="BC5404" s="12"/>
      <c r="BD5404" s="12"/>
    </row>
    <row r="5405" spans="15:56" x14ac:dyDescent="0.35">
      <c r="O5405" s="12"/>
      <c r="P5405" s="12"/>
      <c r="Q5405" s="12"/>
      <c r="S5405" s="250"/>
      <c r="AA5405" s="12"/>
      <c r="AB5405" s="12"/>
      <c r="AC5405" s="12"/>
      <c r="AD5405" s="12"/>
      <c r="AE5405" s="12"/>
      <c r="AF5405" s="12"/>
      <c r="AG5405" s="12"/>
      <c r="AH5405" s="12"/>
      <c r="AI5405" s="12"/>
      <c r="AJ5405" s="12"/>
      <c r="AK5405" s="12"/>
      <c r="AL5405" s="12"/>
      <c r="AM5405" s="12"/>
      <c r="AN5405" s="12"/>
      <c r="AO5405" s="12"/>
      <c r="AP5405" s="12"/>
      <c r="AQ5405" s="12"/>
      <c r="AR5405" s="12"/>
      <c r="AS5405" s="12"/>
      <c r="AT5405" s="12"/>
      <c r="AU5405" s="12"/>
      <c r="AV5405" s="12"/>
      <c r="AW5405" s="12"/>
      <c r="AX5405" s="12"/>
      <c r="AY5405" s="12"/>
      <c r="AZ5405" s="12"/>
      <c r="BA5405" s="12"/>
      <c r="BB5405" s="12"/>
      <c r="BC5405" s="12"/>
      <c r="BD5405" s="12"/>
    </row>
    <row r="5406" spans="15:56" x14ac:dyDescent="0.35">
      <c r="O5406" s="12"/>
      <c r="P5406" s="12"/>
      <c r="Q5406" s="12"/>
      <c r="S5406" s="250"/>
      <c r="AA5406" s="12"/>
      <c r="AB5406" s="12"/>
      <c r="AC5406" s="12"/>
      <c r="AD5406" s="12"/>
      <c r="AE5406" s="12"/>
      <c r="AF5406" s="12"/>
      <c r="AG5406" s="12"/>
      <c r="AH5406" s="12"/>
      <c r="AI5406" s="12"/>
      <c r="AJ5406" s="12"/>
      <c r="AK5406" s="12"/>
      <c r="AL5406" s="12"/>
      <c r="AM5406" s="12"/>
      <c r="AN5406" s="12"/>
      <c r="AO5406" s="12"/>
      <c r="AP5406" s="12"/>
      <c r="AQ5406" s="12"/>
      <c r="AR5406" s="12"/>
      <c r="AS5406" s="12"/>
      <c r="AT5406" s="12"/>
      <c r="AU5406" s="12"/>
      <c r="AV5406" s="12"/>
      <c r="AW5406" s="12"/>
      <c r="AX5406" s="12"/>
      <c r="AY5406" s="12"/>
      <c r="AZ5406" s="12"/>
      <c r="BA5406" s="12"/>
      <c r="BB5406" s="12"/>
      <c r="BC5406" s="12"/>
      <c r="BD5406" s="12"/>
    </row>
    <row r="5407" spans="15:56" x14ac:dyDescent="0.35">
      <c r="O5407" s="12"/>
      <c r="P5407" s="12"/>
      <c r="Q5407" s="12"/>
      <c r="S5407" s="250"/>
      <c r="AA5407" s="12"/>
      <c r="AB5407" s="12"/>
      <c r="AC5407" s="12"/>
      <c r="AD5407" s="12"/>
      <c r="AE5407" s="12"/>
      <c r="AF5407" s="12"/>
      <c r="AG5407" s="12"/>
      <c r="AH5407" s="12"/>
      <c r="AI5407" s="12"/>
      <c r="AJ5407" s="12"/>
      <c r="AK5407" s="12"/>
      <c r="AL5407" s="12"/>
      <c r="AM5407" s="12"/>
      <c r="AN5407" s="12"/>
      <c r="AO5407" s="12"/>
      <c r="AP5407" s="12"/>
      <c r="AQ5407" s="12"/>
      <c r="AR5407" s="12"/>
      <c r="AS5407" s="12"/>
      <c r="AT5407" s="12"/>
      <c r="AU5407" s="12"/>
      <c r="AV5407" s="12"/>
      <c r="AW5407" s="12"/>
      <c r="AX5407" s="12"/>
      <c r="AY5407" s="12"/>
      <c r="AZ5407" s="12"/>
      <c r="BA5407" s="12"/>
      <c r="BB5407" s="12"/>
      <c r="BC5407" s="12"/>
      <c r="BD5407" s="12"/>
    </row>
    <row r="5408" spans="15:56" x14ac:dyDescent="0.35">
      <c r="O5408" s="12"/>
      <c r="P5408" s="12"/>
      <c r="Q5408" s="12"/>
      <c r="S5408" s="250"/>
      <c r="AA5408" s="12"/>
      <c r="AB5408" s="12"/>
      <c r="AC5408" s="12"/>
      <c r="AD5408" s="12"/>
      <c r="AE5408" s="12"/>
      <c r="AF5408" s="12"/>
      <c r="AG5408" s="12"/>
      <c r="AH5408" s="12"/>
      <c r="AI5408" s="12"/>
      <c r="AJ5408" s="12"/>
      <c r="AK5408" s="12"/>
      <c r="AL5408" s="12"/>
      <c r="AM5408" s="12"/>
      <c r="AN5408" s="12"/>
      <c r="AO5408" s="12"/>
      <c r="AP5408" s="12"/>
      <c r="AQ5408" s="12"/>
      <c r="AR5408" s="12"/>
      <c r="AS5408" s="12"/>
      <c r="AT5408" s="12"/>
      <c r="AU5408" s="12"/>
      <c r="AV5408" s="12"/>
      <c r="AW5408" s="12"/>
      <c r="AX5408" s="12"/>
      <c r="AY5408" s="12"/>
      <c r="AZ5408" s="12"/>
      <c r="BA5408" s="12"/>
      <c r="BB5408" s="12"/>
      <c r="BC5408" s="12"/>
      <c r="BD5408" s="12"/>
    </row>
    <row r="5409" spans="15:56" x14ac:dyDescent="0.35">
      <c r="O5409" s="12"/>
      <c r="P5409" s="12"/>
      <c r="Q5409" s="12"/>
      <c r="S5409" s="250"/>
      <c r="AA5409" s="12"/>
      <c r="AB5409" s="12"/>
      <c r="AC5409" s="12"/>
      <c r="AD5409" s="12"/>
      <c r="AE5409" s="12"/>
      <c r="AF5409" s="12"/>
      <c r="AG5409" s="12"/>
      <c r="AH5409" s="12"/>
      <c r="AI5409" s="12"/>
      <c r="AJ5409" s="12"/>
      <c r="AK5409" s="12"/>
      <c r="AL5409" s="12"/>
      <c r="AM5409" s="12"/>
      <c r="AN5409" s="12"/>
      <c r="AO5409" s="12"/>
      <c r="AP5409" s="12"/>
      <c r="AQ5409" s="12"/>
      <c r="AR5409" s="12"/>
      <c r="AS5409" s="12"/>
      <c r="AT5409" s="12"/>
      <c r="AU5409" s="12"/>
      <c r="AV5409" s="12"/>
      <c r="AW5409" s="12"/>
      <c r="AX5409" s="12"/>
      <c r="AY5409" s="12"/>
      <c r="AZ5409" s="12"/>
      <c r="BA5409" s="12"/>
      <c r="BB5409" s="12"/>
      <c r="BC5409" s="12"/>
      <c r="BD5409" s="12"/>
    </row>
    <row r="5410" spans="15:56" x14ac:dyDescent="0.35">
      <c r="O5410" s="12"/>
      <c r="P5410" s="12"/>
      <c r="Q5410" s="12"/>
      <c r="S5410" s="250"/>
      <c r="AA5410" s="12"/>
      <c r="AB5410" s="12"/>
      <c r="AC5410" s="12"/>
      <c r="AD5410" s="12"/>
      <c r="AE5410" s="12"/>
      <c r="AF5410" s="12"/>
      <c r="AG5410" s="12"/>
      <c r="AH5410" s="12"/>
      <c r="AI5410" s="12"/>
      <c r="AJ5410" s="12"/>
      <c r="AK5410" s="12"/>
      <c r="AL5410" s="12"/>
      <c r="AM5410" s="12"/>
      <c r="AN5410" s="12"/>
      <c r="AO5410" s="12"/>
      <c r="AP5410" s="12"/>
      <c r="AQ5410" s="12"/>
      <c r="AR5410" s="12"/>
      <c r="AS5410" s="12"/>
      <c r="AT5410" s="12"/>
      <c r="AU5410" s="12"/>
      <c r="AV5410" s="12"/>
      <c r="AW5410" s="12"/>
      <c r="AX5410" s="12"/>
      <c r="AY5410" s="12"/>
      <c r="AZ5410" s="12"/>
      <c r="BA5410" s="12"/>
      <c r="BB5410" s="12"/>
      <c r="BC5410" s="12"/>
      <c r="BD5410" s="12"/>
    </row>
    <row r="5411" spans="15:56" x14ac:dyDescent="0.35">
      <c r="O5411" s="12"/>
      <c r="P5411" s="12"/>
      <c r="Q5411" s="12"/>
      <c r="S5411" s="250"/>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2"/>
      <c r="AY5411" s="12"/>
      <c r="AZ5411" s="12"/>
      <c r="BA5411" s="12"/>
      <c r="BB5411" s="12"/>
      <c r="BC5411" s="12"/>
      <c r="BD5411" s="12"/>
    </row>
    <row r="5412" spans="15:56" x14ac:dyDescent="0.35">
      <c r="O5412" s="12"/>
      <c r="P5412" s="12"/>
      <c r="Q5412" s="12"/>
      <c r="S5412" s="250"/>
      <c r="AA5412" s="12"/>
      <c r="AB5412" s="12"/>
      <c r="AC5412" s="12"/>
      <c r="AD5412" s="12"/>
      <c r="AE5412" s="12"/>
      <c r="AF5412" s="12"/>
      <c r="AG5412" s="12"/>
      <c r="AH5412" s="12"/>
      <c r="AI5412" s="12"/>
      <c r="AJ5412" s="12"/>
      <c r="AK5412" s="12"/>
      <c r="AL5412" s="12"/>
      <c r="AM5412" s="12"/>
      <c r="AN5412" s="12"/>
      <c r="AO5412" s="12"/>
      <c r="AP5412" s="12"/>
      <c r="AQ5412" s="12"/>
      <c r="AR5412" s="12"/>
      <c r="AS5412" s="12"/>
      <c r="AT5412" s="12"/>
      <c r="AU5412" s="12"/>
      <c r="AV5412" s="12"/>
      <c r="AW5412" s="12"/>
      <c r="AX5412" s="12"/>
      <c r="AY5412" s="12"/>
      <c r="AZ5412" s="12"/>
      <c r="BA5412" s="12"/>
      <c r="BB5412" s="12"/>
      <c r="BC5412" s="12"/>
      <c r="BD5412" s="12"/>
    </row>
    <row r="5413" spans="15:56" x14ac:dyDescent="0.35">
      <c r="O5413" s="12"/>
      <c r="P5413" s="12"/>
      <c r="Q5413" s="12"/>
      <c r="S5413" s="250"/>
      <c r="AA5413" s="12"/>
      <c r="AB5413" s="12"/>
      <c r="AC5413" s="12"/>
      <c r="AD5413" s="12"/>
      <c r="AE5413" s="12"/>
      <c r="AF5413" s="12"/>
      <c r="AG5413" s="12"/>
      <c r="AH5413" s="12"/>
      <c r="AI5413" s="12"/>
      <c r="AJ5413" s="12"/>
      <c r="AK5413" s="12"/>
      <c r="AL5413" s="12"/>
      <c r="AM5413" s="12"/>
      <c r="AN5413" s="12"/>
      <c r="AO5413" s="12"/>
      <c r="AP5413" s="12"/>
      <c r="AQ5413" s="12"/>
      <c r="AR5413" s="12"/>
      <c r="AS5413" s="12"/>
      <c r="AT5413" s="12"/>
      <c r="AU5413" s="12"/>
      <c r="AV5413" s="12"/>
      <c r="AW5413" s="12"/>
      <c r="AX5413" s="12"/>
      <c r="AY5413" s="12"/>
      <c r="AZ5413" s="12"/>
      <c r="BA5413" s="12"/>
      <c r="BB5413" s="12"/>
      <c r="BC5413" s="12"/>
      <c r="BD5413" s="12"/>
    </row>
    <row r="5414" spans="15:56" x14ac:dyDescent="0.35">
      <c r="O5414" s="12"/>
      <c r="P5414" s="12"/>
      <c r="Q5414" s="12"/>
      <c r="S5414" s="250"/>
      <c r="AA5414" s="12"/>
      <c r="AB5414" s="12"/>
      <c r="AC5414" s="12"/>
      <c r="AD5414" s="12"/>
      <c r="AE5414" s="12"/>
      <c r="AF5414" s="12"/>
      <c r="AG5414" s="12"/>
      <c r="AH5414" s="12"/>
      <c r="AI5414" s="12"/>
      <c r="AJ5414" s="12"/>
      <c r="AK5414" s="12"/>
      <c r="AL5414" s="12"/>
      <c r="AM5414" s="12"/>
      <c r="AN5414" s="12"/>
      <c r="AO5414" s="12"/>
      <c r="AP5414" s="12"/>
      <c r="AQ5414" s="12"/>
      <c r="AR5414" s="12"/>
      <c r="AS5414" s="12"/>
      <c r="AT5414" s="12"/>
      <c r="AU5414" s="12"/>
      <c r="AV5414" s="12"/>
      <c r="AW5414" s="12"/>
      <c r="AX5414" s="12"/>
      <c r="AY5414" s="12"/>
      <c r="AZ5414" s="12"/>
      <c r="BA5414" s="12"/>
      <c r="BB5414" s="12"/>
      <c r="BC5414" s="12"/>
      <c r="BD5414" s="12"/>
    </row>
    <row r="5415" spans="15:56" x14ac:dyDescent="0.35">
      <c r="O5415" s="12"/>
      <c r="P5415" s="12"/>
      <c r="Q5415" s="12"/>
      <c r="S5415" s="250"/>
      <c r="AA5415" s="12"/>
      <c r="AB5415" s="12"/>
      <c r="AC5415" s="12"/>
      <c r="AD5415" s="12"/>
      <c r="AE5415" s="12"/>
      <c r="AF5415" s="12"/>
      <c r="AG5415" s="12"/>
      <c r="AH5415" s="12"/>
      <c r="AI5415" s="12"/>
      <c r="AJ5415" s="12"/>
      <c r="AK5415" s="12"/>
      <c r="AL5415" s="12"/>
      <c r="AM5415" s="12"/>
      <c r="AN5415" s="12"/>
      <c r="AO5415" s="12"/>
      <c r="AP5415" s="12"/>
      <c r="AQ5415" s="12"/>
      <c r="AR5415" s="12"/>
      <c r="AS5415" s="12"/>
      <c r="AT5415" s="12"/>
      <c r="AU5415" s="12"/>
      <c r="AV5415" s="12"/>
      <c r="AW5415" s="12"/>
      <c r="AX5415" s="12"/>
      <c r="AY5415" s="12"/>
      <c r="AZ5415" s="12"/>
      <c r="BA5415" s="12"/>
      <c r="BB5415" s="12"/>
      <c r="BC5415" s="12"/>
      <c r="BD5415" s="12"/>
    </row>
    <row r="5416" spans="15:56" x14ac:dyDescent="0.35">
      <c r="O5416" s="12"/>
      <c r="P5416" s="12"/>
      <c r="Q5416" s="12"/>
      <c r="S5416" s="250"/>
      <c r="AA5416" s="12"/>
      <c r="AB5416" s="12"/>
      <c r="AC5416" s="12"/>
      <c r="AD5416" s="12"/>
      <c r="AE5416" s="12"/>
      <c r="AF5416" s="12"/>
      <c r="AG5416" s="12"/>
      <c r="AH5416" s="12"/>
      <c r="AI5416" s="12"/>
      <c r="AJ5416" s="12"/>
      <c r="AK5416" s="12"/>
      <c r="AL5416" s="12"/>
      <c r="AM5416" s="12"/>
      <c r="AN5416" s="12"/>
      <c r="AO5416" s="12"/>
      <c r="AP5416" s="12"/>
      <c r="AQ5416" s="12"/>
      <c r="AR5416" s="12"/>
      <c r="AS5416" s="12"/>
      <c r="AT5416" s="12"/>
      <c r="AU5416" s="12"/>
      <c r="AV5416" s="12"/>
      <c r="AW5416" s="12"/>
      <c r="AX5416" s="12"/>
      <c r="AY5416" s="12"/>
      <c r="AZ5416" s="12"/>
      <c r="BA5416" s="12"/>
      <c r="BB5416" s="12"/>
      <c r="BC5416" s="12"/>
      <c r="BD5416" s="12"/>
    </row>
    <row r="5417" spans="15:56" x14ac:dyDescent="0.35">
      <c r="O5417" s="12"/>
      <c r="P5417" s="12"/>
      <c r="Q5417" s="12"/>
      <c r="S5417" s="250"/>
      <c r="AA5417" s="12"/>
      <c r="AB5417" s="12"/>
      <c r="AC5417" s="12"/>
      <c r="AD5417" s="12"/>
      <c r="AE5417" s="12"/>
      <c r="AF5417" s="12"/>
      <c r="AG5417" s="12"/>
      <c r="AH5417" s="12"/>
      <c r="AI5417" s="12"/>
      <c r="AJ5417" s="12"/>
      <c r="AK5417" s="12"/>
      <c r="AL5417" s="12"/>
      <c r="AM5417" s="12"/>
      <c r="AN5417" s="12"/>
      <c r="AO5417" s="12"/>
      <c r="AP5417" s="12"/>
      <c r="AQ5417" s="12"/>
      <c r="AR5417" s="12"/>
      <c r="AS5417" s="12"/>
      <c r="AT5417" s="12"/>
      <c r="AU5417" s="12"/>
      <c r="AV5417" s="12"/>
      <c r="AW5417" s="12"/>
      <c r="AX5417" s="12"/>
      <c r="AY5417" s="12"/>
      <c r="AZ5417" s="12"/>
      <c r="BA5417" s="12"/>
      <c r="BB5417" s="12"/>
      <c r="BC5417" s="12"/>
      <c r="BD5417" s="12"/>
    </row>
    <row r="5418" spans="15:56" x14ac:dyDescent="0.35">
      <c r="O5418" s="12"/>
      <c r="P5418" s="12"/>
      <c r="Q5418" s="12"/>
      <c r="S5418" s="250"/>
      <c r="AA5418" s="12"/>
      <c r="AB5418" s="12"/>
      <c r="AC5418" s="12"/>
      <c r="AD5418" s="12"/>
      <c r="AE5418" s="12"/>
      <c r="AF5418" s="12"/>
      <c r="AG5418" s="12"/>
      <c r="AH5418" s="12"/>
      <c r="AI5418" s="12"/>
      <c r="AJ5418" s="12"/>
      <c r="AK5418" s="12"/>
      <c r="AL5418" s="12"/>
      <c r="AM5418" s="12"/>
      <c r="AN5418" s="12"/>
      <c r="AO5418" s="12"/>
      <c r="AP5418" s="12"/>
      <c r="AQ5418" s="12"/>
      <c r="AR5418" s="12"/>
      <c r="AS5418" s="12"/>
      <c r="AT5418" s="12"/>
      <c r="AU5418" s="12"/>
      <c r="AV5418" s="12"/>
      <c r="AW5418" s="12"/>
      <c r="AX5418" s="12"/>
      <c r="AY5418" s="12"/>
      <c r="AZ5418" s="12"/>
      <c r="BA5418" s="12"/>
      <c r="BB5418" s="12"/>
      <c r="BC5418" s="12"/>
      <c r="BD5418" s="12"/>
    </row>
    <row r="5419" spans="15:56" x14ac:dyDescent="0.35">
      <c r="O5419" s="12"/>
      <c r="P5419" s="12"/>
      <c r="Q5419" s="12"/>
      <c r="S5419" s="250"/>
      <c r="AA5419" s="12"/>
      <c r="AB5419" s="12"/>
      <c r="AC5419" s="12"/>
      <c r="AD5419" s="12"/>
      <c r="AE5419" s="12"/>
      <c r="AF5419" s="12"/>
      <c r="AG5419" s="12"/>
      <c r="AH5419" s="12"/>
      <c r="AI5419" s="12"/>
      <c r="AJ5419" s="12"/>
      <c r="AK5419" s="12"/>
      <c r="AL5419" s="12"/>
      <c r="AM5419" s="12"/>
      <c r="AN5419" s="12"/>
      <c r="AO5419" s="12"/>
      <c r="AP5419" s="12"/>
      <c r="AQ5419" s="12"/>
      <c r="AR5419" s="12"/>
      <c r="AS5419" s="12"/>
      <c r="AT5419" s="12"/>
      <c r="AU5419" s="12"/>
      <c r="AV5419" s="12"/>
      <c r="AW5419" s="12"/>
      <c r="AX5419" s="12"/>
      <c r="AY5419" s="12"/>
      <c r="AZ5419" s="12"/>
      <c r="BA5419" s="12"/>
      <c r="BB5419" s="12"/>
      <c r="BC5419" s="12"/>
      <c r="BD5419" s="12"/>
    </row>
    <row r="5420" spans="15:56" x14ac:dyDescent="0.35">
      <c r="O5420" s="12"/>
      <c r="P5420" s="12"/>
      <c r="Q5420" s="12"/>
      <c r="S5420" s="250"/>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2"/>
      <c r="AY5420" s="12"/>
      <c r="AZ5420" s="12"/>
      <c r="BA5420" s="12"/>
      <c r="BB5420" s="12"/>
      <c r="BC5420" s="12"/>
      <c r="BD5420" s="12"/>
    </row>
    <row r="5421" spans="15:56" x14ac:dyDescent="0.35">
      <c r="O5421" s="12"/>
      <c r="P5421" s="12"/>
      <c r="Q5421" s="12"/>
      <c r="S5421" s="250"/>
      <c r="AA5421" s="12"/>
      <c r="AB5421" s="12"/>
      <c r="AC5421" s="12"/>
      <c r="AD5421" s="12"/>
      <c r="AE5421" s="12"/>
      <c r="AF5421" s="12"/>
      <c r="AG5421" s="12"/>
      <c r="AH5421" s="12"/>
      <c r="AI5421" s="12"/>
      <c r="AJ5421" s="12"/>
      <c r="AK5421" s="12"/>
      <c r="AL5421" s="12"/>
      <c r="AM5421" s="12"/>
      <c r="AN5421" s="12"/>
      <c r="AO5421" s="12"/>
      <c r="AP5421" s="12"/>
      <c r="AQ5421" s="12"/>
      <c r="AR5421" s="12"/>
      <c r="AS5421" s="12"/>
      <c r="AT5421" s="12"/>
      <c r="AU5421" s="12"/>
      <c r="AV5421" s="12"/>
      <c r="AW5421" s="12"/>
      <c r="AX5421" s="12"/>
      <c r="AY5421" s="12"/>
      <c r="AZ5421" s="12"/>
      <c r="BA5421" s="12"/>
      <c r="BB5421" s="12"/>
      <c r="BC5421" s="12"/>
      <c r="BD5421" s="12"/>
    </row>
    <row r="5422" spans="15:56" x14ac:dyDescent="0.35">
      <c r="O5422" s="12"/>
      <c r="P5422" s="12"/>
      <c r="Q5422" s="12"/>
      <c r="S5422" s="250"/>
      <c r="AA5422" s="12"/>
      <c r="AB5422" s="12"/>
      <c r="AC5422" s="12"/>
      <c r="AD5422" s="12"/>
      <c r="AE5422" s="12"/>
      <c r="AF5422" s="12"/>
      <c r="AG5422" s="12"/>
      <c r="AH5422" s="12"/>
      <c r="AI5422" s="12"/>
      <c r="AJ5422" s="12"/>
      <c r="AK5422" s="12"/>
      <c r="AL5422" s="12"/>
      <c r="AM5422" s="12"/>
      <c r="AN5422" s="12"/>
      <c r="AO5422" s="12"/>
      <c r="AP5422" s="12"/>
      <c r="AQ5422" s="12"/>
      <c r="AR5422" s="12"/>
      <c r="AS5422" s="12"/>
      <c r="AT5422" s="12"/>
      <c r="AU5422" s="12"/>
      <c r="AV5422" s="12"/>
      <c r="AW5422" s="12"/>
      <c r="AX5422" s="12"/>
      <c r="AY5422" s="12"/>
      <c r="AZ5422" s="12"/>
      <c r="BA5422" s="12"/>
      <c r="BB5422" s="12"/>
      <c r="BC5422" s="12"/>
      <c r="BD5422" s="12"/>
    </row>
    <row r="5423" spans="15:56" x14ac:dyDescent="0.35">
      <c r="O5423" s="12"/>
      <c r="P5423" s="12"/>
      <c r="Q5423" s="12"/>
      <c r="S5423" s="250"/>
      <c r="AA5423" s="12"/>
      <c r="AB5423" s="12"/>
      <c r="AC5423" s="12"/>
      <c r="AD5423" s="12"/>
      <c r="AE5423" s="12"/>
      <c r="AF5423" s="12"/>
      <c r="AG5423" s="12"/>
      <c r="AH5423" s="12"/>
      <c r="AI5423" s="12"/>
      <c r="AJ5423" s="12"/>
      <c r="AK5423" s="12"/>
      <c r="AL5423" s="12"/>
      <c r="AM5423" s="12"/>
      <c r="AN5423" s="12"/>
      <c r="AO5423" s="12"/>
      <c r="AP5423" s="12"/>
      <c r="AQ5423" s="12"/>
      <c r="AR5423" s="12"/>
      <c r="AS5423" s="12"/>
      <c r="AT5423" s="12"/>
      <c r="AU5423" s="12"/>
      <c r="AV5423" s="12"/>
      <c r="AW5423" s="12"/>
      <c r="AX5423" s="12"/>
      <c r="AY5423" s="12"/>
      <c r="AZ5423" s="12"/>
      <c r="BA5423" s="12"/>
      <c r="BB5423" s="12"/>
      <c r="BC5423" s="12"/>
      <c r="BD5423" s="12"/>
    </row>
    <row r="5424" spans="15:56" x14ac:dyDescent="0.35">
      <c r="O5424" s="12"/>
      <c r="P5424" s="12"/>
      <c r="Q5424" s="12"/>
      <c r="S5424" s="250"/>
      <c r="AA5424" s="12"/>
      <c r="AB5424" s="12"/>
      <c r="AC5424" s="12"/>
      <c r="AD5424" s="12"/>
      <c r="AE5424" s="12"/>
      <c r="AF5424" s="12"/>
      <c r="AG5424" s="12"/>
      <c r="AH5424" s="12"/>
      <c r="AI5424" s="12"/>
      <c r="AJ5424" s="12"/>
      <c r="AK5424" s="12"/>
      <c r="AL5424" s="12"/>
      <c r="AM5424" s="12"/>
      <c r="AN5424" s="12"/>
      <c r="AO5424" s="12"/>
      <c r="AP5424" s="12"/>
      <c r="AQ5424" s="12"/>
      <c r="AR5424" s="12"/>
      <c r="AS5424" s="12"/>
      <c r="AT5424" s="12"/>
      <c r="AU5424" s="12"/>
      <c r="AV5424" s="12"/>
      <c r="AW5424" s="12"/>
      <c r="AX5424" s="12"/>
      <c r="AY5424" s="12"/>
      <c r="AZ5424" s="12"/>
      <c r="BA5424" s="12"/>
      <c r="BB5424" s="12"/>
      <c r="BC5424" s="12"/>
      <c r="BD5424" s="12"/>
    </row>
    <row r="5425" spans="15:56" x14ac:dyDescent="0.35">
      <c r="O5425" s="12"/>
      <c r="P5425" s="12"/>
      <c r="Q5425" s="12"/>
      <c r="S5425" s="250"/>
      <c r="AA5425" s="12"/>
      <c r="AB5425" s="12"/>
      <c r="AC5425" s="12"/>
      <c r="AD5425" s="12"/>
      <c r="AE5425" s="12"/>
      <c r="AF5425" s="12"/>
      <c r="AG5425" s="12"/>
      <c r="AH5425" s="12"/>
      <c r="AI5425" s="12"/>
      <c r="AJ5425" s="12"/>
      <c r="AK5425" s="12"/>
      <c r="AL5425" s="12"/>
      <c r="AM5425" s="12"/>
      <c r="AN5425" s="12"/>
      <c r="AO5425" s="12"/>
      <c r="AP5425" s="12"/>
      <c r="AQ5425" s="12"/>
      <c r="AR5425" s="12"/>
      <c r="AS5425" s="12"/>
      <c r="AT5425" s="12"/>
      <c r="AU5425" s="12"/>
      <c r="AV5425" s="12"/>
      <c r="AW5425" s="12"/>
      <c r="AX5425" s="12"/>
      <c r="AY5425" s="12"/>
      <c r="AZ5425" s="12"/>
      <c r="BA5425" s="12"/>
      <c r="BB5425" s="12"/>
      <c r="BC5425" s="12"/>
      <c r="BD5425" s="12"/>
    </row>
    <row r="5426" spans="15:56" x14ac:dyDescent="0.35">
      <c r="O5426" s="12"/>
      <c r="P5426" s="12"/>
      <c r="Q5426" s="12"/>
      <c r="S5426" s="250"/>
      <c r="AA5426" s="12"/>
      <c r="AB5426" s="12"/>
      <c r="AC5426" s="12"/>
      <c r="AD5426" s="12"/>
      <c r="AE5426" s="12"/>
      <c r="AF5426" s="12"/>
      <c r="AG5426" s="12"/>
      <c r="AH5426" s="12"/>
      <c r="AI5426" s="12"/>
      <c r="AJ5426" s="12"/>
      <c r="AK5426" s="12"/>
      <c r="AL5426" s="12"/>
      <c r="AM5426" s="12"/>
      <c r="AN5426" s="12"/>
      <c r="AO5426" s="12"/>
      <c r="AP5426" s="12"/>
      <c r="AQ5426" s="12"/>
      <c r="AR5426" s="12"/>
      <c r="AS5426" s="12"/>
      <c r="AT5426" s="12"/>
      <c r="AU5426" s="12"/>
      <c r="AV5426" s="12"/>
      <c r="AW5426" s="12"/>
      <c r="AX5426" s="12"/>
      <c r="AY5426" s="12"/>
      <c r="AZ5426" s="12"/>
      <c r="BA5426" s="12"/>
      <c r="BB5426" s="12"/>
      <c r="BC5426" s="12"/>
      <c r="BD5426" s="12"/>
    </row>
    <row r="5427" spans="15:56" x14ac:dyDescent="0.35">
      <c r="O5427" s="12"/>
      <c r="P5427" s="12"/>
      <c r="Q5427" s="12"/>
      <c r="S5427" s="250"/>
      <c r="AA5427" s="12"/>
      <c r="AB5427" s="12"/>
      <c r="AC5427" s="12"/>
      <c r="AD5427" s="12"/>
      <c r="AE5427" s="12"/>
      <c r="AF5427" s="12"/>
      <c r="AG5427" s="12"/>
      <c r="AH5427" s="12"/>
      <c r="AI5427" s="12"/>
      <c r="AJ5427" s="12"/>
      <c r="AK5427" s="12"/>
      <c r="AL5427" s="12"/>
      <c r="AM5427" s="12"/>
      <c r="AN5427" s="12"/>
      <c r="AO5427" s="12"/>
      <c r="AP5427" s="12"/>
      <c r="AQ5427" s="12"/>
      <c r="AR5427" s="12"/>
      <c r="AS5427" s="12"/>
      <c r="AT5427" s="12"/>
      <c r="AU5427" s="12"/>
      <c r="AV5427" s="12"/>
      <c r="AW5427" s="12"/>
      <c r="AX5427" s="12"/>
      <c r="AY5427" s="12"/>
      <c r="AZ5427" s="12"/>
      <c r="BA5427" s="12"/>
      <c r="BB5427" s="12"/>
      <c r="BC5427" s="12"/>
      <c r="BD5427" s="12"/>
    </row>
    <row r="5428" spans="15:56" x14ac:dyDescent="0.35">
      <c r="O5428" s="12"/>
      <c r="P5428" s="12"/>
      <c r="Q5428" s="12"/>
      <c r="S5428" s="250"/>
      <c r="AA5428" s="12"/>
      <c r="AB5428" s="12"/>
      <c r="AC5428" s="12"/>
      <c r="AD5428" s="12"/>
      <c r="AE5428" s="12"/>
      <c r="AF5428" s="12"/>
      <c r="AG5428" s="12"/>
      <c r="AH5428" s="12"/>
      <c r="AI5428" s="12"/>
      <c r="AJ5428" s="12"/>
      <c r="AK5428" s="12"/>
      <c r="AL5428" s="12"/>
      <c r="AM5428" s="12"/>
      <c r="AN5428" s="12"/>
      <c r="AO5428" s="12"/>
      <c r="AP5428" s="12"/>
      <c r="AQ5428" s="12"/>
      <c r="AR5428" s="12"/>
      <c r="AS5428" s="12"/>
      <c r="AT5428" s="12"/>
      <c r="AU5428" s="12"/>
      <c r="AV5428" s="12"/>
      <c r="AW5428" s="12"/>
      <c r="AX5428" s="12"/>
      <c r="AY5428" s="12"/>
      <c r="AZ5428" s="12"/>
      <c r="BA5428" s="12"/>
      <c r="BB5428" s="12"/>
      <c r="BC5428" s="12"/>
      <c r="BD5428" s="12"/>
    </row>
    <row r="5429" spans="15:56" x14ac:dyDescent="0.35">
      <c r="O5429" s="12"/>
      <c r="P5429" s="12"/>
      <c r="Q5429" s="12"/>
      <c r="S5429" s="250"/>
      <c r="AA5429" s="12"/>
      <c r="AB5429" s="12"/>
      <c r="AC5429" s="12"/>
      <c r="AD5429" s="12"/>
      <c r="AE5429" s="12"/>
      <c r="AF5429" s="12"/>
      <c r="AG5429" s="12"/>
      <c r="AH5429" s="12"/>
      <c r="AI5429" s="12"/>
      <c r="AJ5429" s="12"/>
      <c r="AK5429" s="12"/>
      <c r="AL5429" s="12"/>
      <c r="AM5429" s="12"/>
      <c r="AN5429" s="12"/>
      <c r="AO5429" s="12"/>
      <c r="AP5429" s="12"/>
      <c r="AQ5429" s="12"/>
      <c r="AR5429" s="12"/>
      <c r="AS5429" s="12"/>
      <c r="AT5429" s="12"/>
      <c r="AU5429" s="12"/>
      <c r="AV5429" s="12"/>
      <c r="AW5429" s="12"/>
      <c r="AX5429" s="12"/>
      <c r="AY5429" s="12"/>
      <c r="AZ5429" s="12"/>
      <c r="BA5429" s="12"/>
      <c r="BB5429" s="12"/>
      <c r="BC5429" s="12"/>
      <c r="BD5429" s="12"/>
    </row>
    <row r="5430" spans="15:56" x14ac:dyDescent="0.35">
      <c r="O5430" s="12"/>
      <c r="P5430" s="12"/>
      <c r="Q5430" s="12"/>
      <c r="S5430" s="250"/>
      <c r="AA5430" s="12"/>
      <c r="AB5430" s="12"/>
      <c r="AC5430" s="12"/>
      <c r="AD5430" s="12"/>
      <c r="AE5430" s="12"/>
      <c r="AF5430" s="12"/>
      <c r="AG5430" s="12"/>
      <c r="AH5430" s="12"/>
      <c r="AI5430" s="12"/>
      <c r="AJ5430" s="12"/>
      <c r="AK5430" s="12"/>
      <c r="AL5430" s="12"/>
      <c r="AM5430" s="12"/>
      <c r="AN5430" s="12"/>
      <c r="AO5430" s="12"/>
      <c r="AP5430" s="12"/>
      <c r="AQ5430" s="12"/>
      <c r="AR5430" s="12"/>
      <c r="AS5430" s="12"/>
      <c r="AT5430" s="12"/>
      <c r="AU5430" s="12"/>
      <c r="AV5430" s="12"/>
      <c r="AW5430" s="12"/>
      <c r="AX5430" s="12"/>
      <c r="AY5430" s="12"/>
      <c r="AZ5430" s="12"/>
      <c r="BA5430" s="12"/>
      <c r="BB5430" s="12"/>
      <c r="BC5430" s="12"/>
      <c r="BD5430" s="12"/>
    </row>
    <row r="5431" spans="15:56" x14ac:dyDescent="0.35">
      <c r="O5431" s="12"/>
      <c r="P5431" s="12"/>
      <c r="Q5431" s="12"/>
      <c r="S5431" s="250"/>
      <c r="AA5431" s="12"/>
      <c r="AB5431" s="12"/>
      <c r="AC5431" s="12"/>
      <c r="AD5431" s="12"/>
      <c r="AE5431" s="12"/>
      <c r="AF5431" s="12"/>
      <c r="AG5431" s="12"/>
      <c r="AH5431" s="12"/>
      <c r="AI5431" s="12"/>
      <c r="AJ5431" s="12"/>
      <c r="AK5431" s="12"/>
      <c r="AL5431" s="12"/>
      <c r="AM5431" s="12"/>
      <c r="AN5431" s="12"/>
      <c r="AO5431" s="12"/>
      <c r="AP5431" s="12"/>
      <c r="AQ5431" s="12"/>
      <c r="AR5431" s="12"/>
      <c r="AS5431" s="12"/>
      <c r="AT5431" s="12"/>
      <c r="AU5431" s="12"/>
      <c r="AV5431" s="12"/>
      <c r="AW5431" s="12"/>
      <c r="AX5431" s="12"/>
      <c r="AY5431" s="12"/>
      <c r="AZ5431" s="12"/>
      <c r="BA5431" s="12"/>
      <c r="BB5431" s="12"/>
      <c r="BC5431" s="12"/>
      <c r="BD5431" s="12"/>
    </row>
    <row r="5432" spans="15:56" x14ac:dyDescent="0.35">
      <c r="O5432" s="12"/>
      <c r="P5432" s="12"/>
      <c r="Q5432" s="12"/>
      <c r="S5432" s="250"/>
      <c r="AA5432" s="12"/>
      <c r="AB5432" s="12"/>
      <c r="AC5432" s="12"/>
      <c r="AD5432" s="12"/>
      <c r="AE5432" s="12"/>
      <c r="AF5432" s="12"/>
      <c r="AG5432" s="12"/>
      <c r="AH5432" s="12"/>
      <c r="AI5432" s="12"/>
      <c r="AJ5432" s="12"/>
      <c r="AK5432" s="12"/>
      <c r="AL5432" s="12"/>
      <c r="AM5432" s="12"/>
      <c r="AN5432" s="12"/>
      <c r="AO5432" s="12"/>
      <c r="AP5432" s="12"/>
      <c r="AQ5432" s="12"/>
      <c r="AR5432" s="12"/>
      <c r="AS5432" s="12"/>
      <c r="AT5432" s="12"/>
      <c r="AU5432" s="12"/>
      <c r="AV5432" s="12"/>
      <c r="AW5432" s="12"/>
      <c r="AX5432" s="12"/>
      <c r="AY5432" s="12"/>
      <c r="AZ5432" s="12"/>
      <c r="BA5432" s="12"/>
      <c r="BB5432" s="12"/>
      <c r="BC5432" s="12"/>
      <c r="BD5432" s="12"/>
    </row>
    <row r="5433" spans="15:56" x14ac:dyDescent="0.35">
      <c r="O5433" s="12"/>
      <c r="P5433" s="12"/>
      <c r="Q5433" s="12"/>
      <c r="S5433" s="250"/>
      <c r="AA5433" s="12"/>
      <c r="AB5433" s="12"/>
      <c r="AC5433" s="12"/>
      <c r="AD5433" s="12"/>
      <c r="AE5433" s="12"/>
      <c r="AF5433" s="12"/>
      <c r="AG5433" s="12"/>
      <c r="AH5433" s="12"/>
      <c r="AI5433" s="12"/>
      <c r="AJ5433" s="12"/>
      <c r="AK5433" s="12"/>
      <c r="AL5433" s="12"/>
      <c r="AM5433" s="12"/>
      <c r="AN5433" s="12"/>
      <c r="AO5433" s="12"/>
      <c r="AP5433" s="12"/>
      <c r="AQ5433" s="12"/>
      <c r="AR5433" s="12"/>
      <c r="AS5433" s="12"/>
      <c r="AT5433" s="12"/>
      <c r="AU5433" s="12"/>
      <c r="AV5433" s="12"/>
      <c r="AW5433" s="12"/>
      <c r="AX5433" s="12"/>
      <c r="AY5433" s="12"/>
      <c r="AZ5433" s="12"/>
      <c r="BA5433" s="12"/>
      <c r="BB5433" s="12"/>
      <c r="BC5433" s="12"/>
      <c r="BD5433" s="12"/>
    </row>
    <row r="5434" spans="15:56" x14ac:dyDescent="0.35">
      <c r="O5434" s="12"/>
      <c r="P5434" s="12"/>
      <c r="Q5434" s="12"/>
      <c r="S5434" s="250"/>
      <c r="AA5434" s="12"/>
      <c r="AB5434" s="12"/>
      <c r="AC5434" s="12"/>
      <c r="AD5434" s="12"/>
      <c r="AE5434" s="12"/>
      <c r="AF5434" s="12"/>
      <c r="AG5434" s="12"/>
      <c r="AH5434" s="12"/>
      <c r="AI5434" s="12"/>
      <c r="AJ5434" s="12"/>
      <c r="AK5434" s="12"/>
      <c r="AL5434" s="12"/>
      <c r="AM5434" s="12"/>
      <c r="AN5434" s="12"/>
      <c r="AO5434" s="12"/>
      <c r="AP5434" s="12"/>
      <c r="AQ5434" s="12"/>
      <c r="AR5434" s="12"/>
      <c r="AS5434" s="12"/>
      <c r="AT5434" s="12"/>
      <c r="AU5434" s="12"/>
      <c r="AV5434" s="12"/>
      <c r="AW5434" s="12"/>
      <c r="AX5434" s="12"/>
      <c r="AY5434" s="12"/>
      <c r="AZ5434" s="12"/>
      <c r="BA5434" s="12"/>
      <c r="BB5434" s="12"/>
      <c r="BC5434" s="12"/>
      <c r="BD5434" s="12"/>
    </row>
    <row r="5435" spans="15:56" x14ac:dyDescent="0.35">
      <c r="O5435" s="12"/>
      <c r="P5435" s="12"/>
      <c r="Q5435" s="12"/>
      <c r="S5435" s="250"/>
      <c r="AA5435" s="12"/>
      <c r="AB5435" s="12"/>
      <c r="AC5435" s="12"/>
      <c r="AD5435" s="12"/>
      <c r="AE5435" s="12"/>
      <c r="AF5435" s="12"/>
      <c r="AG5435" s="12"/>
      <c r="AH5435" s="12"/>
      <c r="AI5435" s="12"/>
      <c r="AJ5435" s="12"/>
      <c r="AK5435" s="12"/>
      <c r="AL5435" s="12"/>
      <c r="AM5435" s="12"/>
      <c r="AN5435" s="12"/>
      <c r="AO5435" s="12"/>
      <c r="AP5435" s="12"/>
      <c r="AQ5435" s="12"/>
      <c r="AR5435" s="12"/>
      <c r="AS5435" s="12"/>
      <c r="AT5435" s="12"/>
      <c r="AU5435" s="12"/>
      <c r="AV5435" s="12"/>
      <c r="AW5435" s="12"/>
      <c r="AX5435" s="12"/>
      <c r="AY5435" s="12"/>
      <c r="AZ5435" s="12"/>
      <c r="BA5435" s="12"/>
      <c r="BB5435" s="12"/>
      <c r="BC5435" s="12"/>
      <c r="BD5435" s="12"/>
    </row>
    <row r="5436" spans="15:56" x14ac:dyDescent="0.35">
      <c r="O5436" s="12"/>
      <c r="P5436" s="12"/>
      <c r="Q5436" s="12"/>
      <c r="S5436" s="250"/>
      <c r="AA5436" s="12"/>
      <c r="AB5436" s="12"/>
      <c r="AC5436" s="12"/>
      <c r="AD5436" s="12"/>
      <c r="AE5436" s="12"/>
      <c r="AF5436" s="12"/>
      <c r="AG5436" s="12"/>
      <c r="AH5436" s="12"/>
      <c r="AI5436" s="12"/>
      <c r="AJ5436" s="12"/>
      <c r="AK5436" s="12"/>
      <c r="AL5436" s="12"/>
      <c r="AM5436" s="12"/>
      <c r="AN5436" s="12"/>
      <c r="AO5436" s="12"/>
      <c r="AP5436" s="12"/>
      <c r="AQ5436" s="12"/>
      <c r="AR5436" s="12"/>
      <c r="AS5436" s="12"/>
      <c r="AT5436" s="12"/>
      <c r="AU5436" s="12"/>
      <c r="AV5436" s="12"/>
      <c r="AW5436" s="12"/>
      <c r="AX5436" s="12"/>
      <c r="AY5436" s="12"/>
      <c r="AZ5436" s="12"/>
      <c r="BA5436" s="12"/>
      <c r="BB5436" s="12"/>
      <c r="BC5436" s="12"/>
      <c r="BD5436" s="12"/>
    </row>
    <row r="5437" spans="15:56" x14ac:dyDescent="0.35">
      <c r="O5437" s="12"/>
      <c r="P5437" s="12"/>
      <c r="Q5437" s="12"/>
      <c r="S5437" s="250"/>
      <c r="AA5437" s="12"/>
      <c r="AB5437" s="12"/>
      <c r="AC5437" s="12"/>
      <c r="AD5437" s="12"/>
      <c r="AE5437" s="12"/>
      <c r="AF5437" s="12"/>
      <c r="AG5437" s="12"/>
      <c r="AH5437" s="12"/>
      <c r="AI5437" s="12"/>
      <c r="AJ5437" s="12"/>
      <c r="AK5437" s="12"/>
      <c r="AL5437" s="12"/>
      <c r="AM5437" s="12"/>
      <c r="AN5437" s="12"/>
      <c r="AO5437" s="12"/>
      <c r="AP5437" s="12"/>
      <c r="AQ5437" s="12"/>
      <c r="AR5437" s="12"/>
      <c r="AS5437" s="12"/>
      <c r="AT5437" s="12"/>
      <c r="AU5437" s="12"/>
      <c r="AV5437" s="12"/>
      <c r="AW5437" s="12"/>
      <c r="AX5437" s="12"/>
      <c r="AY5437" s="12"/>
      <c r="AZ5437" s="12"/>
      <c r="BA5437" s="12"/>
      <c r="BB5437" s="12"/>
      <c r="BC5437" s="12"/>
      <c r="BD5437" s="12"/>
    </row>
    <row r="5438" spans="15:56" x14ac:dyDescent="0.35">
      <c r="O5438" s="12"/>
      <c r="P5438" s="12"/>
      <c r="Q5438" s="12"/>
      <c r="S5438" s="250"/>
      <c r="AA5438" s="12"/>
      <c r="AB5438" s="12"/>
      <c r="AC5438" s="12"/>
      <c r="AD5438" s="12"/>
      <c r="AE5438" s="12"/>
      <c r="AF5438" s="12"/>
      <c r="AG5438" s="12"/>
      <c r="AH5438" s="12"/>
      <c r="AI5438" s="12"/>
      <c r="AJ5438" s="12"/>
      <c r="AK5438" s="12"/>
      <c r="AL5438" s="12"/>
      <c r="AM5438" s="12"/>
      <c r="AN5438" s="12"/>
      <c r="AO5438" s="12"/>
      <c r="AP5438" s="12"/>
      <c r="AQ5438" s="12"/>
      <c r="AR5438" s="12"/>
      <c r="AS5438" s="12"/>
      <c r="AT5438" s="12"/>
      <c r="AU5438" s="12"/>
      <c r="AV5438" s="12"/>
      <c r="AW5438" s="12"/>
      <c r="AX5438" s="12"/>
      <c r="AY5438" s="12"/>
      <c r="AZ5438" s="12"/>
      <c r="BA5438" s="12"/>
      <c r="BB5438" s="12"/>
      <c r="BC5438" s="12"/>
      <c r="BD5438" s="12"/>
    </row>
    <row r="5439" spans="15:56" x14ac:dyDescent="0.35">
      <c r="O5439" s="12"/>
      <c r="P5439" s="12"/>
      <c r="Q5439" s="12"/>
      <c r="S5439" s="250"/>
      <c r="AA5439" s="12"/>
      <c r="AB5439" s="12"/>
      <c r="AC5439" s="12"/>
      <c r="AD5439" s="12"/>
      <c r="AE5439" s="12"/>
      <c r="AF5439" s="12"/>
      <c r="AG5439" s="12"/>
      <c r="AH5439" s="12"/>
      <c r="AI5439" s="12"/>
      <c r="AJ5439" s="12"/>
      <c r="AK5439" s="12"/>
      <c r="AL5439" s="12"/>
      <c r="AM5439" s="12"/>
      <c r="AN5439" s="12"/>
      <c r="AO5439" s="12"/>
      <c r="AP5439" s="12"/>
      <c r="AQ5439" s="12"/>
      <c r="AR5439" s="12"/>
      <c r="AS5439" s="12"/>
      <c r="AT5439" s="12"/>
      <c r="AU5439" s="12"/>
      <c r="AV5439" s="12"/>
      <c r="AW5439" s="12"/>
      <c r="AX5439" s="12"/>
      <c r="AY5439" s="12"/>
      <c r="AZ5439" s="12"/>
      <c r="BA5439" s="12"/>
      <c r="BB5439" s="12"/>
      <c r="BC5439" s="12"/>
      <c r="BD5439" s="12"/>
    </row>
    <row r="5440" spans="15:56" x14ac:dyDescent="0.35">
      <c r="O5440" s="12"/>
      <c r="P5440" s="12"/>
      <c r="Q5440" s="12"/>
      <c r="S5440" s="250"/>
      <c r="AA5440" s="12"/>
      <c r="AB5440" s="12"/>
      <c r="AC5440" s="12"/>
      <c r="AD5440" s="12"/>
      <c r="AE5440" s="12"/>
      <c r="AF5440" s="12"/>
      <c r="AG5440" s="12"/>
      <c r="AH5440" s="12"/>
      <c r="AI5440" s="12"/>
      <c r="AJ5440" s="12"/>
      <c r="AK5440" s="12"/>
      <c r="AL5440" s="12"/>
      <c r="AM5440" s="12"/>
      <c r="AN5440" s="12"/>
      <c r="AO5440" s="12"/>
      <c r="AP5440" s="12"/>
      <c r="AQ5440" s="12"/>
      <c r="AR5440" s="12"/>
      <c r="AS5440" s="12"/>
      <c r="AT5440" s="12"/>
      <c r="AU5440" s="12"/>
      <c r="AV5440" s="12"/>
      <c r="AW5440" s="12"/>
      <c r="AX5440" s="12"/>
      <c r="AY5440" s="12"/>
      <c r="AZ5440" s="12"/>
      <c r="BA5440" s="12"/>
      <c r="BB5440" s="12"/>
      <c r="BC5440" s="12"/>
      <c r="BD5440" s="12"/>
    </row>
    <row r="5441" spans="15:56" x14ac:dyDescent="0.35">
      <c r="O5441" s="12"/>
      <c r="P5441" s="12"/>
      <c r="Q5441" s="12"/>
      <c r="S5441" s="250"/>
      <c r="AA5441" s="12"/>
      <c r="AB5441" s="12"/>
      <c r="AC5441" s="12"/>
      <c r="AD5441" s="12"/>
      <c r="AE5441" s="12"/>
      <c r="AF5441" s="12"/>
      <c r="AG5441" s="12"/>
      <c r="AH5441" s="12"/>
      <c r="AI5441" s="12"/>
      <c r="AJ5441" s="12"/>
      <c r="AK5441" s="12"/>
      <c r="AL5441" s="12"/>
      <c r="AM5441" s="12"/>
      <c r="AN5441" s="12"/>
      <c r="AO5441" s="12"/>
      <c r="AP5441" s="12"/>
      <c r="AQ5441" s="12"/>
      <c r="AR5441" s="12"/>
      <c r="AS5441" s="12"/>
      <c r="AT5441" s="12"/>
      <c r="AU5441" s="12"/>
      <c r="AV5441" s="12"/>
      <c r="AW5441" s="12"/>
      <c r="AX5441" s="12"/>
      <c r="AY5441" s="12"/>
      <c r="AZ5441" s="12"/>
      <c r="BA5441" s="12"/>
      <c r="BB5441" s="12"/>
      <c r="BC5441" s="12"/>
      <c r="BD5441" s="12"/>
    </row>
    <row r="5442" spans="15:56" x14ac:dyDescent="0.35">
      <c r="O5442" s="12"/>
      <c r="P5442" s="12"/>
      <c r="Q5442" s="12"/>
      <c r="S5442" s="250"/>
      <c r="AA5442" s="12"/>
      <c r="AB5442" s="12"/>
      <c r="AC5442" s="12"/>
      <c r="AD5442" s="12"/>
      <c r="AE5442" s="12"/>
      <c r="AF5442" s="12"/>
      <c r="AG5442" s="12"/>
      <c r="AH5442" s="12"/>
      <c r="AI5442" s="12"/>
      <c r="AJ5442" s="12"/>
      <c r="AK5442" s="12"/>
      <c r="AL5442" s="12"/>
      <c r="AM5442" s="12"/>
      <c r="AN5442" s="12"/>
      <c r="AO5442" s="12"/>
      <c r="AP5442" s="12"/>
      <c r="AQ5442" s="12"/>
      <c r="AR5442" s="12"/>
      <c r="AS5442" s="12"/>
      <c r="AT5442" s="12"/>
      <c r="AU5442" s="12"/>
      <c r="AV5442" s="12"/>
      <c r="AW5442" s="12"/>
      <c r="AX5442" s="12"/>
      <c r="AY5442" s="12"/>
      <c r="AZ5442" s="12"/>
      <c r="BA5442" s="12"/>
      <c r="BB5442" s="12"/>
      <c r="BC5442" s="12"/>
      <c r="BD5442" s="12"/>
    </row>
    <row r="5443" spans="15:56" x14ac:dyDescent="0.35">
      <c r="O5443" s="12"/>
      <c r="P5443" s="12"/>
      <c r="Q5443" s="12"/>
      <c r="S5443" s="250"/>
      <c r="AA5443" s="12"/>
      <c r="AB5443" s="12"/>
      <c r="AC5443" s="12"/>
      <c r="AD5443" s="12"/>
      <c r="AE5443" s="12"/>
      <c r="AF5443" s="12"/>
      <c r="AG5443" s="12"/>
      <c r="AH5443" s="12"/>
      <c r="AI5443" s="12"/>
      <c r="AJ5443" s="12"/>
      <c r="AK5443" s="12"/>
      <c r="AL5443" s="12"/>
      <c r="AM5443" s="12"/>
      <c r="AN5443" s="12"/>
      <c r="AO5443" s="12"/>
      <c r="AP5443" s="12"/>
      <c r="AQ5443" s="12"/>
      <c r="AR5443" s="12"/>
      <c r="AS5443" s="12"/>
      <c r="AT5443" s="12"/>
      <c r="AU5443" s="12"/>
      <c r="AV5443" s="12"/>
      <c r="AW5443" s="12"/>
      <c r="AX5443" s="12"/>
      <c r="AY5443" s="12"/>
      <c r="AZ5443" s="12"/>
      <c r="BA5443" s="12"/>
      <c r="BB5443" s="12"/>
      <c r="BC5443" s="12"/>
      <c r="BD5443" s="12"/>
    </row>
    <row r="5444" spans="15:56" x14ac:dyDescent="0.35">
      <c r="O5444" s="12"/>
      <c r="P5444" s="12"/>
      <c r="Q5444" s="12"/>
      <c r="S5444" s="250"/>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row>
    <row r="5445" spans="15:56" x14ac:dyDescent="0.35">
      <c r="O5445" s="12"/>
      <c r="P5445" s="12"/>
      <c r="Q5445" s="12"/>
      <c r="S5445" s="250"/>
      <c r="AA5445" s="12"/>
      <c r="AB5445" s="12"/>
      <c r="AC5445" s="12"/>
      <c r="AD5445" s="12"/>
      <c r="AE5445" s="12"/>
      <c r="AF5445" s="12"/>
      <c r="AG5445" s="12"/>
      <c r="AH5445" s="12"/>
      <c r="AI5445" s="12"/>
      <c r="AJ5445" s="12"/>
      <c r="AK5445" s="12"/>
      <c r="AL5445" s="12"/>
      <c r="AM5445" s="12"/>
      <c r="AN5445" s="12"/>
      <c r="AO5445" s="12"/>
      <c r="AP5445" s="12"/>
      <c r="AQ5445" s="12"/>
      <c r="AR5445" s="12"/>
      <c r="AS5445" s="12"/>
      <c r="AT5445" s="12"/>
      <c r="AU5445" s="12"/>
      <c r="AV5445" s="12"/>
      <c r="AW5445" s="12"/>
      <c r="AX5445" s="12"/>
      <c r="AY5445" s="12"/>
      <c r="AZ5445" s="12"/>
      <c r="BA5445" s="12"/>
      <c r="BB5445" s="12"/>
      <c r="BC5445" s="12"/>
      <c r="BD5445" s="12"/>
    </row>
    <row r="5446" spans="15:56" x14ac:dyDescent="0.35">
      <c r="O5446" s="12"/>
      <c r="P5446" s="12"/>
      <c r="Q5446" s="12"/>
      <c r="S5446" s="250"/>
      <c r="AA5446" s="12"/>
      <c r="AB5446" s="12"/>
      <c r="AC5446" s="12"/>
      <c r="AD5446" s="12"/>
      <c r="AE5446" s="12"/>
      <c r="AF5446" s="12"/>
      <c r="AG5446" s="12"/>
      <c r="AH5446" s="12"/>
      <c r="AI5446" s="12"/>
      <c r="AJ5446" s="12"/>
      <c r="AK5446" s="12"/>
      <c r="AL5446" s="12"/>
      <c r="AM5446" s="12"/>
      <c r="AN5446" s="12"/>
      <c r="AO5446" s="12"/>
      <c r="AP5446" s="12"/>
      <c r="AQ5446" s="12"/>
      <c r="AR5446" s="12"/>
      <c r="AS5446" s="12"/>
      <c r="AT5446" s="12"/>
      <c r="AU5446" s="12"/>
      <c r="AV5446" s="12"/>
      <c r="AW5446" s="12"/>
      <c r="AX5446" s="12"/>
      <c r="AY5446" s="12"/>
      <c r="AZ5446" s="12"/>
      <c r="BA5446" s="12"/>
      <c r="BB5446" s="12"/>
      <c r="BC5446" s="12"/>
      <c r="BD5446" s="12"/>
    </row>
    <row r="5447" spans="15:56" x14ac:dyDescent="0.35">
      <c r="O5447" s="12"/>
      <c r="P5447" s="12"/>
      <c r="Q5447" s="12"/>
      <c r="S5447" s="250"/>
      <c r="AA5447" s="12"/>
      <c r="AB5447" s="12"/>
      <c r="AC5447" s="12"/>
      <c r="AD5447" s="12"/>
      <c r="AE5447" s="12"/>
      <c r="AF5447" s="12"/>
      <c r="AG5447" s="12"/>
      <c r="AH5447" s="12"/>
      <c r="AI5447" s="12"/>
      <c r="AJ5447" s="12"/>
      <c r="AK5447" s="12"/>
      <c r="AL5447" s="12"/>
      <c r="AM5447" s="12"/>
      <c r="AN5447" s="12"/>
      <c r="AO5447" s="12"/>
      <c r="AP5447" s="12"/>
      <c r="AQ5447" s="12"/>
      <c r="AR5447" s="12"/>
      <c r="AS5447" s="12"/>
      <c r="AT5447" s="12"/>
      <c r="AU5447" s="12"/>
      <c r="AV5447" s="12"/>
      <c r="AW5447" s="12"/>
      <c r="AX5447" s="12"/>
      <c r="AY5447" s="12"/>
      <c r="AZ5447" s="12"/>
      <c r="BA5447" s="12"/>
      <c r="BB5447" s="12"/>
      <c r="BC5447" s="12"/>
      <c r="BD5447" s="12"/>
    </row>
    <row r="5448" spans="15:56" x14ac:dyDescent="0.35">
      <c r="O5448" s="12"/>
      <c r="P5448" s="12"/>
      <c r="Q5448" s="12"/>
      <c r="S5448" s="250"/>
      <c r="AA5448" s="12"/>
      <c r="AB5448" s="12"/>
      <c r="AC5448" s="12"/>
      <c r="AD5448" s="12"/>
      <c r="AE5448" s="12"/>
      <c r="AF5448" s="12"/>
      <c r="AG5448" s="12"/>
      <c r="AH5448" s="12"/>
      <c r="AI5448" s="12"/>
      <c r="AJ5448" s="12"/>
      <c r="AK5448" s="12"/>
      <c r="AL5448" s="12"/>
      <c r="AM5448" s="12"/>
      <c r="AN5448" s="12"/>
      <c r="AO5448" s="12"/>
      <c r="AP5448" s="12"/>
      <c r="AQ5448" s="12"/>
      <c r="AR5448" s="12"/>
      <c r="AS5448" s="12"/>
      <c r="AT5448" s="12"/>
      <c r="AU5448" s="12"/>
      <c r="AV5448" s="12"/>
      <c r="AW5448" s="12"/>
      <c r="AX5448" s="12"/>
      <c r="AY5448" s="12"/>
      <c r="AZ5448" s="12"/>
      <c r="BA5448" s="12"/>
      <c r="BB5448" s="12"/>
      <c r="BC5448" s="12"/>
      <c r="BD5448" s="12"/>
    </row>
    <row r="5449" spans="15:56" x14ac:dyDescent="0.35">
      <c r="O5449" s="12"/>
      <c r="P5449" s="12"/>
      <c r="Q5449" s="12"/>
      <c r="S5449" s="250"/>
      <c r="AA5449" s="12"/>
      <c r="AB5449" s="12"/>
      <c r="AC5449" s="12"/>
      <c r="AD5449" s="12"/>
      <c r="AE5449" s="12"/>
      <c r="AF5449" s="12"/>
      <c r="AG5449" s="12"/>
      <c r="AH5449" s="12"/>
      <c r="AI5449" s="12"/>
      <c r="AJ5449" s="12"/>
      <c r="AK5449" s="12"/>
      <c r="AL5449" s="12"/>
      <c r="AM5449" s="12"/>
      <c r="AN5449" s="12"/>
      <c r="AO5449" s="12"/>
      <c r="AP5449" s="12"/>
      <c r="AQ5449" s="12"/>
      <c r="AR5449" s="12"/>
      <c r="AS5449" s="12"/>
      <c r="AT5449" s="12"/>
      <c r="AU5449" s="12"/>
      <c r="AV5449" s="12"/>
      <c r="AW5449" s="12"/>
      <c r="AX5449" s="12"/>
      <c r="AY5449" s="12"/>
      <c r="AZ5449" s="12"/>
      <c r="BA5449" s="12"/>
      <c r="BB5449" s="12"/>
      <c r="BC5449" s="12"/>
      <c r="BD5449" s="12"/>
    </row>
    <row r="5450" spans="15:56" x14ac:dyDescent="0.35">
      <c r="O5450" s="12"/>
      <c r="P5450" s="12"/>
      <c r="Q5450" s="12"/>
      <c r="S5450" s="250"/>
      <c r="AA5450" s="12"/>
      <c r="AB5450" s="12"/>
      <c r="AC5450" s="12"/>
      <c r="AD5450" s="12"/>
      <c r="AE5450" s="12"/>
      <c r="AF5450" s="12"/>
      <c r="AG5450" s="12"/>
      <c r="AH5450" s="12"/>
      <c r="AI5450" s="12"/>
      <c r="AJ5450" s="12"/>
      <c r="AK5450" s="12"/>
      <c r="AL5450" s="12"/>
      <c r="AM5450" s="12"/>
      <c r="AN5450" s="12"/>
      <c r="AO5450" s="12"/>
      <c r="AP5450" s="12"/>
      <c r="AQ5450" s="12"/>
      <c r="AR5450" s="12"/>
      <c r="AS5450" s="12"/>
      <c r="AT5450" s="12"/>
      <c r="AU5450" s="12"/>
      <c r="AV5450" s="12"/>
      <c r="AW5450" s="12"/>
      <c r="AX5450" s="12"/>
      <c r="AY5450" s="12"/>
      <c r="AZ5450" s="12"/>
      <c r="BA5450" s="12"/>
      <c r="BB5450" s="12"/>
      <c r="BC5450" s="12"/>
      <c r="BD5450" s="12"/>
    </row>
    <row r="5451" spans="15:56" x14ac:dyDescent="0.35">
      <c r="O5451" s="12"/>
      <c r="P5451" s="12"/>
      <c r="Q5451" s="12"/>
      <c r="S5451" s="250"/>
      <c r="AA5451" s="12"/>
      <c r="AB5451" s="12"/>
      <c r="AC5451" s="12"/>
      <c r="AD5451" s="12"/>
      <c r="AE5451" s="12"/>
      <c r="AF5451" s="12"/>
      <c r="AG5451" s="12"/>
      <c r="AH5451" s="12"/>
      <c r="AI5451" s="12"/>
      <c r="AJ5451" s="12"/>
      <c r="AK5451" s="12"/>
      <c r="AL5451" s="12"/>
      <c r="AM5451" s="12"/>
      <c r="AN5451" s="12"/>
      <c r="AO5451" s="12"/>
      <c r="AP5451" s="12"/>
      <c r="AQ5451" s="12"/>
      <c r="AR5451" s="12"/>
      <c r="AS5451" s="12"/>
      <c r="AT5451" s="12"/>
      <c r="AU5451" s="12"/>
      <c r="AV5451" s="12"/>
      <c r="AW5451" s="12"/>
      <c r="AX5451" s="12"/>
      <c r="AY5451" s="12"/>
      <c r="AZ5451" s="12"/>
      <c r="BA5451" s="12"/>
      <c r="BB5451" s="12"/>
      <c r="BC5451" s="12"/>
      <c r="BD5451" s="12"/>
    </row>
    <row r="5452" spans="15:56" x14ac:dyDescent="0.35">
      <c r="O5452" s="12"/>
      <c r="P5452" s="12"/>
      <c r="Q5452" s="12"/>
      <c r="S5452" s="250"/>
      <c r="AA5452" s="12"/>
      <c r="AB5452" s="12"/>
      <c r="AC5452" s="12"/>
      <c r="AD5452" s="12"/>
      <c r="AE5452" s="12"/>
      <c r="AF5452" s="12"/>
      <c r="AG5452" s="12"/>
      <c r="AH5452" s="12"/>
      <c r="AI5452" s="12"/>
      <c r="AJ5452" s="12"/>
      <c r="AK5452" s="12"/>
      <c r="AL5452" s="12"/>
      <c r="AM5452" s="12"/>
      <c r="AN5452" s="12"/>
      <c r="AO5452" s="12"/>
      <c r="AP5452" s="12"/>
      <c r="AQ5452" s="12"/>
      <c r="AR5452" s="12"/>
      <c r="AS5452" s="12"/>
      <c r="AT5452" s="12"/>
      <c r="AU5452" s="12"/>
      <c r="AV5452" s="12"/>
      <c r="AW5452" s="12"/>
      <c r="AX5452" s="12"/>
      <c r="AY5452" s="12"/>
      <c r="AZ5452" s="12"/>
      <c r="BA5452" s="12"/>
      <c r="BB5452" s="12"/>
      <c r="BC5452" s="12"/>
      <c r="BD5452" s="12"/>
    </row>
    <row r="5453" spans="15:56" x14ac:dyDescent="0.35">
      <c r="O5453" s="12"/>
      <c r="P5453" s="12"/>
      <c r="Q5453" s="12"/>
      <c r="S5453" s="250"/>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2"/>
      <c r="AY5453" s="12"/>
      <c r="AZ5453" s="12"/>
      <c r="BA5453" s="12"/>
      <c r="BB5453" s="12"/>
      <c r="BC5453" s="12"/>
      <c r="BD5453" s="12"/>
    </row>
    <row r="5454" spans="15:56" x14ac:dyDescent="0.35">
      <c r="O5454" s="12"/>
      <c r="P5454" s="12"/>
      <c r="Q5454" s="12"/>
      <c r="S5454" s="250"/>
      <c r="AA5454" s="12"/>
      <c r="AB5454" s="12"/>
      <c r="AC5454" s="12"/>
      <c r="AD5454" s="12"/>
      <c r="AE5454" s="12"/>
      <c r="AF5454" s="12"/>
      <c r="AG5454" s="12"/>
      <c r="AH5454" s="12"/>
      <c r="AI5454" s="12"/>
      <c r="AJ5454" s="12"/>
      <c r="AK5454" s="12"/>
      <c r="AL5454" s="12"/>
      <c r="AM5454" s="12"/>
      <c r="AN5454" s="12"/>
      <c r="AO5454" s="12"/>
      <c r="AP5454" s="12"/>
      <c r="AQ5454" s="12"/>
      <c r="AR5454" s="12"/>
      <c r="AS5454" s="12"/>
      <c r="AT5454" s="12"/>
      <c r="AU5454" s="12"/>
      <c r="AV5454" s="12"/>
      <c r="AW5454" s="12"/>
      <c r="AX5454" s="12"/>
      <c r="AY5454" s="12"/>
      <c r="AZ5454" s="12"/>
      <c r="BA5454" s="12"/>
      <c r="BB5454" s="12"/>
      <c r="BC5454" s="12"/>
      <c r="BD5454" s="12"/>
    </row>
    <row r="5455" spans="15:56" x14ac:dyDescent="0.35">
      <c r="O5455" s="12"/>
      <c r="P5455" s="12"/>
      <c r="Q5455" s="12"/>
      <c r="S5455" s="250"/>
      <c r="AA5455" s="12"/>
      <c r="AB5455" s="12"/>
      <c r="AC5455" s="12"/>
      <c r="AD5455" s="12"/>
      <c r="AE5455" s="12"/>
      <c r="AF5455" s="12"/>
      <c r="AG5455" s="12"/>
      <c r="AH5455" s="12"/>
      <c r="AI5455" s="12"/>
      <c r="AJ5455" s="12"/>
      <c r="AK5455" s="12"/>
      <c r="AL5455" s="12"/>
      <c r="AM5455" s="12"/>
      <c r="AN5455" s="12"/>
      <c r="AO5455" s="12"/>
      <c r="AP5455" s="12"/>
      <c r="AQ5455" s="12"/>
      <c r="AR5455" s="12"/>
      <c r="AS5455" s="12"/>
      <c r="AT5455" s="12"/>
      <c r="AU5455" s="12"/>
      <c r="AV5455" s="12"/>
      <c r="AW5455" s="12"/>
      <c r="AX5455" s="12"/>
      <c r="AY5455" s="12"/>
      <c r="AZ5455" s="12"/>
      <c r="BA5455" s="12"/>
      <c r="BB5455" s="12"/>
      <c r="BC5455" s="12"/>
      <c r="BD5455" s="12"/>
    </row>
    <row r="5456" spans="15:56" x14ac:dyDescent="0.35">
      <c r="O5456" s="12"/>
      <c r="P5456" s="12"/>
      <c r="Q5456" s="12"/>
      <c r="S5456" s="250"/>
      <c r="AA5456" s="12"/>
      <c r="AB5456" s="12"/>
      <c r="AC5456" s="12"/>
      <c r="AD5456" s="12"/>
      <c r="AE5456" s="12"/>
      <c r="AF5456" s="12"/>
      <c r="AG5456" s="12"/>
      <c r="AH5456" s="12"/>
      <c r="AI5456" s="12"/>
      <c r="AJ5456" s="12"/>
      <c r="AK5456" s="12"/>
      <c r="AL5456" s="12"/>
      <c r="AM5456" s="12"/>
      <c r="AN5456" s="12"/>
      <c r="AO5456" s="12"/>
      <c r="AP5456" s="12"/>
      <c r="AQ5456" s="12"/>
      <c r="AR5456" s="12"/>
      <c r="AS5456" s="12"/>
      <c r="AT5456" s="12"/>
      <c r="AU5456" s="12"/>
      <c r="AV5456" s="12"/>
      <c r="AW5456" s="12"/>
      <c r="AX5456" s="12"/>
      <c r="AY5456" s="12"/>
      <c r="AZ5456" s="12"/>
      <c r="BA5456" s="12"/>
      <c r="BB5456" s="12"/>
      <c r="BC5456" s="12"/>
      <c r="BD5456" s="12"/>
    </row>
    <row r="5457" spans="15:56" x14ac:dyDescent="0.35">
      <c r="O5457" s="12"/>
      <c r="P5457" s="12"/>
      <c r="Q5457" s="12"/>
      <c r="S5457" s="250"/>
      <c r="AA5457" s="12"/>
      <c r="AB5457" s="12"/>
      <c r="AC5457" s="12"/>
      <c r="AD5457" s="12"/>
      <c r="AE5457" s="12"/>
      <c r="AF5457" s="12"/>
      <c r="AG5457" s="12"/>
      <c r="AH5457" s="12"/>
      <c r="AI5457" s="12"/>
      <c r="AJ5457" s="12"/>
      <c r="AK5457" s="12"/>
      <c r="AL5457" s="12"/>
      <c r="AM5457" s="12"/>
      <c r="AN5457" s="12"/>
      <c r="AO5457" s="12"/>
      <c r="AP5457" s="12"/>
      <c r="AQ5457" s="12"/>
      <c r="AR5457" s="12"/>
      <c r="AS5457" s="12"/>
      <c r="AT5457" s="12"/>
      <c r="AU5457" s="12"/>
      <c r="AV5457" s="12"/>
      <c r="AW5457" s="12"/>
      <c r="AX5457" s="12"/>
      <c r="AY5457" s="12"/>
      <c r="AZ5457" s="12"/>
      <c r="BA5457" s="12"/>
      <c r="BB5457" s="12"/>
      <c r="BC5457" s="12"/>
      <c r="BD5457" s="12"/>
    </row>
    <row r="5458" spans="15:56" x14ac:dyDescent="0.35">
      <c r="O5458" s="12"/>
      <c r="P5458" s="12"/>
      <c r="Q5458" s="12"/>
      <c r="S5458" s="250"/>
      <c r="AA5458" s="12"/>
      <c r="AB5458" s="12"/>
      <c r="AC5458" s="12"/>
      <c r="AD5458" s="12"/>
      <c r="AE5458" s="12"/>
      <c r="AF5458" s="12"/>
      <c r="AG5458" s="12"/>
      <c r="AH5458" s="12"/>
      <c r="AI5458" s="12"/>
      <c r="AJ5458" s="12"/>
      <c r="AK5458" s="12"/>
      <c r="AL5458" s="12"/>
      <c r="AM5458" s="12"/>
      <c r="AN5458" s="12"/>
      <c r="AO5458" s="12"/>
      <c r="AP5458" s="12"/>
      <c r="AQ5458" s="12"/>
      <c r="AR5458" s="12"/>
      <c r="AS5458" s="12"/>
      <c r="AT5458" s="12"/>
      <c r="AU5458" s="12"/>
      <c r="AV5458" s="12"/>
      <c r="AW5458" s="12"/>
      <c r="AX5458" s="12"/>
      <c r="AY5458" s="12"/>
      <c r="AZ5458" s="12"/>
      <c r="BA5458" s="12"/>
      <c r="BB5458" s="12"/>
      <c r="BC5458" s="12"/>
      <c r="BD5458" s="12"/>
    </row>
    <row r="5459" spans="15:56" x14ac:dyDescent="0.35">
      <c r="O5459" s="12"/>
      <c r="P5459" s="12"/>
      <c r="Q5459" s="12"/>
      <c r="S5459" s="250"/>
      <c r="AA5459" s="12"/>
      <c r="AB5459" s="12"/>
      <c r="AC5459" s="12"/>
      <c r="AD5459" s="12"/>
      <c r="AE5459" s="12"/>
      <c r="AF5459" s="12"/>
      <c r="AG5459" s="12"/>
      <c r="AH5459" s="12"/>
      <c r="AI5459" s="12"/>
      <c r="AJ5459" s="12"/>
      <c r="AK5459" s="12"/>
      <c r="AL5459" s="12"/>
      <c r="AM5459" s="12"/>
      <c r="AN5459" s="12"/>
      <c r="AO5459" s="12"/>
      <c r="AP5459" s="12"/>
      <c r="AQ5459" s="12"/>
      <c r="AR5459" s="12"/>
      <c r="AS5459" s="12"/>
      <c r="AT5459" s="12"/>
      <c r="AU5459" s="12"/>
      <c r="AV5459" s="12"/>
      <c r="AW5459" s="12"/>
      <c r="AX5459" s="12"/>
      <c r="AY5459" s="12"/>
      <c r="AZ5459" s="12"/>
      <c r="BA5459" s="12"/>
      <c r="BB5459" s="12"/>
      <c r="BC5459" s="12"/>
      <c r="BD5459" s="12"/>
    </row>
    <row r="5460" spans="15:56" x14ac:dyDescent="0.35">
      <c r="O5460" s="12"/>
      <c r="P5460" s="12"/>
      <c r="Q5460" s="12"/>
      <c r="S5460" s="250"/>
      <c r="AA5460" s="12"/>
      <c r="AB5460" s="12"/>
      <c r="AC5460" s="12"/>
      <c r="AD5460" s="12"/>
      <c r="AE5460" s="12"/>
      <c r="AF5460" s="12"/>
      <c r="AG5460" s="12"/>
      <c r="AH5460" s="12"/>
      <c r="AI5460" s="12"/>
      <c r="AJ5460" s="12"/>
      <c r="AK5460" s="12"/>
      <c r="AL5460" s="12"/>
      <c r="AM5460" s="12"/>
      <c r="AN5460" s="12"/>
      <c r="AO5460" s="12"/>
      <c r="AP5460" s="12"/>
      <c r="AQ5460" s="12"/>
      <c r="AR5460" s="12"/>
      <c r="AS5460" s="12"/>
      <c r="AT5460" s="12"/>
      <c r="AU5460" s="12"/>
      <c r="AV5460" s="12"/>
      <c r="AW5460" s="12"/>
      <c r="AX5460" s="12"/>
      <c r="AY5460" s="12"/>
      <c r="AZ5460" s="12"/>
      <c r="BA5460" s="12"/>
      <c r="BB5460" s="12"/>
      <c r="BC5460" s="12"/>
      <c r="BD5460" s="12"/>
    </row>
    <row r="5461" spans="15:56" x14ac:dyDescent="0.35">
      <c r="O5461" s="12"/>
      <c r="P5461" s="12"/>
      <c r="Q5461" s="12"/>
      <c r="S5461" s="250"/>
      <c r="AA5461" s="12"/>
      <c r="AB5461" s="12"/>
      <c r="AC5461" s="12"/>
      <c r="AD5461" s="12"/>
      <c r="AE5461" s="12"/>
      <c r="AF5461" s="12"/>
      <c r="AG5461" s="12"/>
      <c r="AH5461" s="12"/>
      <c r="AI5461" s="12"/>
      <c r="AJ5461" s="12"/>
      <c r="AK5461" s="12"/>
      <c r="AL5461" s="12"/>
      <c r="AM5461" s="12"/>
      <c r="AN5461" s="12"/>
      <c r="AO5461" s="12"/>
      <c r="AP5461" s="12"/>
      <c r="AQ5461" s="12"/>
      <c r="AR5461" s="12"/>
      <c r="AS5461" s="12"/>
      <c r="AT5461" s="12"/>
      <c r="AU5461" s="12"/>
      <c r="AV5461" s="12"/>
      <c r="AW5461" s="12"/>
      <c r="AX5461" s="12"/>
      <c r="AY5461" s="12"/>
      <c r="AZ5461" s="12"/>
      <c r="BA5461" s="12"/>
      <c r="BB5461" s="12"/>
      <c r="BC5461" s="12"/>
      <c r="BD5461" s="12"/>
    </row>
    <row r="5462" spans="15:56" x14ac:dyDescent="0.35">
      <c r="O5462" s="12"/>
      <c r="P5462" s="12"/>
      <c r="Q5462" s="12"/>
      <c r="S5462" s="250"/>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2"/>
      <c r="AY5462" s="12"/>
      <c r="AZ5462" s="12"/>
      <c r="BA5462" s="12"/>
      <c r="BB5462" s="12"/>
      <c r="BC5462" s="12"/>
      <c r="BD5462" s="12"/>
    </row>
    <row r="5463" spans="15:56" x14ac:dyDescent="0.35">
      <c r="O5463" s="12"/>
      <c r="P5463" s="12"/>
      <c r="Q5463" s="12"/>
      <c r="S5463" s="250"/>
      <c r="AA5463" s="12"/>
      <c r="AB5463" s="12"/>
      <c r="AC5463" s="12"/>
      <c r="AD5463" s="12"/>
      <c r="AE5463" s="12"/>
      <c r="AF5463" s="12"/>
      <c r="AG5463" s="12"/>
      <c r="AH5463" s="12"/>
      <c r="AI5463" s="12"/>
      <c r="AJ5463" s="12"/>
      <c r="AK5463" s="12"/>
      <c r="AL5463" s="12"/>
      <c r="AM5463" s="12"/>
      <c r="AN5463" s="12"/>
      <c r="AO5463" s="12"/>
      <c r="AP5463" s="12"/>
      <c r="AQ5463" s="12"/>
      <c r="AR5463" s="12"/>
      <c r="AS5463" s="12"/>
      <c r="AT5463" s="12"/>
      <c r="AU5463" s="12"/>
      <c r="AV5463" s="12"/>
      <c r="AW5463" s="12"/>
      <c r="AX5463" s="12"/>
      <c r="AY5463" s="12"/>
      <c r="AZ5463" s="12"/>
      <c r="BA5463" s="12"/>
      <c r="BB5463" s="12"/>
      <c r="BC5463" s="12"/>
      <c r="BD5463" s="12"/>
    </row>
    <row r="5464" spans="15:56" x14ac:dyDescent="0.35">
      <c r="O5464" s="12"/>
      <c r="P5464" s="12"/>
      <c r="Q5464" s="12"/>
      <c r="S5464" s="250"/>
      <c r="AA5464" s="12"/>
      <c r="AB5464" s="12"/>
      <c r="AC5464" s="12"/>
      <c r="AD5464" s="12"/>
      <c r="AE5464" s="12"/>
      <c r="AF5464" s="12"/>
      <c r="AG5464" s="12"/>
      <c r="AH5464" s="12"/>
      <c r="AI5464" s="12"/>
      <c r="AJ5464" s="12"/>
      <c r="AK5464" s="12"/>
      <c r="AL5464" s="12"/>
      <c r="AM5464" s="12"/>
      <c r="AN5464" s="12"/>
      <c r="AO5464" s="12"/>
      <c r="AP5464" s="12"/>
      <c r="AQ5464" s="12"/>
      <c r="AR5464" s="12"/>
      <c r="AS5464" s="12"/>
      <c r="AT5464" s="12"/>
      <c r="AU5464" s="12"/>
      <c r="AV5464" s="12"/>
      <c r="AW5464" s="12"/>
      <c r="AX5464" s="12"/>
      <c r="AY5464" s="12"/>
      <c r="AZ5464" s="12"/>
      <c r="BA5464" s="12"/>
      <c r="BB5464" s="12"/>
      <c r="BC5464" s="12"/>
      <c r="BD5464" s="12"/>
    </row>
    <row r="5465" spans="15:56" x14ac:dyDescent="0.35">
      <c r="O5465" s="12"/>
      <c r="P5465" s="12"/>
      <c r="Q5465" s="12"/>
      <c r="S5465" s="250"/>
      <c r="AA5465" s="12"/>
      <c r="AB5465" s="12"/>
      <c r="AC5465" s="12"/>
      <c r="AD5465" s="12"/>
      <c r="AE5465" s="12"/>
      <c r="AF5465" s="12"/>
      <c r="AG5465" s="12"/>
      <c r="AH5465" s="12"/>
      <c r="AI5465" s="12"/>
      <c r="AJ5465" s="12"/>
      <c r="AK5465" s="12"/>
      <c r="AL5465" s="12"/>
      <c r="AM5465" s="12"/>
      <c r="AN5465" s="12"/>
      <c r="AO5465" s="12"/>
      <c r="AP5465" s="12"/>
      <c r="AQ5465" s="12"/>
      <c r="AR5465" s="12"/>
      <c r="AS5465" s="12"/>
      <c r="AT5465" s="12"/>
      <c r="AU5465" s="12"/>
      <c r="AV5465" s="12"/>
      <c r="AW5465" s="12"/>
      <c r="AX5465" s="12"/>
      <c r="AY5465" s="12"/>
      <c r="AZ5465" s="12"/>
      <c r="BA5465" s="12"/>
      <c r="BB5465" s="12"/>
      <c r="BC5465" s="12"/>
      <c r="BD5465" s="12"/>
    </row>
    <row r="5466" spans="15:56" x14ac:dyDescent="0.35">
      <c r="O5466" s="12"/>
      <c r="P5466" s="12"/>
      <c r="Q5466" s="12"/>
      <c r="S5466" s="250"/>
      <c r="AA5466" s="12"/>
      <c r="AB5466" s="12"/>
      <c r="AC5466" s="12"/>
      <c r="AD5466" s="12"/>
      <c r="AE5466" s="12"/>
      <c r="AF5466" s="12"/>
      <c r="AG5466" s="12"/>
      <c r="AH5466" s="12"/>
      <c r="AI5466" s="12"/>
      <c r="AJ5466" s="12"/>
      <c r="AK5466" s="12"/>
      <c r="AL5466" s="12"/>
      <c r="AM5466" s="12"/>
      <c r="AN5466" s="12"/>
      <c r="AO5466" s="12"/>
      <c r="AP5466" s="12"/>
      <c r="AQ5466" s="12"/>
      <c r="AR5466" s="12"/>
      <c r="AS5466" s="12"/>
      <c r="AT5466" s="12"/>
      <c r="AU5466" s="12"/>
      <c r="AV5466" s="12"/>
      <c r="AW5466" s="12"/>
      <c r="AX5466" s="12"/>
      <c r="AY5466" s="12"/>
      <c r="AZ5466" s="12"/>
      <c r="BA5466" s="12"/>
      <c r="BB5466" s="12"/>
      <c r="BC5466" s="12"/>
      <c r="BD5466" s="12"/>
    </row>
    <row r="5467" spans="15:56" x14ac:dyDescent="0.35">
      <c r="O5467" s="12"/>
      <c r="P5467" s="12"/>
      <c r="Q5467" s="12"/>
      <c r="S5467" s="250"/>
      <c r="AA5467" s="12"/>
      <c r="AB5467" s="12"/>
      <c r="AC5467" s="12"/>
      <c r="AD5467" s="12"/>
      <c r="AE5467" s="12"/>
      <c r="AF5467" s="12"/>
      <c r="AG5467" s="12"/>
      <c r="AH5467" s="12"/>
      <c r="AI5467" s="12"/>
      <c r="AJ5467" s="12"/>
      <c r="AK5467" s="12"/>
      <c r="AL5467" s="12"/>
      <c r="AM5467" s="12"/>
      <c r="AN5467" s="12"/>
      <c r="AO5467" s="12"/>
      <c r="AP5467" s="12"/>
      <c r="AQ5467" s="12"/>
      <c r="AR5467" s="12"/>
      <c r="AS5467" s="12"/>
      <c r="AT5467" s="12"/>
      <c r="AU5467" s="12"/>
      <c r="AV5467" s="12"/>
      <c r="AW5467" s="12"/>
      <c r="AX5467" s="12"/>
      <c r="AY5467" s="12"/>
      <c r="AZ5467" s="12"/>
      <c r="BA5467" s="12"/>
      <c r="BB5467" s="12"/>
      <c r="BC5467" s="12"/>
      <c r="BD5467" s="12"/>
    </row>
    <row r="5468" spans="15:56" x14ac:dyDescent="0.35">
      <c r="O5468" s="12"/>
      <c r="P5468" s="12"/>
      <c r="Q5468" s="12"/>
      <c r="S5468" s="250"/>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row>
    <row r="5469" spans="15:56" x14ac:dyDescent="0.35">
      <c r="O5469" s="12"/>
      <c r="P5469" s="12"/>
      <c r="Q5469" s="12"/>
      <c r="S5469" s="250"/>
      <c r="AA5469" s="12"/>
      <c r="AB5469" s="12"/>
      <c r="AC5469" s="12"/>
      <c r="AD5469" s="12"/>
      <c r="AE5469" s="12"/>
      <c r="AF5469" s="12"/>
      <c r="AG5469" s="12"/>
      <c r="AH5469" s="12"/>
      <c r="AI5469" s="12"/>
      <c r="AJ5469" s="12"/>
      <c r="AK5469" s="12"/>
      <c r="AL5469" s="12"/>
      <c r="AM5469" s="12"/>
      <c r="AN5469" s="12"/>
      <c r="AO5469" s="12"/>
      <c r="AP5469" s="12"/>
      <c r="AQ5469" s="12"/>
      <c r="AR5469" s="12"/>
      <c r="AS5469" s="12"/>
      <c r="AT5469" s="12"/>
      <c r="AU5469" s="12"/>
      <c r="AV5469" s="12"/>
      <c r="AW5469" s="12"/>
      <c r="AX5469" s="12"/>
      <c r="AY5469" s="12"/>
      <c r="AZ5469" s="12"/>
      <c r="BA5469" s="12"/>
      <c r="BB5469" s="12"/>
      <c r="BC5469" s="12"/>
      <c r="BD5469" s="12"/>
    </row>
    <row r="5470" spans="15:56" x14ac:dyDescent="0.35">
      <c r="O5470" s="12"/>
      <c r="P5470" s="12"/>
      <c r="Q5470" s="12"/>
      <c r="S5470" s="250"/>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row>
    <row r="5471" spans="15:56" x14ac:dyDescent="0.35">
      <c r="O5471" s="12"/>
      <c r="P5471" s="12"/>
      <c r="Q5471" s="12"/>
      <c r="S5471" s="250"/>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row>
    <row r="5472" spans="15:56" x14ac:dyDescent="0.35">
      <c r="O5472" s="12"/>
      <c r="P5472" s="12"/>
      <c r="Q5472" s="12"/>
      <c r="S5472" s="250"/>
      <c r="AA5472" s="12"/>
      <c r="AB5472" s="12"/>
      <c r="AC5472" s="12"/>
      <c r="AD5472" s="12"/>
      <c r="AE5472" s="12"/>
      <c r="AF5472" s="12"/>
      <c r="AG5472" s="12"/>
      <c r="AH5472" s="12"/>
      <c r="AI5472" s="12"/>
      <c r="AJ5472" s="12"/>
      <c r="AK5472" s="12"/>
      <c r="AL5472" s="12"/>
      <c r="AM5472" s="12"/>
      <c r="AN5472" s="12"/>
      <c r="AO5472" s="12"/>
      <c r="AP5472" s="12"/>
      <c r="AQ5472" s="12"/>
      <c r="AR5472" s="12"/>
      <c r="AS5472" s="12"/>
      <c r="AT5472" s="12"/>
      <c r="AU5472" s="12"/>
      <c r="AV5472" s="12"/>
      <c r="AW5472" s="12"/>
      <c r="AX5472" s="12"/>
      <c r="AY5472" s="12"/>
      <c r="AZ5472" s="12"/>
      <c r="BA5472" s="12"/>
      <c r="BB5472" s="12"/>
      <c r="BC5472" s="12"/>
      <c r="BD5472" s="12"/>
    </row>
    <row r="5473" spans="15:56" x14ac:dyDescent="0.35">
      <c r="O5473" s="12"/>
      <c r="P5473" s="12"/>
      <c r="Q5473" s="12"/>
      <c r="S5473" s="250"/>
      <c r="AA5473" s="12"/>
      <c r="AB5473" s="12"/>
      <c r="AC5473" s="12"/>
      <c r="AD5473" s="12"/>
      <c r="AE5473" s="12"/>
      <c r="AF5473" s="12"/>
      <c r="AG5473" s="12"/>
      <c r="AH5473" s="12"/>
      <c r="AI5473" s="12"/>
      <c r="AJ5473" s="12"/>
      <c r="AK5473" s="12"/>
      <c r="AL5473" s="12"/>
      <c r="AM5473" s="12"/>
      <c r="AN5473" s="12"/>
      <c r="AO5473" s="12"/>
      <c r="AP5473" s="12"/>
      <c r="AQ5473" s="12"/>
      <c r="AR5473" s="12"/>
      <c r="AS5473" s="12"/>
      <c r="AT5473" s="12"/>
      <c r="AU5473" s="12"/>
      <c r="AV5473" s="12"/>
      <c r="AW5473" s="12"/>
      <c r="AX5473" s="12"/>
      <c r="AY5473" s="12"/>
      <c r="AZ5473" s="12"/>
      <c r="BA5473" s="12"/>
      <c r="BB5473" s="12"/>
      <c r="BC5473" s="12"/>
      <c r="BD5473" s="12"/>
    </row>
    <row r="5474" spans="15:56" x14ac:dyDescent="0.35">
      <c r="O5474" s="12"/>
      <c r="P5474" s="12"/>
      <c r="Q5474" s="12"/>
      <c r="S5474" s="250"/>
      <c r="AA5474" s="12"/>
      <c r="AB5474" s="12"/>
      <c r="AC5474" s="12"/>
      <c r="AD5474" s="12"/>
      <c r="AE5474" s="12"/>
      <c r="AF5474" s="12"/>
      <c r="AG5474" s="12"/>
      <c r="AH5474" s="12"/>
      <c r="AI5474" s="12"/>
      <c r="AJ5474" s="12"/>
      <c r="AK5474" s="12"/>
      <c r="AL5474" s="12"/>
      <c r="AM5474" s="12"/>
      <c r="AN5474" s="12"/>
      <c r="AO5474" s="12"/>
      <c r="AP5474" s="12"/>
      <c r="AQ5474" s="12"/>
      <c r="AR5474" s="12"/>
      <c r="AS5474" s="12"/>
      <c r="AT5474" s="12"/>
      <c r="AU5474" s="12"/>
      <c r="AV5474" s="12"/>
      <c r="AW5474" s="12"/>
      <c r="AX5474" s="12"/>
      <c r="AY5474" s="12"/>
      <c r="AZ5474" s="12"/>
      <c r="BA5474" s="12"/>
      <c r="BB5474" s="12"/>
      <c r="BC5474" s="12"/>
      <c r="BD5474" s="12"/>
    </row>
    <row r="5475" spans="15:56" x14ac:dyDescent="0.35">
      <c r="O5475" s="12"/>
      <c r="P5475" s="12"/>
      <c r="Q5475" s="12"/>
      <c r="S5475" s="250"/>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row>
    <row r="5476" spans="15:56" x14ac:dyDescent="0.35">
      <c r="O5476" s="12"/>
      <c r="P5476" s="12"/>
      <c r="Q5476" s="12"/>
      <c r="S5476" s="250"/>
      <c r="AA5476" s="12"/>
      <c r="AB5476" s="12"/>
      <c r="AC5476" s="12"/>
      <c r="AD5476" s="12"/>
      <c r="AE5476" s="12"/>
      <c r="AF5476" s="12"/>
      <c r="AG5476" s="12"/>
      <c r="AH5476" s="12"/>
      <c r="AI5476" s="12"/>
      <c r="AJ5476" s="12"/>
      <c r="AK5476" s="12"/>
      <c r="AL5476" s="12"/>
      <c r="AM5476" s="12"/>
      <c r="AN5476" s="12"/>
      <c r="AO5476" s="12"/>
      <c r="AP5476" s="12"/>
      <c r="AQ5476" s="12"/>
      <c r="AR5476" s="12"/>
      <c r="AS5476" s="12"/>
      <c r="AT5476" s="12"/>
      <c r="AU5476" s="12"/>
      <c r="AV5476" s="12"/>
      <c r="AW5476" s="12"/>
      <c r="AX5476" s="12"/>
      <c r="AY5476" s="12"/>
      <c r="AZ5476" s="12"/>
      <c r="BA5476" s="12"/>
      <c r="BB5476" s="12"/>
      <c r="BC5476" s="12"/>
      <c r="BD5476" s="12"/>
    </row>
    <row r="5477" spans="15:56" x14ac:dyDescent="0.35">
      <c r="O5477" s="12"/>
      <c r="P5477" s="12"/>
      <c r="Q5477" s="12"/>
      <c r="S5477" s="250"/>
      <c r="AA5477" s="12"/>
      <c r="AB5477" s="12"/>
      <c r="AC5477" s="12"/>
      <c r="AD5477" s="12"/>
      <c r="AE5477" s="12"/>
      <c r="AF5477" s="12"/>
      <c r="AG5477" s="12"/>
      <c r="AH5477" s="12"/>
      <c r="AI5477" s="12"/>
      <c r="AJ5477" s="12"/>
      <c r="AK5477" s="12"/>
      <c r="AL5477" s="12"/>
      <c r="AM5477" s="12"/>
      <c r="AN5477" s="12"/>
      <c r="AO5477" s="12"/>
      <c r="AP5477" s="12"/>
      <c r="AQ5477" s="12"/>
      <c r="AR5477" s="12"/>
      <c r="AS5477" s="12"/>
      <c r="AT5477" s="12"/>
      <c r="AU5477" s="12"/>
      <c r="AV5477" s="12"/>
      <c r="AW5477" s="12"/>
      <c r="AX5477" s="12"/>
      <c r="AY5477" s="12"/>
      <c r="AZ5477" s="12"/>
      <c r="BA5477" s="12"/>
      <c r="BB5477" s="12"/>
      <c r="BC5477" s="12"/>
      <c r="BD5477" s="12"/>
    </row>
    <row r="5478" spans="15:56" x14ac:dyDescent="0.35">
      <c r="O5478" s="12"/>
      <c r="P5478" s="12"/>
      <c r="Q5478" s="12"/>
      <c r="S5478" s="250"/>
      <c r="AA5478" s="12"/>
      <c r="AB5478" s="12"/>
      <c r="AC5478" s="12"/>
      <c r="AD5478" s="12"/>
      <c r="AE5478" s="12"/>
      <c r="AF5478" s="12"/>
      <c r="AG5478" s="12"/>
      <c r="AH5478" s="12"/>
      <c r="AI5478" s="12"/>
      <c r="AJ5478" s="12"/>
      <c r="AK5478" s="12"/>
      <c r="AL5478" s="12"/>
      <c r="AM5478" s="12"/>
      <c r="AN5478" s="12"/>
      <c r="AO5478" s="12"/>
      <c r="AP5478" s="12"/>
      <c r="AQ5478" s="12"/>
      <c r="AR5478" s="12"/>
      <c r="AS5478" s="12"/>
      <c r="AT5478" s="12"/>
      <c r="AU5478" s="12"/>
      <c r="AV5478" s="12"/>
      <c r="AW5478" s="12"/>
      <c r="AX5478" s="12"/>
      <c r="AY5478" s="12"/>
      <c r="AZ5478" s="12"/>
      <c r="BA5478" s="12"/>
      <c r="BB5478" s="12"/>
      <c r="BC5478" s="12"/>
      <c r="BD5478" s="12"/>
    </row>
    <row r="5479" spans="15:56" x14ac:dyDescent="0.35">
      <c r="O5479" s="12"/>
      <c r="P5479" s="12"/>
      <c r="Q5479" s="12"/>
      <c r="S5479" s="250"/>
      <c r="AA5479" s="12"/>
      <c r="AB5479" s="12"/>
      <c r="AC5479" s="12"/>
      <c r="AD5479" s="12"/>
      <c r="AE5479" s="12"/>
      <c r="AF5479" s="12"/>
      <c r="AG5479" s="12"/>
      <c r="AH5479" s="12"/>
      <c r="AI5479" s="12"/>
      <c r="AJ5479" s="12"/>
      <c r="AK5479" s="12"/>
      <c r="AL5479" s="12"/>
      <c r="AM5479" s="12"/>
      <c r="AN5479" s="12"/>
      <c r="AO5479" s="12"/>
      <c r="AP5479" s="12"/>
      <c r="AQ5479" s="12"/>
      <c r="AR5479" s="12"/>
      <c r="AS5479" s="12"/>
      <c r="AT5479" s="12"/>
      <c r="AU5479" s="12"/>
      <c r="AV5479" s="12"/>
      <c r="AW5479" s="12"/>
      <c r="AX5479" s="12"/>
      <c r="AY5479" s="12"/>
      <c r="AZ5479" s="12"/>
      <c r="BA5479" s="12"/>
      <c r="BB5479" s="12"/>
      <c r="BC5479" s="12"/>
      <c r="BD5479" s="12"/>
    </row>
    <row r="5480" spans="15:56" x14ac:dyDescent="0.35">
      <c r="O5480" s="12"/>
      <c r="P5480" s="12"/>
      <c r="Q5480" s="12"/>
      <c r="S5480" s="250"/>
      <c r="AA5480" s="12"/>
      <c r="AB5480" s="12"/>
      <c r="AC5480" s="12"/>
      <c r="AD5480" s="12"/>
      <c r="AE5480" s="12"/>
      <c r="AF5480" s="12"/>
      <c r="AG5480" s="12"/>
      <c r="AH5480" s="12"/>
      <c r="AI5480" s="12"/>
      <c r="AJ5480" s="12"/>
      <c r="AK5480" s="12"/>
      <c r="AL5480" s="12"/>
      <c r="AM5480" s="12"/>
      <c r="AN5480" s="12"/>
      <c r="AO5480" s="12"/>
      <c r="AP5480" s="12"/>
      <c r="AQ5480" s="12"/>
      <c r="AR5480" s="12"/>
      <c r="AS5480" s="12"/>
      <c r="AT5480" s="12"/>
      <c r="AU5480" s="12"/>
      <c r="AV5480" s="12"/>
      <c r="AW5480" s="12"/>
      <c r="AX5480" s="12"/>
      <c r="AY5480" s="12"/>
      <c r="AZ5480" s="12"/>
      <c r="BA5480" s="12"/>
      <c r="BB5480" s="12"/>
      <c r="BC5480" s="12"/>
      <c r="BD5480" s="12"/>
    </row>
    <row r="5481" spans="15:56" x14ac:dyDescent="0.35">
      <c r="O5481" s="12"/>
      <c r="P5481" s="12"/>
      <c r="Q5481" s="12"/>
      <c r="S5481" s="250"/>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row>
    <row r="5482" spans="15:56" x14ac:dyDescent="0.35">
      <c r="O5482" s="12"/>
      <c r="P5482" s="12"/>
      <c r="Q5482" s="12"/>
      <c r="S5482" s="250"/>
      <c r="AA5482" s="12"/>
      <c r="AB5482" s="12"/>
      <c r="AC5482" s="12"/>
      <c r="AD5482" s="12"/>
      <c r="AE5482" s="12"/>
      <c r="AF5482" s="12"/>
      <c r="AG5482" s="12"/>
      <c r="AH5482" s="12"/>
      <c r="AI5482" s="12"/>
      <c r="AJ5482" s="12"/>
      <c r="AK5482" s="12"/>
      <c r="AL5482" s="12"/>
      <c r="AM5482" s="12"/>
      <c r="AN5482" s="12"/>
      <c r="AO5482" s="12"/>
      <c r="AP5482" s="12"/>
      <c r="AQ5482" s="12"/>
      <c r="AR5482" s="12"/>
      <c r="AS5482" s="12"/>
      <c r="AT5482" s="12"/>
      <c r="AU5482" s="12"/>
      <c r="AV5482" s="12"/>
      <c r="AW5482" s="12"/>
      <c r="AX5482" s="12"/>
      <c r="AY5482" s="12"/>
      <c r="AZ5482" s="12"/>
      <c r="BA5482" s="12"/>
      <c r="BB5482" s="12"/>
      <c r="BC5482" s="12"/>
      <c r="BD5482" s="12"/>
    </row>
    <row r="5483" spans="15:56" x14ac:dyDescent="0.35">
      <c r="O5483" s="12"/>
      <c r="P5483" s="12"/>
      <c r="Q5483" s="12"/>
      <c r="S5483" s="250"/>
      <c r="AA5483" s="12"/>
      <c r="AB5483" s="12"/>
      <c r="AC5483" s="12"/>
      <c r="AD5483" s="12"/>
      <c r="AE5483" s="12"/>
      <c r="AF5483" s="12"/>
      <c r="AG5483" s="12"/>
      <c r="AH5483" s="12"/>
      <c r="AI5483" s="12"/>
      <c r="AJ5483" s="12"/>
      <c r="AK5483" s="12"/>
      <c r="AL5483" s="12"/>
      <c r="AM5483" s="12"/>
      <c r="AN5483" s="12"/>
      <c r="AO5483" s="12"/>
      <c r="AP5483" s="12"/>
      <c r="AQ5483" s="12"/>
      <c r="AR5483" s="12"/>
      <c r="AS5483" s="12"/>
      <c r="AT5483" s="12"/>
      <c r="AU5483" s="12"/>
      <c r="AV5483" s="12"/>
      <c r="AW5483" s="12"/>
      <c r="AX5483" s="12"/>
      <c r="AY5483" s="12"/>
      <c r="AZ5483" s="12"/>
      <c r="BA5483" s="12"/>
      <c r="BB5483" s="12"/>
      <c r="BC5483" s="12"/>
      <c r="BD5483" s="12"/>
    </row>
    <row r="5484" spans="15:56" x14ac:dyDescent="0.35">
      <c r="O5484" s="12"/>
      <c r="P5484" s="12"/>
      <c r="Q5484" s="12"/>
      <c r="S5484" s="250"/>
      <c r="AA5484" s="12"/>
      <c r="AB5484" s="12"/>
      <c r="AC5484" s="12"/>
      <c r="AD5484" s="12"/>
      <c r="AE5484" s="12"/>
      <c r="AF5484" s="12"/>
      <c r="AG5484" s="12"/>
      <c r="AH5484" s="12"/>
      <c r="AI5484" s="12"/>
      <c r="AJ5484" s="12"/>
      <c r="AK5484" s="12"/>
      <c r="AL5484" s="12"/>
      <c r="AM5484" s="12"/>
      <c r="AN5484" s="12"/>
      <c r="AO5484" s="12"/>
      <c r="AP5484" s="12"/>
      <c r="AQ5484" s="12"/>
      <c r="AR5484" s="12"/>
      <c r="AS5484" s="12"/>
      <c r="AT5484" s="12"/>
      <c r="AU5484" s="12"/>
      <c r="AV5484" s="12"/>
      <c r="AW5484" s="12"/>
      <c r="AX5484" s="12"/>
      <c r="AY5484" s="12"/>
      <c r="AZ5484" s="12"/>
      <c r="BA5484" s="12"/>
      <c r="BB5484" s="12"/>
      <c r="BC5484" s="12"/>
      <c r="BD5484" s="12"/>
    </row>
    <row r="5485" spans="15:56" x14ac:dyDescent="0.35">
      <c r="O5485" s="12"/>
      <c r="P5485" s="12"/>
      <c r="Q5485" s="12"/>
      <c r="S5485" s="250"/>
      <c r="AA5485" s="12"/>
      <c r="AB5485" s="12"/>
      <c r="AC5485" s="12"/>
      <c r="AD5485" s="12"/>
      <c r="AE5485" s="12"/>
      <c r="AF5485" s="12"/>
      <c r="AG5485" s="12"/>
      <c r="AH5485" s="12"/>
      <c r="AI5485" s="12"/>
      <c r="AJ5485" s="12"/>
      <c r="AK5485" s="12"/>
      <c r="AL5485" s="12"/>
      <c r="AM5485" s="12"/>
      <c r="AN5485" s="12"/>
      <c r="AO5485" s="12"/>
      <c r="AP5485" s="12"/>
      <c r="AQ5485" s="12"/>
      <c r="AR5485" s="12"/>
      <c r="AS5485" s="12"/>
      <c r="AT5485" s="12"/>
      <c r="AU5485" s="12"/>
      <c r="AV5485" s="12"/>
      <c r="AW5485" s="12"/>
      <c r="AX5485" s="12"/>
      <c r="AY5485" s="12"/>
      <c r="AZ5485" s="12"/>
      <c r="BA5485" s="12"/>
      <c r="BB5485" s="12"/>
      <c r="BC5485" s="12"/>
      <c r="BD5485" s="12"/>
    </row>
    <row r="5486" spans="15:56" x14ac:dyDescent="0.35">
      <c r="O5486" s="12"/>
      <c r="P5486" s="12"/>
      <c r="Q5486" s="12"/>
      <c r="S5486" s="250"/>
      <c r="AA5486" s="12"/>
      <c r="AB5486" s="12"/>
      <c r="AC5486" s="12"/>
      <c r="AD5486" s="12"/>
      <c r="AE5486" s="12"/>
      <c r="AF5486" s="12"/>
      <c r="AG5486" s="12"/>
      <c r="AH5486" s="12"/>
      <c r="AI5486" s="12"/>
      <c r="AJ5486" s="12"/>
      <c r="AK5486" s="12"/>
      <c r="AL5486" s="12"/>
      <c r="AM5486" s="12"/>
      <c r="AN5486" s="12"/>
      <c r="AO5486" s="12"/>
      <c r="AP5486" s="12"/>
      <c r="AQ5486" s="12"/>
      <c r="AR5486" s="12"/>
      <c r="AS5486" s="12"/>
      <c r="AT5486" s="12"/>
      <c r="AU5486" s="12"/>
      <c r="AV5486" s="12"/>
      <c r="AW5486" s="12"/>
      <c r="AX5486" s="12"/>
      <c r="AY5486" s="12"/>
      <c r="AZ5486" s="12"/>
      <c r="BA5486" s="12"/>
      <c r="BB5486" s="12"/>
      <c r="BC5486" s="12"/>
      <c r="BD5486" s="12"/>
    </row>
    <row r="5487" spans="15:56" x14ac:dyDescent="0.35">
      <c r="O5487" s="12"/>
      <c r="P5487" s="12"/>
      <c r="Q5487" s="12"/>
      <c r="S5487" s="250"/>
      <c r="AA5487" s="12"/>
      <c r="AB5487" s="12"/>
      <c r="AC5487" s="12"/>
      <c r="AD5487" s="12"/>
      <c r="AE5487" s="12"/>
      <c r="AF5487" s="12"/>
      <c r="AG5487" s="12"/>
      <c r="AH5487" s="12"/>
      <c r="AI5487" s="12"/>
      <c r="AJ5487" s="12"/>
      <c r="AK5487" s="12"/>
      <c r="AL5487" s="12"/>
      <c r="AM5487" s="12"/>
      <c r="AN5487" s="12"/>
      <c r="AO5487" s="12"/>
      <c r="AP5487" s="12"/>
      <c r="AQ5487" s="12"/>
      <c r="AR5487" s="12"/>
      <c r="AS5487" s="12"/>
      <c r="AT5487" s="12"/>
      <c r="AU5487" s="12"/>
      <c r="AV5487" s="12"/>
      <c r="AW5487" s="12"/>
      <c r="AX5487" s="12"/>
      <c r="AY5487" s="12"/>
      <c r="AZ5487" s="12"/>
      <c r="BA5487" s="12"/>
      <c r="BB5487" s="12"/>
      <c r="BC5487" s="12"/>
      <c r="BD5487" s="12"/>
    </row>
    <row r="5488" spans="15:56" x14ac:dyDescent="0.35">
      <c r="O5488" s="12"/>
      <c r="P5488" s="12"/>
      <c r="Q5488" s="12"/>
      <c r="S5488" s="250"/>
      <c r="AA5488" s="12"/>
      <c r="AB5488" s="12"/>
      <c r="AC5488" s="12"/>
      <c r="AD5488" s="12"/>
      <c r="AE5488" s="12"/>
      <c r="AF5488" s="12"/>
      <c r="AG5488" s="12"/>
      <c r="AH5488" s="12"/>
      <c r="AI5488" s="12"/>
      <c r="AJ5488" s="12"/>
      <c r="AK5488" s="12"/>
      <c r="AL5488" s="12"/>
      <c r="AM5488" s="12"/>
      <c r="AN5488" s="12"/>
      <c r="AO5488" s="12"/>
      <c r="AP5488" s="12"/>
      <c r="AQ5488" s="12"/>
      <c r="AR5488" s="12"/>
      <c r="AS5488" s="12"/>
      <c r="AT5488" s="12"/>
      <c r="AU5488" s="12"/>
      <c r="AV5488" s="12"/>
      <c r="AW5488" s="12"/>
      <c r="AX5488" s="12"/>
      <c r="AY5488" s="12"/>
      <c r="AZ5488" s="12"/>
      <c r="BA5488" s="12"/>
      <c r="BB5488" s="12"/>
      <c r="BC5488" s="12"/>
      <c r="BD5488" s="12"/>
    </row>
    <row r="5489" spans="15:56" x14ac:dyDescent="0.35">
      <c r="O5489" s="12"/>
      <c r="P5489" s="12"/>
      <c r="Q5489" s="12"/>
      <c r="S5489" s="250"/>
      <c r="AA5489" s="12"/>
      <c r="AB5489" s="12"/>
      <c r="AC5489" s="12"/>
      <c r="AD5489" s="12"/>
      <c r="AE5489" s="12"/>
      <c r="AF5489" s="12"/>
      <c r="AG5489" s="12"/>
      <c r="AH5489" s="12"/>
      <c r="AI5489" s="12"/>
      <c r="AJ5489" s="12"/>
      <c r="AK5489" s="12"/>
      <c r="AL5489" s="12"/>
      <c r="AM5489" s="12"/>
      <c r="AN5489" s="12"/>
      <c r="AO5489" s="12"/>
      <c r="AP5489" s="12"/>
      <c r="AQ5489" s="12"/>
      <c r="AR5489" s="12"/>
      <c r="AS5489" s="12"/>
      <c r="AT5489" s="12"/>
      <c r="AU5489" s="12"/>
      <c r="AV5489" s="12"/>
      <c r="AW5489" s="12"/>
      <c r="AX5489" s="12"/>
      <c r="AY5489" s="12"/>
      <c r="AZ5489" s="12"/>
      <c r="BA5489" s="12"/>
      <c r="BB5489" s="12"/>
      <c r="BC5489" s="12"/>
      <c r="BD5489" s="12"/>
    </row>
    <row r="5490" spans="15:56" x14ac:dyDescent="0.35">
      <c r="O5490" s="12"/>
      <c r="P5490" s="12"/>
      <c r="Q5490" s="12"/>
      <c r="S5490" s="250"/>
      <c r="AA5490" s="12"/>
      <c r="AB5490" s="12"/>
      <c r="AC5490" s="12"/>
      <c r="AD5490" s="12"/>
      <c r="AE5490" s="12"/>
      <c r="AF5490" s="12"/>
      <c r="AG5490" s="12"/>
      <c r="AH5490" s="12"/>
      <c r="AI5490" s="12"/>
      <c r="AJ5490" s="12"/>
      <c r="AK5490" s="12"/>
      <c r="AL5490" s="12"/>
      <c r="AM5490" s="12"/>
      <c r="AN5490" s="12"/>
      <c r="AO5490" s="12"/>
      <c r="AP5490" s="12"/>
      <c r="AQ5490" s="12"/>
      <c r="AR5490" s="12"/>
      <c r="AS5490" s="12"/>
      <c r="AT5490" s="12"/>
      <c r="AU5490" s="12"/>
      <c r="AV5490" s="12"/>
      <c r="AW5490" s="12"/>
      <c r="AX5490" s="12"/>
      <c r="AY5490" s="12"/>
      <c r="AZ5490" s="12"/>
      <c r="BA5490" s="12"/>
      <c r="BB5490" s="12"/>
      <c r="BC5490" s="12"/>
      <c r="BD5490" s="12"/>
    </row>
    <row r="5491" spans="15:56" x14ac:dyDescent="0.35">
      <c r="O5491" s="12"/>
      <c r="P5491" s="12"/>
      <c r="Q5491" s="12"/>
      <c r="S5491" s="250"/>
      <c r="AA5491" s="12"/>
      <c r="AB5491" s="12"/>
      <c r="AC5491" s="12"/>
      <c r="AD5491" s="12"/>
      <c r="AE5491" s="12"/>
      <c r="AF5491" s="12"/>
      <c r="AG5491" s="12"/>
      <c r="AH5491" s="12"/>
      <c r="AI5491" s="12"/>
      <c r="AJ5491" s="12"/>
      <c r="AK5491" s="12"/>
      <c r="AL5491" s="12"/>
      <c r="AM5491" s="12"/>
      <c r="AN5491" s="12"/>
      <c r="AO5491" s="12"/>
      <c r="AP5491" s="12"/>
      <c r="AQ5491" s="12"/>
      <c r="AR5491" s="12"/>
      <c r="AS5491" s="12"/>
      <c r="AT5491" s="12"/>
      <c r="AU5491" s="12"/>
      <c r="AV5491" s="12"/>
      <c r="AW5491" s="12"/>
      <c r="AX5491" s="12"/>
      <c r="AY5491" s="12"/>
      <c r="AZ5491" s="12"/>
      <c r="BA5491" s="12"/>
      <c r="BB5491" s="12"/>
      <c r="BC5491" s="12"/>
      <c r="BD5491" s="12"/>
    </row>
    <row r="5492" spans="15:56" x14ac:dyDescent="0.35">
      <c r="O5492" s="12"/>
      <c r="P5492" s="12"/>
      <c r="Q5492" s="12"/>
      <c r="S5492" s="250"/>
      <c r="AA5492" s="12"/>
      <c r="AB5492" s="12"/>
      <c r="AC5492" s="12"/>
      <c r="AD5492" s="12"/>
      <c r="AE5492" s="12"/>
      <c r="AF5492" s="12"/>
      <c r="AG5492" s="12"/>
      <c r="AH5492" s="12"/>
      <c r="AI5492" s="12"/>
      <c r="AJ5492" s="12"/>
      <c r="AK5492" s="12"/>
      <c r="AL5492" s="12"/>
      <c r="AM5492" s="12"/>
      <c r="AN5492" s="12"/>
      <c r="AO5492" s="12"/>
      <c r="AP5492" s="12"/>
      <c r="AQ5492" s="12"/>
      <c r="AR5492" s="12"/>
      <c r="AS5492" s="12"/>
      <c r="AT5492" s="12"/>
      <c r="AU5492" s="12"/>
      <c r="AV5492" s="12"/>
      <c r="AW5492" s="12"/>
      <c r="AX5492" s="12"/>
      <c r="AY5492" s="12"/>
      <c r="AZ5492" s="12"/>
      <c r="BA5492" s="12"/>
      <c r="BB5492" s="12"/>
      <c r="BC5492" s="12"/>
      <c r="BD5492" s="12"/>
    </row>
    <row r="5493" spans="15:56" x14ac:dyDescent="0.35">
      <c r="O5493" s="12"/>
      <c r="P5493" s="12"/>
      <c r="Q5493" s="12"/>
      <c r="S5493" s="250"/>
      <c r="AA5493" s="12"/>
      <c r="AB5493" s="12"/>
      <c r="AC5493" s="12"/>
      <c r="AD5493" s="12"/>
      <c r="AE5493" s="12"/>
      <c r="AF5493" s="12"/>
      <c r="AG5493" s="12"/>
      <c r="AH5493" s="12"/>
      <c r="AI5493" s="12"/>
      <c r="AJ5493" s="12"/>
      <c r="AK5493" s="12"/>
      <c r="AL5493" s="12"/>
      <c r="AM5493" s="12"/>
      <c r="AN5493" s="12"/>
      <c r="AO5493" s="12"/>
      <c r="AP5493" s="12"/>
      <c r="AQ5493" s="12"/>
      <c r="AR5493" s="12"/>
      <c r="AS5493" s="12"/>
      <c r="AT5493" s="12"/>
      <c r="AU5493" s="12"/>
      <c r="AV5493" s="12"/>
      <c r="AW5493" s="12"/>
      <c r="AX5493" s="12"/>
      <c r="AY5493" s="12"/>
      <c r="AZ5493" s="12"/>
      <c r="BA5493" s="12"/>
      <c r="BB5493" s="12"/>
      <c r="BC5493" s="12"/>
      <c r="BD5493" s="12"/>
    </row>
    <row r="5494" spans="15:56" x14ac:dyDescent="0.35">
      <c r="O5494" s="12"/>
      <c r="P5494" s="12"/>
      <c r="Q5494" s="12"/>
      <c r="S5494" s="250"/>
      <c r="AA5494" s="12"/>
      <c r="AB5494" s="12"/>
      <c r="AC5494" s="12"/>
      <c r="AD5494" s="12"/>
      <c r="AE5494" s="12"/>
      <c r="AF5494" s="12"/>
      <c r="AG5494" s="12"/>
      <c r="AH5494" s="12"/>
      <c r="AI5494" s="12"/>
      <c r="AJ5494" s="12"/>
      <c r="AK5494" s="12"/>
      <c r="AL5494" s="12"/>
      <c r="AM5494" s="12"/>
      <c r="AN5494" s="12"/>
      <c r="AO5494" s="12"/>
      <c r="AP5494" s="12"/>
      <c r="AQ5494" s="12"/>
      <c r="AR5494" s="12"/>
      <c r="AS5494" s="12"/>
      <c r="AT5494" s="12"/>
      <c r="AU5494" s="12"/>
      <c r="AV5494" s="12"/>
      <c r="AW5494" s="12"/>
      <c r="AX5494" s="12"/>
      <c r="AY5494" s="12"/>
      <c r="AZ5494" s="12"/>
      <c r="BA5494" s="12"/>
      <c r="BB5494" s="12"/>
      <c r="BC5494" s="12"/>
      <c r="BD5494" s="12"/>
    </row>
    <row r="5495" spans="15:56" x14ac:dyDescent="0.35">
      <c r="O5495" s="12"/>
      <c r="P5495" s="12"/>
      <c r="Q5495" s="12"/>
      <c r="S5495" s="250"/>
      <c r="AA5495" s="12"/>
      <c r="AB5495" s="12"/>
      <c r="AC5495" s="12"/>
      <c r="AD5495" s="12"/>
      <c r="AE5495" s="12"/>
      <c r="AF5495" s="12"/>
      <c r="AG5495" s="12"/>
      <c r="AH5495" s="12"/>
      <c r="AI5495" s="12"/>
      <c r="AJ5495" s="12"/>
      <c r="AK5495" s="12"/>
      <c r="AL5495" s="12"/>
      <c r="AM5495" s="12"/>
      <c r="AN5495" s="12"/>
      <c r="AO5495" s="12"/>
      <c r="AP5495" s="12"/>
      <c r="AQ5495" s="12"/>
      <c r="AR5495" s="12"/>
      <c r="AS5495" s="12"/>
      <c r="AT5495" s="12"/>
      <c r="AU5495" s="12"/>
      <c r="AV5495" s="12"/>
      <c r="AW5495" s="12"/>
      <c r="AX5495" s="12"/>
      <c r="AY5495" s="12"/>
      <c r="AZ5495" s="12"/>
      <c r="BA5495" s="12"/>
      <c r="BB5495" s="12"/>
      <c r="BC5495" s="12"/>
      <c r="BD5495" s="12"/>
    </row>
    <row r="5496" spans="15:56" x14ac:dyDescent="0.35">
      <c r="O5496" s="12"/>
      <c r="P5496" s="12"/>
      <c r="Q5496" s="12"/>
      <c r="S5496" s="250"/>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row>
    <row r="5497" spans="15:56" x14ac:dyDescent="0.35">
      <c r="O5497" s="12"/>
      <c r="P5497" s="12"/>
      <c r="Q5497" s="12"/>
      <c r="S5497" s="250"/>
      <c r="AA5497" s="12"/>
      <c r="AB5497" s="12"/>
      <c r="AC5497" s="12"/>
      <c r="AD5497" s="12"/>
      <c r="AE5497" s="12"/>
      <c r="AF5497" s="12"/>
      <c r="AG5497" s="12"/>
      <c r="AH5497" s="12"/>
      <c r="AI5497" s="12"/>
      <c r="AJ5497" s="12"/>
      <c r="AK5497" s="12"/>
      <c r="AL5497" s="12"/>
      <c r="AM5497" s="12"/>
      <c r="AN5497" s="12"/>
      <c r="AO5497" s="12"/>
      <c r="AP5497" s="12"/>
      <c r="AQ5497" s="12"/>
      <c r="AR5497" s="12"/>
      <c r="AS5497" s="12"/>
      <c r="AT5497" s="12"/>
      <c r="AU5497" s="12"/>
      <c r="AV5497" s="12"/>
      <c r="AW5497" s="12"/>
      <c r="AX5497" s="12"/>
      <c r="AY5497" s="12"/>
      <c r="AZ5497" s="12"/>
      <c r="BA5497" s="12"/>
      <c r="BB5497" s="12"/>
      <c r="BC5497" s="12"/>
      <c r="BD5497" s="12"/>
    </row>
    <row r="5498" spans="15:56" x14ac:dyDescent="0.35">
      <c r="O5498" s="12"/>
      <c r="P5498" s="12"/>
      <c r="Q5498" s="12"/>
      <c r="S5498" s="250"/>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row>
    <row r="5499" spans="15:56" x14ac:dyDescent="0.35">
      <c r="O5499" s="12"/>
      <c r="P5499" s="12"/>
      <c r="Q5499" s="12"/>
      <c r="S5499" s="250"/>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row>
    <row r="5500" spans="15:56" x14ac:dyDescent="0.35">
      <c r="O5500" s="12"/>
      <c r="P5500" s="12"/>
      <c r="Q5500" s="12"/>
      <c r="S5500" s="250"/>
      <c r="AA5500" s="12"/>
      <c r="AB5500" s="12"/>
      <c r="AC5500" s="12"/>
      <c r="AD5500" s="12"/>
      <c r="AE5500" s="12"/>
      <c r="AF5500" s="12"/>
      <c r="AG5500" s="12"/>
      <c r="AH5500" s="12"/>
      <c r="AI5500" s="12"/>
      <c r="AJ5500" s="12"/>
      <c r="AK5500" s="12"/>
      <c r="AL5500" s="12"/>
      <c r="AM5500" s="12"/>
      <c r="AN5500" s="12"/>
      <c r="AO5500" s="12"/>
      <c r="AP5500" s="12"/>
      <c r="AQ5500" s="12"/>
      <c r="AR5500" s="12"/>
      <c r="AS5500" s="12"/>
      <c r="AT5500" s="12"/>
      <c r="AU5500" s="12"/>
      <c r="AV5500" s="12"/>
      <c r="AW5500" s="12"/>
      <c r="AX5500" s="12"/>
      <c r="AY5500" s="12"/>
      <c r="AZ5500" s="12"/>
      <c r="BA5500" s="12"/>
      <c r="BB5500" s="12"/>
      <c r="BC5500" s="12"/>
      <c r="BD5500" s="12"/>
    </row>
    <row r="5501" spans="15:56" x14ac:dyDescent="0.35">
      <c r="O5501" s="12"/>
      <c r="P5501" s="12"/>
      <c r="Q5501" s="12"/>
      <c r="S5501" s="250"/>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row>
    <row r="5502" spans="15:56" x14ac:dyDescent="0.35">
      <c r="O5502" s="12"/>
      <c r="P5502" s="12"/>
      <c r="Q5502" s="12"/>
      <c r="S5502" s="250"/>
      <c r="AA5502" s="12"/>
      <c r="AB5502" s="12"/>
      <c r="AC5502" s="12"/>
      <c r="AD5502" s="12"/>
      <c r="AE5502" s="12"/>
      <c r="AF5502" s="12"/>
      <c r="AG5502" s="12"/>
      <c r="AH5502" s="12"/>
      <c r="AI5502" s="12"/>
      <c r="AJ5502" s="12"/>
      <c r="AK5502" s="12"/>
      <c r="AL5502" s="12"/>
      <c r="AM5502" s="12"/>
      <c r="AN5502" s="12"/>
      <c r="AO5502" s="12"/>
      <c r="AP5502" s="12"/>
      <c r="AQ5502" s="12"/>
      <c r="AR5502" s="12"/>
      <c r="AS5502" s="12"/>
      <c r="AT5502" s="12"/>
      <c r="AU5502" s="12"/>
      <c r="AV5502" s="12"/>
      <c r="AW5502" s="12"/>
      <c r="AX5502" s="12"/>
      <c r="AY5502" s="12"/>
      <c r="AZ5502" s="12"/>
      <c r="BA5502" s="12"/>
      <c r="BB5502" s="12"/>
      <c r="BC5502" s="12"/>
      <c r="BD5502" s="12"/>
    </row>
    <row r="5503" spans="15:56" x14ac:dyDescent="0.35">
      <c r="O5503" s="12"/>
      <c r="P5503" s="12"/>
      <c r="Q5503" s="12"/>
      <c r="S5503" s="250"/>
      <c r="AA5503" s="12"/>
      <c r="AB5503" s="12"/>
      <c r="AC5503" s="12"/>
      <c r="AD5503" s="12"/>
      <c r="AE5503" s="12"/>
      <c r="AF5503" s="12"/>
      <c r="AG5503" s="12"/>
      <c r="AH5503" s="12"/>
      <c r="AI5503" s="12"/>
      <c r="AJ5503" s="12"/>
      <c r="AK5503" s="12"/>
      <c r="AL5503" s="12"/>
      <c r="AM5503" s="12"/>
      <c r="AN5503" s="12"/>
      <c r="AO5503" s="12"/>
      <c r="AP5503" s="12"/>
      <c r="AQ5503" s="12"/>
      <c r="AR5503" s="12"/>
      <c r="AS5503" s="12"/>
      <c r="AT5503" s="12"/>
      <c r="AU5503" s="12"/>
      <c r="AV5503" s="12"/>
      <c r="AW5503" s="12"/>
      <c r="AX5503" s="12"/>
      <c r="AY5503" s="12"/>
      <c r="AZ5503" s="12"/>
      <c r="BA5503" s="12"/>
      <c r="BB5503" s="12"/>
      <c r="BC5503" s="12"/>
      <c r="BD5503" s="12"/>
    </row>
    <row r="5504" spans="15:56" x14ac:dyDescent="0.35">
      <c r="O5504" s="12"/>
      <c r="P5504" s="12"/>
      <c r="Q5504" s="12"/>
      <c r="S5504" s="250"/>
      <c r="AA5504" s="12"/>
      <c r="AB5504" s="12"/>
      <c r="AC5504" s="12"/>
      <c r="AD5504" s="12"/>
      <c r="AE5504" s="12"/>
      <c r="AF5504" s="12"/>
      <c r="AG5504" s="12"/>
      <c r="AH5504" s="12"/>
      <c r="AI5504" s="12"/>
      <c r="AJ5504" s="12"/>
      <c r="AK5504" s="12"/>
      <c r="AL5504" s="12"/>
      <c r="AM5504" s="12"/>
      <c r="AN5504" s="12"/>
      <c r="AO5504" s="12"/>
      <c r="AP5504" s="12"/>
      <c r="AQ5504" s="12"/>
      <c r="AR5504" s="12"/>
      <c r="AS5504" s="12"/>
      <c r="AT5504" s="12"/>
      <c r="AU5504" s="12"/>
      <c r="AV5504" s="12"/>
      <c r="AW5504" s="12"/>
      <c r="AX5504" s="12"/>
      <c r="AY5504" s="12"/>
      <c r="AZ5504" s="12"/>
      <c r="BA5504" s="12"/>
      <c r="BB5504" s="12"/>
      <c r="BC5504" s="12"/>
      <c r="BD5504" s="12"/>
    </row>
    <row r="5505" spans="15:56" x14ac:dyDescent="0.35">
      <c r="O5505" s="12"/>
      <c r="P5505" s="12"/>
      <c r="Q5505" s="12"/>
      <c r="S5505" s="250"/>
      <c r="AA5505" s="12"/>
      <c r="AB5505" s="12"/>
      <c r="AC5505" s="12"/>
      <c r="AD5505" s="12"/>
      <c r="AE5505" s="12"/>
      <c r="AF5505" s="12"/>
      <c r="AG5505" s="12"/>
      <c r="AH5505" s="12"/>
      <c r="AI5505" s="12"/>
      <c r="AJ5505" s="12"/>
      <c r="AK5505" s="12"/>
      <c r="AL5505" s="12"/>
      <c r="AM5505" s="12"/>
      <c r="AN5505" s="12"/>
      <c r="AO5505" s="12"/>
      <c r="AP5505" s="12"/>
      <c r="AQ5505" s="12"/>
      <c r="AR5505" s="12"/>
      <c r="AS5505" s="12"/>
      <c r="AT5505" s="12"/>
      <c r="AU5505" s="12"/>
      <c r="AV5505" s="12"/>
      <c r="AW5505" s="12"/>
      <c r="AX5505" s="12"/>
      <c r="AY5505" s="12"/>
      <c r="AZ5505" s="12"/>
      <c r="BA5505" s="12"/>
      <c r="BB5505" s="12"/>
      <c r="BC5505" s="12"/>
      <c r="BD5505" s="12"/>
    </row>
    <row r="5506" spans="15:56" x14ac:dyDescent="0.35">
      <c r="O5506" s="12"/>
      <c r="P5506" s="12"/>
      <c r="Q5506" s="12"/>
      <c r="S5506" s="250"/>
      <c r="AA5506" s="12"/>
      <c r="AB5506" s="12"/>
      <c r="AC5506" s="12"/>
      <c r="AD5506" s="12"/>
      <c r="AE5506" s="12"/>
      <c r="AF5506" s="12"/>
      <c r="AG5506" s="12"/>
      <c r="AH5506" s="12"/>
      <c r="AI5506" s="12"/>
      <c r="AJ5506" s="12"/>
      <c r="AK5506" s="12"/>
      <c r="AL5506" s="12"/>
      <c r="AM5506" s="12"/>
      <c r="AN5506" s="12"/>
      <c r="AO5506" s="12"/>
      <c r="AP5506" s="12"/>
      <c r="AQ5506" s="12"/>
      <c r="AR5506" s="12"/>
      <c r="AS5506" s="12"/>
      <c r="AT5506" s="12"/>
      <c r="AU5506" s="12"/>
      <c r="AV5506" s="12"/>
      <c r="AW5506" s="12"/>
      <c r="AX5506" s="12"/>
      <c r="AY5506" s="12"/>
      <c r="AZ5506" s="12"/>
      <c r="BA5506" s="12"/>
      <c r="BB5506" s="12"/>
      <c r="BC5506" s="12"/>
      <c r="BD5506" s="12"/>
    </row>
    <row r="5507" spans="15:56" x14ac:dyDescent="0.35">
      <c r="O5507" s="12"/>
      <c r="P5507" s="12"/>
      <c r="Q5507" s="12"/>
      <c r="S5507" s="250"/>
      <c r="AA5507" s="12"/>
      <c r="AB5507" s="12"/>
      <c r="AC5507" s="12"/>
      <c r="AD5507" s="12"/>
      <c r="AE5507" s="12"/>
      <c r="AF5507" s="12"/>
      <c r="AG5507" s="12"/>
      <c r="AH5507" s="12"/>
      <c r="AI5507" s="12"/>
      <c r="AJ5507" s="12"/>
      <c r="AK5507" s="12"/>
      <c r="AL5507" s="12"/>
      <c r="AM5507" s="12"/>
      <c r="AN5507" s="12"/>
      <c r="AO5507" s="12"/>
      <c r="AP5507" s="12"/>
      <c r="AQ5507" s="12"/>
      <c r="AR5507" s="12"/>
      <c r="AS5507" s="12"/>
      <c r="AT5507" s="12"/>
      <c r="AU5507" s="12"/>
      <c r="AV5507" s="12"/>
      <c r="AW5507" s="12"/>
      <c r="AX5507" s="12"/>
      <c r="AY5507" s="12"/>
      <c r="AZ5507" s="12"/>
      <c r="BA5507" s="12"/>
      <c r="BB5507" s="12"/>
      <c r="BC5507" s="12"/>
      <c r="BD5507" s="12"/>
    </row>
    <row r="5508" spans="15:56" x14ac:dyDescent="0.35">
      <c r="O5508" s="12"/>
      <c r="P5508" s="12"/>
      <c r="Q5508" s="12"/>
      <c r="S5508" s="250"/>
      <c r="AA5508" s="12"/>
      <c r="AB5508" s="12"/>
      <c r="AC5508" s="12"/>
      <c r="AD5508" s="12"/>
      <c r="AE5508" s="12"/>
      <c r="AF5508" s="12"/>
      <c r="AG5508" s="12"/>
      <c r="AH5508" s="12"/>
      <c r="AI5508" s="12"/>
      <c r="AJ5508" s="12"/>
      <c r="AK5508" s="12"/>
      <c r="AL5508" s="12"/>
      <c r="AM5508" s="12"/>
      <c r="AN5508" s="12"/>
      <c r="AO5508" s="12"/>
      <c r="AP5508" s="12"/>
      <c r="AQ5508" s="12"/>
      <c r="AR5508" s="12"/>
      <c r="AS5508" s="12"/>
      <c r="AT5508" s="12"/>
      <c r="AU5508" s="12"/>
      <c r="AV5508" s="12"/>
      <c r="AW5508" s="12"/>
      <c r="AX5508" s="12"/>
      <c r="AY5508" s="12"/>
      <c r="AZ5508" s="12"/>
      <c r="BA5508" s="12"/>
      <c r="BB5508" s="12"/>
      <c r="BC5508" s="12"/>
      <c r="BD5508" s="12"/>
    </row>
    <row r="5509" spans="15:56" x14ac:dyDescent="0.35">
      <c r="O5509" s="12"/>
      <c r="P5509" s="12"/>
      <c r="Q5509" s="12"/>
      <c r="S5509" s="250"/>
      <c r="AA5509" s="12"/>
      <c r="AB5509" s="12"/>
      <c r="AC5509" s="12"/>
      <c r="AD5509" s="12"/>
      <c r="AE5509" s="12"/>
      <c r="AF5509" s="12"/>
      <c r="AG5509" s="12"/>
      <c r="AH5509" s="12"/>
      <c r="AI5509" s="12"/>
      <c r="AJ5509" s="12"/>
      <c r="AK5509" s="12"/>
      <c r="AL5509" s="12"/>
      <c r="AM5509" s="12"/>
      <c r="AN5509" s="12"/>
      <c r="AO5509" s="12"/>
      <c r="AP5509" s="12"/>
      <c r="AQ5509" s="12"/>
      <c r="AR5509" s="12"/>
      <c r="AS5509" s="12"/>
      <c r="AT5509" s="12"/>
      <c r="AU5509" s="12"/>
      <c r="AV5509" s="12"/>
      <c r="AW5509" s="12"/>
      <c r="AX5509" s="12"/>
      <c r="AY5509" s="12"/>
      <c r="AZ5509" s="12"/>
      <c r="BA5509" s="12"/>
      <c r="BB5509" s="12"/>
      <c r="BC5509" s="12"/>
      <c r="BD5509" s="12"/>
    </row>
    <row r="5510" spans="15:56" x14ac:dyDescent="0.35">
      <c r="O5510" s="12"/>
      <c r="P5510" s="12"/>
      <c r="Q5510" s="12"/>
      <c r="S5510" s="250"/>
      <c r="AA5510" s="12"/>
      <c r="AB5510" s="12"/>
      <c r="AC5510" s="12"/>
      <c r="AD5510" s="12"/>
      <c r="AE5510" s="12"/>
      <c r="AF5510" s="12"/>
      <c r="AG5510" s="12"/>
      <c r="AH5510" s="12"/>
      <c r="AI5510" s="12"/>
      <c r="AJ5510" s="12"/>
      <c r="AK5510" s="12"/>
      <c r="AL5510" s="12"/>
      <c r="AM5510" s="12"/>
      <c r="AN5510" s="12"/>
      <c r="AO5510" s="12"/>
      <c r="AP5510" s="12"/>
      <c r="AQ5510" s="12"/>
      <c r="AR5510" s="12"/>
      <c r="AS5510" s="12"/>
      <c r="AT5510" s="12"/>
      <c r="AU5510" s="12"/>
      <c r="AV5510" s="12"/>
      <c r="AW5510" s="12"/>
      <c r="AX5510" s="12"/>
      <c r="AY5510" s="12"/>
      <c r="AZ5510" s="12"/>
      <c r="BA5510" s="12"/>
      <c r="BB5510" s="12"/>
      <c r="BC5510" s="12"/>
      <c r="BD5510" s="12"/>
    </row>
    <row r="5511" spans="15:56" x14ac:dyDescent="0.35">
      <c r="O5511" s="12"/>
      <c r="P5511" s="12"/>
      <c r="Q5511" s="12"/>
      <c r="S5511" s="250"/>
      <c r="AA5511" s="12"/>
      <c r="AB5511" s="12"/>
      <c r="AC5511" s="12"/>
      <c r="AD5511" s="12"/>
      <c r="AE5511" s="12"/>
      <c r="AF5511" s="12"/>
      <c r="AG5511" s="12"/>
      <c r="AH5511" s="12"/>
      <c r="AI5511" s="12"/>
      <c r="AJ5511" s="12"/>
      <c r="AK5511" s="12"/>
      <c r="AL5511" s="12"/>
      <c r="AM5511" s="12"/>
      <c r="AN5511" s="12"/>
      <c r="AO5511" s="12"/>
      <c r="AP5511" s="12"/>
      <c r="AQ5511" s="12"/>
      <c r="AR5511" s="12"/>
      <c r="AS5511" s="12"/>
      <c r="AT5511" s="12"/>
      <c r="AU5511" s="12"/>
      <c r="AV5511" s="12"/>
      <c r="AW5511" s="12"/>
      <c r="AX5511" s="12"/>
      <c r="AY5511" s="12"/>
      <c r="AZ5511" s="12"/>
      <c r="BA5511" s="12"/>
      <c r="BB5511" s="12"/>
      <c r="BC5511" s="12"/>
      <c r="BD5511" s="12"/>
    </row>
    <row r="5512" spans="15:56" x14ac:dyDescent="0.35">
      <c r="O5512" s="12"/>
      <c r="P5512" s="12"/>
      <c r="Q5512" s="12"/>
      <c r="S5512" s="250"/>
      <c r="AA5512" s="12"/>
      <c r="AB5512" s="12"/>
      <c r="AC5512" s="12"/>
      <c r="AD5512" s="12"/>
      <c r="AE5512" s="12"/>
      <c r="AF5512" s="12"/>
      <c r="AG5512" s="12"/>
      <c r="AH5512" s="12"/>
      <c r="AI5512" s="12"/>
      <c r="AJ5512" s="12"/>
      <c r="AK5512" s="12"/>
      <c r="AL5512" s="12"/>
      <c r="AM5512" s="12"/>
      <c r="AN5512" s="12"/>
      <c r="AO5512" s="12"/>
      <c r="AP5512" s="12"/>
      <c r="AQ5512" s="12"/>
      <c r="AR5512" s="12"/>
      <c r="AS5512" s="12"/>
      <c r="AT5512" s="12"/>
      <c r="AU5512" s="12"/>
      <c r="AV5512" s="12"/>
      <c r="AW5512" s="12"/>
      <c r="AX5512" s="12"/>
      <c r="AY5512" s="12"/>
      <c r="AZ5512" s="12"/>
      <c r="BA5512" s="12"/>
      <c r="BB5512" s="12"/>
      <c r="BC5512" s="12"/>
      <c r="BD5512" s="12"/>
    </row>
    <row r="5513" spans="15:56" x14ac:dyDescent="0.35">
      <c r="O5513" s="12"/>
      <c r="P5513" s="12"/>
      <c r="Q5513" s="12"/>
      <c r="S5513" s="250"/>
      <c r="AA5513" s="12"/>
      <c r="AB5513" s="12"/>
      <c r="AC5513" s="12"/>
      <c r="AD5513" s="12"/>
      <c r="AE5513" s="12"/>
      <c r="AF5513" s="12"/>
      <c r="AG5513" s="12"/>
      <c r="AH5513" s="12"/>
      <c r="AI5513" s="12"/>
      <c r="AJ5513" s="12"/>
      <c r="AK5513" s="12"/>
      <c r="AL5513" s="12"/>
      <c r="AM5513" s="12"/>
      <c r="AN5513" s="12"/>
      <c r="AO5513" s="12"/>
      <c r="AP5513" s="12"/>
      <c r="AQ5513" s="12"/>
      <c r="AR5513" s="12"/>
      <c r="AS5513" s="12"/>
      <c r="AT5513" s="12"/>
      <c r="AU5513" s="12"/>
      <c r="AV5513" s="12"/>
      <c r="AW5513" s="12"/>
      <c r="AX5513" s="12"/>
      <c r="AY5513" s="12"/>
      <c r="AZ5513" s="12"/>
      <c r="BA5513" s="12"/>
      <c r="BB5513" s="12"/>
      <c r="BC5513" s="12"/>
      <c r="BD5513" s="12"/>
    </row>
    <row r="5514" spans="15:56" x14ac:dyDescent="0.35">
      <c r="O5514" s="12"/>
      <c r="P5514" s="12"/>
      <c r="Q5514" s="12"/>
      <c r="S5514" s="250"/>
      <c r="AA5514" s="12"/>
      <c r="AB5514" s="12"/>
      <c r="AC5514" s="12"/>
      <c r="AD5514" s="12"/>
      <c r="AE5514" s="12"/>
      <c r="AF5514" s="12"/>
      <c r="AG5514" s="12"/>
      <c r="AH5514" s="12"/>
      <c r="AI5514" s="12"/>
      <c r="AJ5514" s="12"/>
      <c r="AK5514" s="12"/>
      <c r="AL5514" s="12"/>
      <c r="AM5514" s="12"/>
      <c r="AN5514" s="12"/>
      <c r="AO5514" s="12"/>
      <c r="AP5514" s="12"/>
      <c r="AQ5514" s="12"/>
      <c r="AR5514" s="12"/>
      <c r="AS5514" s="12"/>
      <c r="AT5514" s="12"/>
      <c r="AU5514" s="12"/>
      <c r="AV5514" s="12"/>
      <c r="AW5514" s="12"/>
      <c r="AX5514" s="12"/>
      <c r="AY5514" s="12"/>
      <c r="AZ5514" s="12"/>
      <c r="BA5514" s="12"/>
      <c r="BB5514" s="12"/>
      <c r="BC5514" s="12"/>
      <c r="BD5514" s="12"/>
    </row>
    <row r="5515" spans="15:56" x14ac:dyDescent="0.35">
      <c r="O5515" s="12"/>
      <c r="P5515" s="12"/>
      <c r="Q5515" s="12"/>
      <c r="S5515" s="250"/>
      <c r="AA5515" s="12"/>
      <c r="AB5515" s="12"/>
      <c r="AC5515" s="12"/>
      <c r="AD5515" s="12"/>
      <c r="AE5515" s="12"/>
      <c r="AF5515" s="12"/>
      <c r="AG5515" s="12"/>
      <c r="AH5515" s="12"/>
      <c r="AI5515" s="12"/>
      <c r="AJ5515" s="12"/>
      <c r="AK5515" s="12"/>
      <c r="AL5515" s="12"/>
      <c r="AM5515" s="12"/>
      <c r="AN5515" s="12"/>
      <c r="AO5515" s="12"/>
      <c r="AP5515" s="12"/>
      <c r="AQ5515" s="12"/>
      <c r="AR5515" s="12"/>
      <c r="AS5515" s="12"/>
      <c r="AT5515" s="12"/>
      <c r="AU5515" s="12"/>
      <c r="AV5515" s="12"/>
      <c r="AW5515" s="12"/>
      <c r="AX5515" s="12"/>
      <c r="AY5515" s="12"/>
      <c r="AZ5515" s="12"/>
      <c r="BA5515" s="12"/>
      <c r="BB5515" s="12"/>
      <c r="BC5515" s="12"/>
      <c r="BD5515" s="12"/>
    </row>
    <row r="5516" spans="15:56" x14ac:dyDescent="0.35">
      <c r="O5516" s="12"/>
      <c r="P5516" s="12"/>
      <c r="Q5516" s="12"/>
      <c r="S5516" s="250"/>
      <c r="AA5516" s="12"/>
      <c r="AB5516" s="12"/>
      <c r="AC5516" s="12"/>
      <c r="AD5516" s="12"/>
      <c r="AE5516" s="12"/>
      <c r="AF5516" s="12"/>
      <c r="AG5516" s="12"/>
      <c r="AH5516" s="12"/>
      <c r="AI5516" s="12"/>
      <c r="AJ5516" s="12"/>
      <c r="AK5516" s="12"/>
      <c r="AL5516" s="12"/>
      <c r="AM5516" s="12"/>
      <c r="AN5516" s="12"/>
      <c r="AO5516" s="12"/>
      <c r="AP5516" s="12"/>
      <c r="AQ5516" s="12"/>
      <c r="AR5516" s="12"/>
      <c r="AS5516" s="12"/>
      <c r="AT5516" s="12"/>
      <c r="AU5516" s="12"/>
      <c r="AV5516" s="12"/>
      <c r="AW5516" s="12"/>
      <c r="AX5516" s="12"/>
      <c r="AY5516" s="12"/>
      <c r="AZ5516" s="12"/>
      <c r="BA5516" s="12"/>
      <c r="BB5516" s="12"/>
      <c r="BC5516" s="12"/>
      <c r="BD5516" s="12"/>
    </row>
    <row r="5517" spans="15:56" x14ac:dyDescent="0.35">
      <c r="O5517" s="12"/>
      <c r="P5517" s="12"/>
      <c r="Q5517" s="12"/>
      <c r="S5517" s="250"/>
      <c r="AA5517" s="12"/>
      <c r="AB5517" s="12"/>
      <c r="AC5517" s="12"/>
      <c r="AD5517" s="12"/>
      <c r="AE5517" s="12"/>
      <c r="AF5517" s="12"/>
      <c r="AG5517" s="12"/>
      <c r="AH5517" s="12"/>
      <c r="AI5517" s="12"/>
      <c r="AJ5517" s="12"/>
      <c r="AK5517" s="12"/>
      <c r="AL5517" s="12"/>
      <c r="AM5517" s="12"/>
      <c r="AN5517" s="12"/>
      <c r="AO5517" s="12"/>
      <c r="AP5517" s="12"/>
      <c r="AQ5517" s="12"/>
      <c r="AR5517" s="12"/>
      <c r="AS5517" s="12"/>
      <c r="AT5517" s="12"/>
      <c r="AU5517" s="12"/>
      <c r="AV5517" s="12"/>
      <c r="AW5517" s="12"/>
      <c r="AX5517" s="12"/>
      <c r="AY5517" s="12"/>
      <c r="AZ5517" s="12"/>
      <c r="BA5517" s="12"/>
      <c r="BB5517" s="12"/>
      <c r="BC5517" s="12"/>
      <c r="BD5517" s="12"/>
    </row>
    <row r="5518" spans="15:56" x14ac:dyDescent="0.35">
      <c r="O5518" s="12"/>
      <c r="P5518" s="12"/>
      <c r="Q5518" s="12"/>
      <c r="S5518" s="250"/>
      <c r="AA5518" s="12"/>
      <c r="AB5518" s="12"/>
      <c r="AC5518" s="12"/>
      <c r="AD5518" s="12"/>
      <c r="AE5518" s="12"/>
      <c r="AF5518" s="12"/>
      <c r="AG5518" s="12"/>
      <c r="AH5518" s="12"/>
      <c r="AI5518" s="12"/>
      <c r="AJ5518" s="12"/>
      <c r="AK5518" s="12"/>
      <c r="AL5518" s="12"/>
      <c r="AM5518" s="12"/>
      <c r="AN5518" s="12"/>
      <c r="AO5518" s="12"/>
      <c r="AP5518" s="12"/>
      <c r="AQ5518" s="12"/>
      <c r="AR5518" s="12"/>
      <c r="AS5518" s="12"/>
      <c r="AT5518" s="12"/>
      <c r="AU5518" s="12"/>
      <c r="AV5518" s="12"/>
      <c r="AW5518" s="12"/>
      <c r="AX5518" s="12"/>
      <c r="AY5518" s="12"/>
      <c r="AZ5518" s="12"/>
      <c r="BA5518" s="12"/>
      <c r="BB5518" s="12"/>
      <c r="BC5518" s="12"/>
      <c r="BD5518" s="12"/>
    </row>
    <row r="5519" spans="15:56" x14ac:dyDescent="0.35">
      <c r="O5519" s="12"/>
      <c r="P5519" s="12"/>
      <c r="Q5519" s="12"/>
      <c r="S5519" s="250"/>
      <c r="AA5519" s="12"/>
      <c r="AB5519" s="12"/>
      <c r="AC5519" s="12"/>
      <c r="AD5519" s="12"/>
      <c r="AE5519" s="12"/>
      <c r="AF5519" s="12"/>
      <c r="AG5519" s="12"/>
      <c r="AH5519" s="12"/>
      <c r="AI5519" s="12"/>
      <c r="AJ5519" s="12"/>
      <c r="AK5519" s="12"/>
      <c r="AL5519" s="12"/>
      <c r="AM5519" s="12"/>
      <c r="AN5519" s="12"/>
      <c r="AO5519" s="12"/>
      <c r="AP5519" s="12"/>
      <c r="AQ5519" s="12"/>
      <c r="AR5519" s="12"/>
      <c r="AS5519" s="12"/>
      <c r="AT5519" s="12"/>
      <c r="AU5519" s="12"/>
      <c r="AV5519" s="12"/>
      <c r="AW5519" s="12"/>
      <c r="AX5519" s="12"/>
      <c r="AY5519" s="12"/>
      <c r="AZ5519" s="12"/>
      <c r="BA5519" s="12"/>
      <c r="BB5519" s="12"/>
      <c r="BC5519" s="12"/>
      <c r="BD5519" s="12"/>
    </row>
    <row r="5520" spans="15:56" x14ac:dyDescent="0.35">
      <c r="O5520" s="12"/>
      <c r="P5520" s="12"/>
      <c r="Q5520" s="12"/>
      <c r="S5520" s="250"/>
      <c r="AA5520" s="12"/>
      <c r="AB5520" s="12"/>
      <c r="AC5520" s="12"/>
      <c r="AD5520" s="12"/>
      <c r="AE5520" s="12"/>
      <c r="AF5520" s="12"/>
      <c r="AG5520" s="12"/>
      <c r="AH5520" s="12"/>
      <c r="AI5520" s="12"/>
      <c r="AJ5520" s="12"/>
      <c r="AK5520" s="12"/>
      <c r="AL5520" s="12"/>
      <c r="AM5520" s="12"/>
      <c r="AN5520" s="12"/>
      <c r="AO5520" s="12"/>
      <c r="AP5520" s="12"/>
      <c r="AQ5520" s="12"/>
      <c r="AR5520" s="12"/>
      <c r="AS5520" s="12"/>
      <c r="AT5520" s="12"/>
      <c r="AU5520" s="12"/>
      <c r="AV5520" s="12"/>
      <c r="AW5520" s="12"/>
      <c r="AX5520" s="12"/>
      <c r="AY5520" s="12"/>
      <c r="AZ5520" s="12"/>
      <c r="BA5520" s="12"/>
      <c r="BB5520" s="12"/>
      <c r="BC5520" s="12"/>
      <c r="BD5520" s="12"/>
    </row>
    <row r="5521" spans="15:56" x14ac:dyDescent="0.35">
      <c r="O5521" s="12"/>
      <c r="P5521" s="12"/>
      <c r="Q5521" s="12"/>
      <c r="S5521" s="250"/>
      <c r="AA5521" s="12"/>
      <c r="AB5521" s="12"/>
      <c r="AC5521" s="12"/>
      <c r="AD5521" s="12"/>
      <c r="AE5521" s="12"/>
      <c r="AF5521" s="12"/>
      <c r="AG5521" s="12"/>
      <c r="AH5521" s="12"/>
      <c r="AI5521" s="12"/>
      <c r="AJ5521" s="12"/>
      <c r="AK5521" s="12"/>
      <c r="AL5521" s="12"/>
      <c r="AM5521" s="12"/>
      <c r="AN5521" s="12"/>
      <c r="AO5521" s="12"/>
      <c r="AP5521" s="12"/>
      <c r="AQ5521" s="12"/>
      <c r="AR5521" s="12"/>
      <c r="AS5521" s="12"/>
      <c r="AT5521" s="12"/>
      <c r="AU5521" s="12"/>
      <c r="AV5521" s="12"/>
      <c r="AW5521" s="12"/>
      <c r="AX5521" s="12"/>
      <c r="AY5521" s="12"/>
      <c r="AZ5521" s="12"/>
      <c r="BA5521" s="12"/>
      <c r="BB5521" s="12"/>
      <c r="BC5521" s="12"/>
      <c r="BD5521" s="12"/>
    </row>
    <row r="5522" spans="15:56" x14ac:dyDescent="0.35">
      <c r="O5522" s="12"/>
      <c r="P5522" s="12"/>
      <c r="Q5522" s="12"/>
      <c r="S5522" s="250"/>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2"/>
      <c r="AY5522" s="12"/>
      <c r="AZ5522" s="12"/>
      <c r="BA5522" s="12"/>
      <c r="BB5522" s="12"/>
      <c r="BC5522" s="12"/>
      <c r="BD5522" s="12"/>
    </row>
    <row r="5523" spans="15:56" x14ac:dyDescent="0.35">
      <c r="O5523" s="12"/>
      <c r="P5523" s="12"/>
      <c r="Q5523" s="12"/>
      <c r="S5523" s="250"/>
      <c r="AA5523" s="12"/>
      <c r="AB5523" s="12"/>
      <c r="AC5523" s="12"/>
      <c r="AD5523" s="12"/>
      <c r="AE5523" s="12"/>
      <c r="AF5523" s="12"/>
      <c r="AG5523" s="12"/>
      <c r="AH5523" s="12"/>
      <c r="AI5523" s="12"/>
      <c r="AJ5523" s="12"/>
      <c r="AK5523" s="12"/>
      <c r="AL5523" s="12"/>
      <c r="AM5523" s="12"/>
      <c r="AN5523" s="12"/>
      <c r="AO5523" s="12"/>
      <c r="AP5523" s="12"/>
      <c r="AQ5523" s="12"/>
      <c r="AR5523" s="12"/>
      <c r="AS5523" s="12"/>
      <c r="AT5523" s="12"/>
      <c r="AU5523" s="12"/>
      <c r="AV5523" s="12"/>
      <c r="AW5523" s="12"/>
      <c r="AX5523" s="12"/>
      <c r="AY5523" s="12"/>
      <c r="AZ5523" s="12"/>
      <c r="BA5523" s="12"/>
      <c r="BB5523" s="12"/>
      <c r="BC5523" s="12"/>
      <c r="BD5523" s="12"/>
    </row>
    <row r="5524" spans="15:56" x14ac:dyDescent="0.35">
      <c r="O5524" s="12"/>
      <c r="P5524" s="12"/>
      <c r="Q5524" s="12"/>
      <c r="S5524" s="250"/>
      <c r="AA5524" s="12"/>
      <c r="AB5524" s="12"/>
      <c r="AC5524" s="12"/>
      <c r="AD5524" s="12"/>
      <c r="AE5524" s="12"/>
      <c r="AF5524" s="12"/>
      <c r="AG5524" s="12"/>
      <c r="AH5524" s="12"/>
      <c r="AI5524" s="12"/>
      <c r="AJ5524" s="12"/>
      <c r="AK5524" s="12"/>
      <c r="AL5524" s="12"/>
      <c r="AM5524" s="12"/>
      <c r="AN5524" s="12"/>
      <c r="AO5524" s="12"/>
      <c r="AP5524" s="12"/>
      <c r="AQ5524" s="12"/>
      <c r="AR5524" s="12"/>
      <c r="AS5524" s="12"/>
      <c r="AT5524" s="12"/>
      <c r="AU5524" s="12"/>
      <c r="AV5524" s="12"/>
      <c r="AW5524" s="12"/>
      <c r="AX5524" s="12"/>
      <c r="AY5524" s="12"/>
      <c r="AZ5524" s="12"/>
      <c r="BA5524" s="12"/>
      <c r="BB5524" s="12"/>
      <c r="BC5524" s="12"/>
      <c r="BD5524" s="12"/>
    </row>
    <row r="5525" spans="15:56" x14ac:dyDescent="0.35">
      <c r="O5525" s="12"/>
      <c r="P5525" s="12"/>
      <c r="Q5525" s="12"/>
      <c r="S5525" s="250"/>
      <c r="AA5525" s="12"/>
      <c r="AB5525" s="12"/>
      <c r="AC5525" s="12"/>
      <c r="AD5525" s="12"/>
      <c r="AE5525" s="12"/>
      <c r="AF5525" s="12"/>
      <c r="AG5525" s="12"/>
      <c r="AH5525" s="12"/>
      <c r="AI5525" s="12"/>
      <c r="AJ5525" s="12"/>
      <c r="AK5525" s="12"/>
      <c r="AL5525" s="12"/>
      <c r="AM5525" s="12"/>
      <c r="AN5525" s="12"/>
      <c r="AO5525" s="12"/>
      <c r="AP5525" s="12"/>
      <c r="AQ5525" s="12"/>
      <c r="AR5525" s="12"/>
      <c r="AS5525" s="12"/>
      <c r="AT5525" s="12"/>
      <c r="AU5525" s="12"/>
      <c r="AV5525" s="12"/>
      <c r="AW5525" s="12"/>
      <c r="AX5525" s="12"/>
      <c r="AY5525" s="12"/>
      <c r="AZ5525" s="12"/>
      <c r="BA5525" s="12"/>
      <c r="BB5525" s="12"/>
      <c r="BC5525" s="12"/>
      <c r="BD5525" s="12"/>
    </row>
    <row r="5526" spans="15:56" x14ac:dyDescent="0.35">
      <c r="O5526" s="12"/>
      <c r="P5526" s="12"/>
      <c r="Q5526" s="12"/>
      <c r="S5526" s="250"/>
      <c r="AA5526" s="12"/>
      <c r="AB5526" s="12"/>
      <c r="AC5526" s="12"/>
      <c r="AD5526" s="12"/>
      <c r="AE5526" s="12"/>
      <c r="AF5526" s="12"/>
      <c r="AG5526" s="12"/>
      <c r="AH5526" s="12"/>
      <c r="AI5526" s="12"/>
      <c r="AJ5526" s="12"/>
      <c r="AK5526" s="12"/>
      <c r="AL5526" s="12"/>
      <c r="AM5526" s="12"/>
      <c r="AN5526" s="12"/>
      <c r="AO5526" s="12"/>
      <c r="AP5526" s="12"/>
      <c r="AQ5526" s="12"/>
      <c r="AR5526" s="12"/>
      <c r="AS5526" s="12"/>
      <c r="AT5526" s="12"/>
      <c r="AU5526" s="12"/>
      <c r="AV5526" s="12"/>
      <c r="AW5526" s="12"/>
      <c r="AX5526" s="12"/>
      <c r="AY5526" s="12"/>
      <c r="AZ5526" s="12"/>
      <c r="BA5526" s="12"/>
      <c r="BB5526" s="12"/>
      <c r="BC5526" s="12"/>
      <c r="BD5526" s="12"/>
    </row>
    <row r="5527" spans="15:56" x14ac:dyDescent="0.35">
      <c r="O5527" s="12"/>
      <c r="P5527" s="12"/>
      <c r="Q5527" s="12"/>
      <c r="S5527" s="250"/>
      <c r="AA5527" s="12"/>
      <c r="AB5527" s="12"/>
      <c r="AC5527" s="12"/>
      <c r="AD5527" s="12"/>
      <c r="AE5527" s="12"/>
      <c r="AF5527" s="12"/>
      <c r="AG5527" s="12"/>
      <c r="AH5527" s="12"/>
      <c r="AI5527" s="12"/>
      <c r="AJ5527" s="12"/>
      <c r="AK5527" s="12"/>
      <c r="AL5527" s="12"/>
      <c r="AM5527" s="12"/>
      <c r="AN5527" s="12"/>
      <c r="AO5527" s="12"/>
      <c r="AP5527" s="12"/>
      <c r="AQ5527" s="12"/>
      <c r="AR5527" s="12"/>
      <c r="AS5527" s="12"/>
      <c r="AT5527" s="12"/>
      <c r="AU5527" s="12"/>
      <c r="AV5527" s="12"/>
      <c r="AW5527" s="12"/>
      <c r="AX5527" s="12"/>
      <c r="AY5527" s="12"/>
      <c r="AZ5527" s="12"/>
      <c r="BA5527" s="12"/>
      <c r="BB5527" s="12"/>
      <c r="BC5527" s="12"/>
      <c r="BD5527" s="12"/>
    </row>
    <row r="5528" spans="15:56" x14ac:dyDescent="0.35">
      <c r="O5528" s="12"/>
      <c r="P5528" s="12"/>
      <c r="Q5528" s="12"/>
      <c r="S5528" s="250"/>
      <c r="AA5528" s="12"/>
      <c r="AB5528" s="12"/>
      <c r="AC5528" s="12"/>
      <c r="AD5528" s="12"/>
      <c r="AE5528" s="12"/>
      <c r="AF5528" s="12"/>
      <c r="AG5528" s="12"/>
      <c r="AH5528" s="12"/>
      <c r="AI5528" s="12"/>
      <c r="AJ5528" s="12"/>
      <c r="AK5528" s="12"/>
      <c r="AL5528" s="12"/>
      <c r="AM5528" s="12"/>
      <c r="AN5528" s="12"/>
      <c r="AO5528" s="12"/>
      <c r="AP5528" s="12"/>
      <c r="AQ5528" s="12"/>
      <c r="AR5528" s="12"/>
      <c r="AS5528" s="12"/>
      <c r="AT5528" s="12"/>
      <c r="AU5528" s="12"/>
      <c r="AV5528" s="12"/>
      <c r="AW5528" s="12"/>
      <c r="AX5528" s="12"/>
      <c r="AY5528" s="12"/>
      <c r="AZ5528" s="12"/>
      <c r="BA5528" s="12"/>
      <c r="BB5528" s="12"/>
      <c r="BC5528" s="12"/>
      <c r="BD5528" s="12"/>
    </row>
    <row r="5529" spans="15:56" x14ac:dyDescent="0.35">
      <c r="O5529" s="12"/>
      <c r="P5529" s="12"/>
      <c r="Q5529" s="12"/>
      <c r="S5529" s="250"/>
      <c r="AA5529" s="12"/>
      <c r="AB5529" s="12"/>
      <c r="AC5529" s="12"/>
      <c r="AD5529" s="12"/>
      <c r="AE5529" s="12"/>
      <c r="AF5529" s="12"/>
      <c r="AG5529" s="12"/>
      <c r="AH5529" s="12"/>
      <c r="AI5529" s="12"/>
      <c r="AJ5529" s="12"/>
      <c r="AK5529" s="12"/>
      <c r="AL5529" s="12"/>
      <c r="AM5529" s="12"/>
      <c r="AN5529" s="12"/>
      <c r="AO5529" s="12"/>
      <c r="AP5529" s="12"/>
      <c r="AQ5529" s="12"/>
      <c r="AR5529" s="12"/>
      <c r="AS5529" s="12"/>
      <c r="AT5529" s="12"/>
      <c r="AU5529" s="12"/>
      <c r="AV5529" s="12"/>
      <c r="AW5529" s="12"/>
      <c r="AX5529" s="12"/>
      <c r="AY5529" s="12"/>
      <c r="AZ5529" s="12"/>
      <c r="BA5529" s="12"/>
      <c r="BB5529" s="12"/>
      <c r="BC5529" s="12"/>
      <c r="BD5529" s="12"/>
    </row>
    <row r="5530" spans="15:56" x14ac:dyDescent="0.35">
      <c r="O5530" s="12"/>
      <c r="P5530" s="12"/>
      <c r="Q5530" s="12"/>
      <c r="S5530" s="250"/>
      <c r="AA5530" s="12"/>
      <c r="AB5530" s="12"/>
      <c r="AC5530" s="12"/>
      <c r="AD5530" s="12"/>
      <c r="AE5530" s="12"/>
      <c r="AF5530" s="12"/>
      <c r="AG5530" s="12"/>
      <c r="AH5530" s="12"/>
      <c r="AI5530" s="12"/>
      <c r="AJ5530" s="12"/>
      <c r="AK5530" s="12"/>
      <c r="AL5530" s="12"/>
      <c r="AM5530" s="12"/>
      <c r="AN5530" s="12"/>
      <c r="AO5530" s="12"/>
      <c r="AP5530" s="12"/>
      <c r="AQ5530" s="12"/>
      <c r="AR5530" s="12"/>
      <c r="AS5530" s="12"/>
      <c r="AT5530" s="12"/>
      <c r="AU5530" s="12"/>
      <c r="AV5530" s="12"/>
      <c r="AW5530" s="12"/>
      <c r="AX5530" s="12"/>
      <c r="AY5530" s="12"/>
      <c r="AZ5530" s="12"/>
      <c r="BA5530" s="12"/>
      <c r="BB5530" s="12"/>
      <c r="BC5530" s="12"/>
      <c r="BD5530" s="12"/>
    </row>
    <row r="5531" spans="15:56" x14ac:dyDescent="0.35">
      <c r="O5531" s="12"/>
      <c r="P5531" s="12"/>
      <c r="Q5531" s="12"/>
      <c r="S5531" s="250"/>
      <c r="AA5531" s="12"/>
      <c r="AB5531" s="12"/>
      <c r="AC5531" s="12"/>
      <c r="AD5531" s="12"/>
      <c r="AE5531" s="12"/>
      <c r="AF5531" s="12"/>
      <c r="AG5531" s="12"/>
      <c r="AH5531" s="12"/>
      <c r="AI5531" s="12"/>
      <c r="AJ5531" s="12"/>
      <c r="AK5531" s="12"/>
      <c r="AL5531" s="12"/>
      <c r="AM5531" s="12"/>
      <c r="AN5531" s="12"/>
      <c r="AO5531" s="12"/>
      <c r="AP5531" s="12"/>
      <c r="AQ5531" s="12"/>
      <c r="AR5531" s="12"/>
      <c r="AS5531" s="12"/>
      <c r="AT5531" s="12"/>
      <c r="AU5531" s="12"/>
      <c r="AV5531" s="12"/>
      <c r="AW5531" s="12"/>
      <c r="AX5531" s="12"/>
      <c r="AY5531" s="12"/>
      <c r="AZ5531" s="12"/>
      <c r="BA5531" s="12"/>
      <c r="BB5531" s="12"/>
      <c r="BC5531" s="12"/>
      <c r="BD5531" s="12"/>
    </row>
    <row r="5532" spans="15:56" x14ac:dyDescent="0.35">
      <c r="O5532" s="12"/>
      <c r="P5532" s="12"/>
      <c r="Q5532" s="12"/>
      <c r="S5532" s="250"/>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2"/>
      <c r="AY5532" s="12"/>
      <c r="AZ5532" s="12"/>
      <c r="BA5532" s="12"/>
      <c r="BB5532" s="12"/>
      <c r="BC5532" s="12"/>
      <c r="BD5532" s="12"/>
    </row>
    <row r="5533" spans="15:56" x14ac:dyDescent="0.35">
      <c r="O5533" s="12"/>
      <c r="P5533" s="12"/>
      <c r="Q5533" s="12"/>
      <c r="S5533" s="250"/>
      <c r="AA5533" s="12"/>
      <c r="AB5533" s="12"/>
      <c r="AC5533" s="12"/>
      <c r="AD5533" s="12"/>
      <c r="AE5533" s="12"/>
      <c r="AF5533" s="12"/>
      <c r="AG5533" s="12"/>
      <c r="AH5533" s="12"/>
      <c r="AI5533" s="12"/>
      <c r="AJ5533" s="12"/>
      <c r="AK5533" s="12"/>
      <c r="AL5533" s="12"/>
      <c r="AM5533" s="12"/>
      <c r="AN5533" s="12"/>
      <c r="AO5533" s="12"/>
      <c r="AP5533" s="12"/>
      <c r="AQ5533" s="12"/>
      <c r="AR5533" s="12"/>
      <c r="AS5533" s="12"/>
      <c r="AT5533" s="12"/>
      <c r="AU5533" s="12"/>
      <c r="AV5533" s="12"/>
      <c r="AW5533" s="12"/>
      <c r="AX5533" s="12"/>
      <c r="AY5533" s="12"/>
      <c r="AZ5533" s="12"/>
      <c r="BA5533" s="12"/>
      <c r="BB5533" s="12"/>
      <c r="BC5533" s="12"/>
      <c r="BD5533" s="12"/>
    </row>
    <row r="5534" spans="15:56" x14ac:dyDescent="0.35">
      <c r="O5534" s="12"/>
      <c r="P5534" s="12"/>
      <c r="Q5534" s="12"/>
      <c r="S5534" s="250"/>
      <c r="AA5534" s="12"/>
      <c r="AB5534" s="12"/>
      <c r="AC5534" s="12"/>
      <c r="AD5534" s="12"/>
      <c r="AE5534" s="12"/>
      <c r="AF5534" s="12"/>
      <c r="AG5534" s="12"/>
      <c r="AH5534" s="12"/>
      <c r="AI5534" s="12"/>
      <c r="AJ5534" s="12"/>
      <c r="AK5534" s="12"/>
      <c r="AL5534" s="12"/>
      <c r="AM5534" s="12"/>
      <c r="AN5534" s="12"/>
      <c r="AO5534" s="12"/>
      <c r="AP5534" s="12"/>
      <c r="AQ5534" s="12"/>
      <c r="AR5534" s="12"/>
      <c r="AS5534" s="12"/>
      <c r="AT5534" s="12"/>
      <c r="AU5534" s="12"/>
      <c r="AV5534" s="12"/>
      <c r="AW5534" s="12"/>
      <c r="AX5534" s="12"/>
      <c r="AY5534" s="12"/>
      <c r="AZ5534" s="12"/>
      <c r="BA5534" s="12"/>
      <c r="BB5534" s="12"/>
      <c r="BC5534" s="12"/>
      <c r="BD5534" s="12"/>
    </row>
    <row r="5535" spans="15:56" x14ac:dyDescent="0.35">
      <c r="O5535" s="12"/>
      <c r="P5535" s="12"/>
      <c r="Q5535" s="12"/>
      <c r="S5535" s="250"/>
      <c r="AA5535" s="12"/>
      <c r="AB5535" s="12"/>
      <c r="AC5535" s="12"/>
      <c r="AD5535" s="12"/>
      <c r="AE5535" s="12"/>
      <c r="AF5535" s="12"/>
      <c r="AG5535" s="12"/>
      <c r="AH5535" s="12"/>
      <c r="AI5535" s="12"/>
      <c r="AJ5535" s="12"/>
      <c r="AK5535" s="12"/>
      <c r="AL5535" s="12"/>
      <c r="AM5535" s="12"/>
      <c r="AN5535" s="12"/>
      <c r="AO5535" s="12"/>
      <c r="AP5535" s="12"/>
      <c r="AQ5535" s="12"/>
      <c r="AR5535" s="12"/>
      <c r="AS5535" s="12"/>
      <c r="AT5535" s="12"/>
      <c r="AU5535" s="12"/>
      <c r="AV5535" s="12"/>
      <c r="AW5535" s="12"/>
      <c r="AX5535" s="12"/>
      <c r="AY5535" s="12"/>
      <c r="AZ5535" s="12"/>
      <c r="BA5535" s="12"/>
      <c r="BB5535" s="12"/>
      <c r="BC5535" s="12"/>
      <c r="BD5535" s="12"/>
    </row>
    <row r="5536" spans="15:56" x14ac:dyDescent="0.35">
      <c r="O5536" s="12"/>
      <c r="P5536" s="12"/>
      <c r="Q5536" s="12"/>
      <c r="S5536" s="250"/>
      <c r="AA5536" s="12"/>
      <c r="AB5536" s="12"/>
      <c r="AC5536" s="12"/>
      <c r="AD5536" s="12"/>
      <c r="AE5536" s="12"/>
      <c r="AF5536" s="12"/>
      <c r="AG5536" s="12"/>
      <c r="AH5536" s="12"/>
      <c r="AI5536" s="12"/>
      <c r="AJ5536" s="12"/>
      <c r="AK5536" s="12"/>
      <c r="AL5536" s="12"/>
      <c r="AM5536" s="12"/>
      <c r="AN5536" s="12"/>
      <c r="AO5536" s="12"/>
      <c r="AP5536" s="12"/>
      <c r="AQ5536" s="12"/>
      <c r="AR5536" s="12"/>
      <c r="AS5536" s="12"/>
      <c r="AT5536" s="12"/>
      <c r="AU5536" s="12"/>
      <c r="AV5536" s="12"/>
      <c r="AW5536" s="12"/>
      <c r="AX5536" s="12"/>
      <c r="AY5536" s="12"/>
      <c r="AZ5536" s="12"/>
      <c r="BA5536" s="12"/>
      <c r="BB5536" s="12"/>
      <c r="BC5536" s="12"/>
      <c r="BD5536" s="12"/>
    </row>
    <row r="5537" spans="15:56" x14ac:dyDescent="0.35">
      <c r="O5537" s="12"/>
      <c r="P5537" s="12"/>
      <c r="Q5537" s="12"/>
      <c r="S5537" s="250"/>
      <c r="AA5537" s="12"/>
      <c r="AB5537" s="12"/>
      <c r="AC5537" s="12"/>
      <c r="AD5537" s="12"/>
      <c r="AE5537" s="12"/>
      <c r="AF5537" s="12"/>
      <c r="AG5537" s="12"/>
      <c r="AH5537" s="12"/>
      <c r="AI5537" s="12"/>
      <c r="AJ5537" s="12"/>
      <c r="AK5537" s="12"/>
      <c r="AL5537" s="12"/>
      <c r="AM5537" s="12"/>
      <c r="AN5537" s="12"/>
      <c r="AO5537" s="12"/>
      <c r="AP5537" s="12"/>
      <c r="AQ5537" s="12"/>
      <c r="AR5537" s="12"/>
      <c r="AS5537" s="12"/>
      <c r="AT5537" s="12"/>
      <c r="AU5537" s="12"/>
      <c r="AV5537" s="12"/>
      <c r="AW5537" s="12"/>
      <c r="AX5537" s="12"/>
      <c r="AY5537" s="12"/>
      <c r="AZ5537" s="12"/>
      <c r="BA5537" s="12"/>
      <c r="BB5537" s="12"/>
      <c r="BC5537" s="12"/>
      <c r="BD5537" s="12"/>
    </row>
    <row r="5538" spans="15:56" x14ac:dyDescent="0.35">
      <c r="O5538" s="12"/>
      <c r="P5538" s="12"/>
      <c r="Q5538" s="12"/>
      <c r="S5538" s="250"/>
      <c r="AA5538" s="12"/>
      <c r="AB5538" s="12"/>
      <c r="AC5538" s="12"/>
      <c r="AD5538" s="12"/>
      <c r="AE5538" s="12"/>
      <c r="AF5538" s="12"/>
      <c r="AG5538" s="12"/>
      <c r="AH5538" s="12"/>
      <c r="AI5538" s="12"/>
      <c r="AJ5538" s="12"/>
      <c r="AK5538" s="12"/>
      <c r="AL5538" s="12"/>
      <c r="AM5538" s="12"/>
      <c r="AN5538" s="12"/>
      <c r="AO5538" s="12"/>
      <c r="AP5538" s="12"/>
      <c r="AQ5538" s="12"/>
      <c r="AR5538" s="12"/>
      <c r="AS5538" s="12"/>
      <c r="AT5538" s="12"/>
      <c r="AU5538" s="12"/>
      <c r="AV5538" s="12"/>
      <c r="AW5538" s="12"/>
      <c r="AX5538" s="12"/>
      <c r="AY5538" s="12"/>
      <c r="AZ5538" s="12"/>
      <c r="BA5538" s="12"/>
      <c r="BB5538" s="12"/>
      <c r="BC5538" s="12"/>
      <c r="BD5538" s="12"/>
    </row>
    <row r="5539" spans="15:56" x14ac:dyDescent="0.35">
      <c r="O5539" s="12"/>
      <c r="P5539" s="12"/>
      <c r="Q5539" s="12"/>
      <c r="S5539" s="250"/>
      <c r="AA5539" s="12"/>
      <c r="AB5539" s="12"/>
      <c r="AC5539" s="12"/>
      <c r="AD5539" s="12"/>
      <c r="AE5539" s="12"/>
      <c r="AF5539" s="12"/>
      <c r="AG5539" s="12"/>
      <c r="AH5539" s="12"/>
      <c r="AI5539" s="12"/>
      <c r="AJ5539" s="12"/>
      <c r="AK5539" s="12"/>
      <c r="AL5539" s="12"/>
      <c r="AM5539" s="12"/>
      <c r="AN5539" s="12"/>
      <c r="AO5539" s="12"/>
      <c r="AP5539" s="12"/>
      <c r="AQ5539" s="12"/>
      <c r="AR5539" s="12"/>
      <c r="AS5539" s="12"/>
      <c r="AT5539" s="12"/>
      <c r="AU5539" s="12"/>
      <c r="AV5539" s="12"/>
      <c r="AW5539" s="12"/>
      <c r="AX5539" s="12"/>
      <c r="AY5539" s="12"/>
      <c r="AZ5539" s="12"/>
      <c r="BA5539" s="12"/>
      <c r="BB5539" s="12"/>
      <c r="BC5539" s="12"/>
      <c r="BD5539" s="12"/>
    </row>
    <row r="5540" spans="15:56" x14ac:dyDescent="0.35">
      <c r="O5540" s="12"/>
      <c r="P5540" s="12"/>
      <c r="Q5540" s="12"/>
      <c r="S5540" s="250"/>
      <c r="AA5540" s="12"/>
      <c r="AB5540" s="12"/>
      <c r="AC5540" s="12"/>
      <c r="AD5540" s="12"/>
      <c r="AE5540" s="12"/>
      <c r="AF5540" s="12"/>
      <c r="AG5540" s="12"/>
      <c r="AH5540" s="12"/>
      <c r="AI5540" s="12"/>
      <c r="AJ5540" s="12"/>
      <c r="AK5540" s="12"/>
      <c r="AL5540" s="12"/>
      <c r="AM5540" s="12"/>
      <c r="AN5540" s="12"/>
      <c r="AO5540" s="12"/>
      <c r="AP5540" s="12"/>
      <c r="AQ5540" s="12"/>
      <c r="AR5540" s="12"/>
      <c r="AS5540" s="12"/>
      <c r="AT5540" s="12"/>
      <c r="AU5540" s="12"/>
      <c r="AV5540" s="12"/>
      <c r="AW5540" s="12"/>
      <c r="AX5540" s="12"/>
      <c r="AY5540" s="12"/>
      <c r="AZ5540" s="12"/>
      <c r="BA5540" s="12"/>
      <c r="BB5540" s="12"/>
      <c r="BC5540" s="12"/>
      <c r="BD5540" s="12"/>
    </row>
    <row r="5541" spans="15:56" x14ac:dyDescent="0.35">
      <c r="O5541" s="12"/>
      <c r="P5541" s="12"/>
      <c r="Q5541" s="12"/>
      <c r="S5541" s="250"/>
      <c r="AA5541" s="12"/>
      <c r="AB5541" s="12"/>
      <c r="AC5541" s="12"/>
      <c r="AD5541" s="12"/>
      <c r="AE5541" s="12"/>
      <c r="AF5541" s="12"/>
      <c r="AG5541" s="12"/>
      <c r="AH5541" s="12"/>
      <c r="AI5541" s="12"/>
      <c r="AJ5541" s="12"/>
      <c r="AK5541" s="12"/>
      <c r="AL5541" s="12"/>
      <c r="AM5541" s="12"/>
      <c r="AN5541" s="12"/>
      <c r="AO5541" s="12"/>
      <c r="AP5541" s="12"/>
      <c r="AQ5541" s="12"/>
      <c r="AR5541" s="12"/>
      <c r="AS5541" s="12"/>
      <c r="AT5541" s="12"/>
      <c r="AU5541" s="12"/>
      <c r="AV5541" s="12"/>
      <c r="AW5541" s="12"/>
      <c r="AX5541" s="12"/>
      <c r="AY5541" s="12"/>
      <c r="AZ5541" s="12"/>
      <c r="BA5541" s="12"/>
      <c r="BB5541" s="12"/>
      <c r="BC5541" s="12"/>
      <c r="BD5541" s="12"/>
    </row>
    <row r="5542" spans="15:56" x14ac:dyDescent="0.35">
      <c r="O5542" s="12"/>
      <c r="P5542" s="12"/>
      <c r="Q5542" s="12"/>
      <c r="S5542" s="250"/>
      <c r="AA5542" s="12"/>
      <c r="AB5542" s="12"/>
      <c r="AC5542" s="12"/>
      <c r="AD5542" s="12"/>
      <c r="AE5542" s="12"/>
      <c r="AF5542" s="12"/>
      <c r="AG5542" s="12"/>
      <c r="AH5542" s="12"/>
      <c r="AI5542" s="12"/>
      <c r="AJ5542" s="12"/>
      <c r="AK5542" s="12"/>
      <c r="AL5542" s="12"/>
      <c r="AM5542" s="12"/>
      <c r="AN5542" s="12"/>
      <c r="AO5542" s="12"/>
      <c r="AP5542" s="12"/>
      <c r="AQ5542" s="12"/>
      <c r="AR5542" s="12"/>
      <c r="AS5542" s="12"/>
      <c r="AT5542" s="12"/>
      <c r="AU5542" s="12"/>
      <c r="AV5542" s="12"/>
      <c r="AW5542" s="12"/>
      <c r="AX5542" s="12"/>
      <c r="AY5542" s="12"/>
      <c r="AZ5542" s="12"/>
      <c r="BA5542" s="12"/>
      <c r="BB5542" s="12"/>
      <c r="BC5542" s="12"/>
      <c r="BD5542" s="12"/>
    </row>
    <row r="5543" spans="15:56" x14ac:dyDescent="0.35">
      <c r="O5543" s="12"/>
      <c r="P5543" s="12"/>
      <c r="Q5543" s="12"/>
      <c r="S5543" s="250"/>
      <c r="AA5543" s="12"/>
      <c r="AB5543" s="12"/>
      <c r="AC5543" s="12"/>
      <c r="AD5543" s="12"/>
      <c r="AE5543" s="12"/>
      <c r="AF5543" s="12"/>
      <c r="AG5543" s="12"/>
      <c r="AH5543" s="12"/>
      <c r="AI5543" s="12"/>
      <c r="AJ5543" s="12"/>
      <c r="AK5543" s="12"/>
      <c r="AL5543" s="12"/>
      <c r="AM5543" s="12"/>
      <c r="AN5543" s="12"/>
      <c r="AO5543" s="12"/>
      <c r="AP5543" s="12"/>
      <c r="AQ5543" s="12"/>
      <c r="AR5543" s="12"/>
      <c r="AS5543" s="12"/>
      <c r="AT5543" s="12"/>
      <c r="AU5543" s="12"/>
      <c r="AV5543" s="12"/>
      <c r="AW5543" s="12"/>
      <c r="AX5543" s="12"/>
      <c r="AY5543" s="12"/>
      <c r="AZ5543" s="12"/>
      <c r="BA5543" s="12"/>
      <c r="BB5543" s="12"/>
      <c r="BC5543" s="12"/>
      <c r="BD5543" s="12"/>
    </row>
    <row r="5544" spans="15:56" x14ac:dyDescent="0.35">
      <c r="O5544" s="12"/>
      <c r="P5544" s="12"/>
      <c r="Q5544" s="12"/>
      <c r="S5544" s="250"/>
      <c r="AA5544" s="12"/>
      <c r="AB5544" s="12"/>
      <c r="AC5544" s="12"/>
      <c r="AD5544" s="12"/>
      <c r="AE5544" s="12"/>
      <c r="AF5544" s="12"/>
      <c r="AG5544" s="12"/>
      <c r="AH5544" s="12"/>
      <c r="AI5544" s="12"/>
      <c r="AJ5544" s="12"/>
      <c r="AK5544" s="12"/>
      <c r="AL5544" s="12"/>
      <c r="AM5544" s="12"/>
      <c r="AN5544" s="12"/>
      <c r="AO5544" s="12"/>
      <c r="AP5544" s="12"/>
      <c r="AQ5544" s="12"/>
      <c r="AR5544" s="12"/>
      <c r="AS5544" s="12"/>
      <c r="AT5544" s="12"/>
      <c r="AU5544" s="12"/>
      <c r="AV5544" s="12"/>
      <c r="AW5544" s="12"/>
      <c r="AX5544" s="12"/>
      <c r="AY5544" s="12"/>
      <c r="AZ5544" s="12"/>
      <c r="BA5544" s="12"/>
      <c r="BB5544" s="12"/>
      <c r="BC5544" s="12"/>
      <c r="BD5544" s="12"/>
    </row>
    <row r="5545" spans="15:56" x14ac:dyDescent="0.35">
      <c r="O5545" s="12"/>
      <c r="P5545" s="12"/>
      <c r="Q5545" s="12"/>
      <c r="S5545" s="250"/>
      <c r="AA5545" s="12"/>
      <c r="AB5545" s="12"/>
      <c r="AC5545" s="12"/>
      <c r="AD5545" s="12"/>
      <c r="AE5545" s="12"/>
      <c r="AF5545" s="12"/>
      <c r="AG5545" s="12"/>
      <c r="AH5545" s="12"/>
      <c r="AI5545" s="12"/>
      <c r="AJ5545" s="12"/>
      <c r="AK5545" s="12"/>
      <c r="AL5545" s="12"/>
      <c r="AM5545" s="12"/>
      <c r="AN5545" s="12"/>
      <c r="AO5545" s="12"/>
      <c r="AP5545" s="12"/>
      <c r="AQ5545" s="12"/>
      <c r="AR5545" s="12"/>
      <c r="AS5545" s="12"/>
      <c r="AT5545" s="12"/>
      <c r="AU5545" s="12"/>
      <c r="AV5545" s="12"/>
      <c r="AW5545" s="12"/>
      <c r="AX5545" s="12"/>
      <c r="AY5545" s="12"/>
      <c r="AZ5545" s="12"/>
      <c r="BA5545" s="12"/>
      <c r="BB5545" s="12"/>
      <c r="BC5545" s="12"/>
      <c r="BD5545" s="12"/>
    </row>
    <row r="5546" spans="15:56" x14ac:dyDescent="0.35">
      <c r="O5546" s="12"/>
      <c r="P5546" s="12"/>
      <c r="Q5546" s="12"/>
      <c r="S5546" s="250"/>
      <c r="AA5546" s="12"/>
      <c r="AB5546" s="12"/>
      <c r="AC5546" s="12"/>
      <c r="AD5546" s="12"/>
      <c r="AE5546" s="12"/>
      <c r="AF5546" s="12"/>
      <c r="AG5546" s="12"/>
      <c r="AH5546" s="12"/>
      <c r="AI5546" s="12"/>
      <c r="AJ5546" s="12"/>
      <c r="AK5546" s="12"/>
      <c r="AL5546" s="12"/>
      <c r="AM5546" s="12"/>
      <c r="AN5546" s="12"/>
      <c r="AO5546" s="12"/>
      <c r="AP5546" s="12"/>
      <c r="AQ5546" s="12"/>
      <c r="AR5546" s="12"/>
      <c r="AS5546" s="12"/>
      <c r="AT5546" s="12"/>
      <c r="AU5546" s="12"/>
      <c r="AV5546" s="12"/>
      <c r="AW5546" s="12"/>
      <c r="AX5546" s="12"/>
      <c r="AY5546" s="12"/>
      <c r="AZ5546" s="12"/>
      <c r="BA5546" s="12"/>
      <c r="BB5546" s="12"/>
      <c r="BC5546" s="12"/>
      <c r="BD5546" s="12"/>
    </row>
    <row r="5547" spans="15:56" x14ac:dyDescent="0.35">
      <c r="O5547" s="12"/>
      <c r="P5547" s="12"/>
      <c r="Q5547" s="12"/>
      <c r="S5547" s="250"/>
      <c r="AA5547" s="12"/>
      <c r="AB5547" s="12"/>
      <c r="AC5547" s="12"/>
      <c r="AD5547" s="12"/>
      <c r="AE5547" s="12"/>
      <c r="AF5547" s="12"/>
      <c r="AG5547" s="12"/>
      <c r="AH5547" s="12"/>
      <c r="AI5547" s="12"/>
      <c r="AJ5547" s="12"/>
      <c r="AK5547" s="12"/>
      <c r="AL5547" s="12"/>
      <c r="AM5547" s="12"/>
      <c r="AN5547" s="12"/>
      <c r="AO5547" s="12"/>
      <c r="AP5547" s="12"/>
      <c r="AQ5547" s="12"/>
      <c r="AR5547" s="12"/>
      <c r="AS5547" s="12"/>
      <c r="AT5547" s="12"/>
      <c r="AU5547" s="12"/>
      <c r="AV5547" s="12"/>
      <c r="AW5547" s="12"/>
      <c r="AX5547" s="12"/>
      <c r="AY5547" s="12"/>
      <c r="AZ5547" s="12"/>
      <c r="BA5547" s="12"/>
      <c r="BB5547" s="12"/>
      <c r="BC5547" s="12"/>
      <c r="BD5547" s="12"/>
    </row>
    <row r="5548" spans="15:56" x14ac:dyDescent="0.35">
      <c r="O5548" s="12"/>
      <c r="P5548" s="12"/>
      <c r="Q5548" s="12"/>
      <c r="S5548" s="250"/>
      <c r="AA5548" s="12"/>
      <c r="AB5548" s="12"/>
      <c r="AC5548" s="12"/>
      <c r="AD5548" s="12"/>
      <c r="AE5548" s="12"/>
      <c r="AF5548" s="12"/>
      <c r="AG5548" s="12"/>
      <c r="AH5548" s="12"/>
      <c r="AI5548" s="12"/>
      <c r="AJ5548" s="12"/>
      <c r="AK5548" s="12"/>
      <c r="AL5548" s="12"/>
      <c r="AM5548" s="12"/>
      <c r="AN5548" s="12"/>
      <c r="AO5548" s="12"/>
      <c r="AP5548" s="12"/>
      <c r="AQ5548" s="12"/>
      <c r="AR5548" s="12"/>
      <c r="AS5548" s="12"/>
      <c r="AT5548" s="12"/>
      <c r="AU5548" s="12"/>
      <c r="AV5548" s="12"/>
      <c r="AW5548" s="12"/>
      <c r="AX5548" s="12"/>
      <c r="AY5548" s="12"/>
      <c r="AZ5548" s="12"/>
      <c r="BA5548" s="12"/>
      <c r="BB5548" s="12"/>
      <c r="BC5548" s="12"/>
      <c r="BD5548" s="12"/>
    </row>
    <row r="5549" spans="15:56" x14ac:dyDescent="0.35">
      <c r="O5549" s="12"/>
      <c r="P5549" s="12"/>
      <c r="Q5549" s="12"/>
      <c r="S5549" s="250"/>
      <c r="AA5549" s="12"/>
      <c r="AB5549" s="12"/>
      <c r="AC5549" s="12"/>
      <c r="AD5549" s="12"/>
      <c r="AE5549" s="12"/>
      <c r="AF5549" s="12"/>
      <c r="AG5549" s="12"/>
      <c r="AH5549" s="12"/>
      <c r="AI5549" s="12"/>
      <c r="AJ5549" s="12"/>
      <c r="AK5549" s="12"/>
      <c r="AL5549" s="12"/>
      <c r="AM5549" s="12"/>
      <c r="AN5549" s="12"/>
      <c r="AO5549" s="12"/>
      <c r="AP5549" s="12"/>
      <c r="AQ5549" s="12"/>
      <c r="AR5549" s="12"/>
      <c r="AS5549" s="12"/>
      <c r="AT5549" s="12"/>
      <c r="AU5549" s="12"/>
      <c r="AV5549" s="12"/>
      <c r="AW5549" s="12"/>
      <c r="AX5549" s="12"/>
      <c r="AY5549" s="12"/>
      <c r="AZ5549" s="12"/>
      <c r="BA5549" s="12"/>
      <c r="BB5549" s="12"/>
      <c r="BC5549" s="12"/>
      <c r="BD5549" s="12"/>
    </row>
    <row r="5550" spans="15:56" x14ac:dyDescent="0.35">
      <c r="O5550" s="12"/>
      <c r="P5550" s="12"/>
      <c r="Q5550" s="12"/>
      <c r="S5550" s="250"/>
      <c r="AA5550" s="12"/>
      <c r="AB5550" s="12"/>
      <c r="AC5550" s="12"/>
      <c r="AD5550" s="12"/>
      <c r="AE5550" s="12"/>
      <c r="AF5550" s="12"/>
      <c r="AG5550" s="12"/>
      <c r="AH5550" s="12"/>
      <c r="AI5550" s="12"/>
      <c r="AJ5550" s="12"/>
      <c r="AK5550" s="12"/>
      <c r="AL5550" s="12"/>
      <c r="AM5550" s="12"/>
      <c r="AN5550" s="12"/>
      <c r="AO5550" s="12"/>
      <c r="AP5550" s="12"/>
      <c r="AQ5550" s="12"/>
      <c r="AR5550" s="12"/>
      <c r="AS5550" s="12"/>
      <c r="AT5550" s="12"/>
      <c r="AU5550" s="12"/>
      <c r="AV5550" s="12"/>
      <c r="AW5550" s="12"/>
      <c r="AX5550" s="12"/>
      <c r="AY5550" s="12"/>
      <c r="AZ5550" s="12"/>
      <c r="BA5550" s="12"/>
      <c r="BB5550" s="12"/>
      <c r="BC5550" s="12"/>
      <c r="BD5550" s="12"/>
    </row>
    <row r="5551" spans="15:56" x14ac:dyDescent="0.35">
      <c r="O5551" s="12"/>
      <c r="P5551" s="12"/>
      <c r="Q5551" s="12"/>
      <c r="S5551" s="250"/>
      <c r="AA5551" s="12"/>
      <c r="AB5551" s="12"/>
      <c r="AC5551" s="12"/>
      <c r="AD5551" s="12"/>
      <c r="AE5551" s="12"/>
      <c r="AF5551" s="12"/>
      <c r="AG5551" s="12"/>
      <c r="AH5551" s="12"/>
      <c r="AI5551" s="12"/>
      <c r="AJ5551" s="12"/>
      <c r="AK5551" s="12"/>
      <c r="AL5551" s="12"/>
      <c r="AM5551" s="12"/>
      <c r="AN5551" s="12"/>
      <c r="AO5551" s="12"/>
      <c r="AP5551" s="12"/>
      <c r="AQ5551" s="12"/>
      <c r="AR5551" s="12"/>
      <c r="AS5551" s="12"/>
      <c r="AT5551" s="12"/>
      <c r="AU5551" s="12"/>
      <c r="AV5551" s="12"/>
      <c r="AW5551" s="12"/>
      <c r="AX5551" s="12"/>
      <c r="AY5551" s="12"/>
      <c r="AZ5551" s="12"/>
      <c r="BA5551" s="12"/>
      <c r="BB5551" s="12"/>
      <c r="BC5551" s="12"/>
      <c r="BD5551" s="12"/>
    </row>
    <row r="5552" spans="15:56" x14ac:dyDescent="0.35">
      <c r="O5552" s="12"/>
      <c r="P5552" s="12"/>
      <c r="Q5552" s="12"/>
      <c r="S5552" s="250"/>
      <c r="AA5552" s="12"/>
      <c r="AB5552" s="12"/>
      <c r="AC5552" s="12"/>
      <c r="AD5552" s="12"/>
      <c r="AE5552" s="12"/>
      <c r="AF5552" s="12"/>
      <c r="AG5552" s="12"/>
      <c r="AH5552" s="12"/>
      <c r="AI5552" s="12"/>
      <c r="AJ5552" s="12"/>
      <c r="AK5552" s="12"/>
      <c r="AL5552" s="12"/>
      <c r="AM5552" s="12"/>
      <c r="AN5552" s="12"/>
      <c r="AO5552" s="12"/>
      <c r="AP5552" s="12"/>
      <c r="AQ5552" s="12"/>
      <c r="AR5552" s="12"/>
      <c r="AS5552" s="12"/>
      <c r="AT5552" s="12"/>
      <c r="AU5552" s="12"/>
      <c r="AV5552" s="12"/>
      <c r="AW5552" s="12"/>
      <c r="AX5552" s="12"/>
      <c r="AY5552" s="12"/>
      <c r="AZ5552" s="12"/>
      <c r="BA5552" s="12"/>
      <c r="BB5552" s="12"/>
      <c r="BC5552" s="12"/>
      <c r="BD5552" s="12"/>
    </row>
    <row r="5553" spans="15:56" x14ac:dyDescent="0.35">
      <c r="O5553" s="12"/>
      <c r="P5553" s="12"/>
      <c r="Q5553" s="12"/>
      <c r="S5553" s="250"/>
      <c r="AA5553" s="12"/>
      <c r="AB5553" s="12"/>
      <c r="AC5553" s="12"/>
      <c r="AD5553" s="12"/>
      <c r="AE5553" s="12"/>
      <c r="AF5553" s="12"/>
      <c r="AG5553" s="12"/>
      <c r="AH5553" s="12"/>
      <c r="AI5553" s="12"/>
      <c r="AJ5553" s="12"/>
      <c r="AK5553" s="12"/>
      <c r="AL5553" s="12"/>
      <c r="AM5553" s="12"/>
      <c r="AN5553" s="12"/>
      <c r="AO5553" s="12"/>
      <c r="AP5553" s="12"/>
      <c r="AQ5553" s="12"/>
      <c r="AR5553" s="12"/>
      <c r="AS5553" s="12"/>
      <c r="AT5553" s="12"/>
      <c r="AU5553" s="12"/>
      <c r="AV5553" s="12"/>
      <c r="AW5553" s="12"/>
      <c r="AX5553" s="12"/>
      <c r="AY5553" s="12"/>
      <c r="AZ5553" s="12"/>
      <c r="BA5553" s="12"/>
      <c r="BB5553" s="12"/>
      <c r="BC5553" s="12"/>
      <c r="BD5553" s="12"/>
    </row>
    <row r="5554" spans="15:56" x14ac:dyDescent="0.35">
      <c r="O5554" s="12"/>
      <c r="P5554" s="12"/>
      <c r="Q5554" s="12"/>
      <c r="S5554" s="250"/>
      <c r="AA5554" s="12"/>
      <c r="AB5554" s="12"/>
      <c r="AC5554" s="12"/>
      <c r="AD5554" s="12"/>
      <c r="AE5554" s="12"/>
      <c r="AF5554" s="12"/>
      <c r="AG5554" s="12"/>
      <c r="AH5554" s="12"/>
      <c r="AI5554" s="12"/>
      <c r="AJ5554" s="12"/>
      <c r="AK5554" s="12"/>
      <c r="AL5554" s="12"/>
      <c r="AM5554" s="12"/>
      <c r="AN5554" s="12"/>
      <c r="AO5554" s="12"/>
      <c r="AP5554" s="12"/>
      <c r="AQ5554" s="12"/>
      <c r="AR5554" s="12"/>
      <c r="AS5554" s="12"/>
      <c r="AT5554" s="12"/>
      <c r="AU5554" s="12"/>
      <c r="AV5554" s="12"/>
      <c r="AW5554" s="12"/>
      <c r="AX5554" s="12"/>
      <c r="AY5554" s="12"/>
      <c r="AZ5554" s="12"/>
      <c r="BA5554" s="12"/>
      <c r="BB5554" s="12"/>
      <c r="BC5554" s="12"/>
      <c r="BD5554" s="12"/>
    </row>
    <row r="5555" spans="15:56" x14ac:dyDescent="0.35">
      <c r="O5555" s="12"/>
      <c r="P5555" s="12"/>
      <c r="Q5555" s="12"/>
      <c r="S5555" s="250"/>
      <c r="AA5555" s="12"/>
      <c r="AB5555" s="12"/>
      <c r="AC5555" s="12"/>
      <c r="AD5555" s="12"/>
      <c r="AE5555" s="12"/>
      <c r="AF5555" s="12"/>
      <c r="AG5555" s="12"/>
      <c r="AH5555" s="12"/>
      <c r="AI5555" s="12"/>
      <c r="AJ5555" s="12"/>
      <c r="AK5555" s="12"/>
      <c r="AL5555" s="12"/>
      <c r="AM5555" s="12"/>
      <c r="AN5555" s="12"/>
      <c r="AO5555" s="12"/>
      <c r="AP5555" s="12"/>
      <c r="AQ5555" s="12"/>
      <c r="AR5555" s="12"/>
      <c r="AS5555" s="12"/>
      <c r="AT5555" s="12"/>
      <c r="AU5555" s="12"/>
      <c r="AV5555" s="12"/>
      <c r="AW5555" s="12"/>
      <c r="AX5555" s="12"/>
      <c r="AY5555" s="12"/>
      <c r="AZ5555" s="12"/>
      <c r="BA5555" s="12"/>
      <c r="BB5555" s="12"/>
      <c r="BC5555" s="12"/>
      <c r="BD5555" s="12"/>
    </row>
    <row r="5556" spans="15:56" x14ac:dyDescent="0.35">
      <c r="O5556" s="12"/>
      <c r="P5556" s="12"/>
      <c r="Q5556" s="12"/>
      <c r="S5556" s="250"/>
      <c r="AA5556" s="12"/>
      <c r="AB5556" s="12"/>
      <c r="AC5556" s="12"/>
      <c r="AD5556" s="12"/>
      <c r="AE5556" s="12"/>
      <c r="AF5556" s="12"/>
      <c r="AG5556" s="12"/>
      <c r="AH5556" s="12"/>
      <c r="AI5556" s="12"/>
      <c r="AJ5556" s="12"/>
      <c r="AK5556" s="12"/>
      <c r="AL5556" s="12"/>
      <c r="AM5556" s="12"/>
      <c r="AN5556" s="12"/>
      <c r="AO5556" s="12"/>
      <c r="AP5556" s="12"/>
      <c r="AQ5556" s="12"/>
      <c r="AR5556" s="12"/>
      <c r="AS5556" s="12"/>
      <c r="AT5556" s="12"/>
      <c r="AU5556" s="12"/>
      <c r="AV5556" s="12"/>
      <c r="AW5556" s="12"/>
      <c r="AX5556" s="12"/>
      <c r="AY5556" s="12"/>
      <c r="AZ5556" s="12"/>
      <c r="BA5556" s="12"/>
      <c r="BB5556" s="12"/>
      <c r="BC5556" s="12"/>
      <c r="BD5556" s="12"/>
    </row>
    <row r="5557" spans="15:56" x14ac:dyDescent="0.35">
      <c r="O5557" s="12"/>
      <c r="P5557" s="12"/>
      <c r="Q5557" s="12"/>
      <c r="S5557" s="250"/>
      <c r="AA5557" s="12"/>
      <c r="AB5557" s="12"/>
      <c r="AC5557" s="12"/>
      <c r="AD5557" s="12"/>
      <c r="AE5557" s="12"/>
      <c r="AF5557" s="12"/>
      <c r="AG5557" s="12"/>
      <c r="AH5557" s="12"/>
      <c r="AI5557" s="12"/>
      <c r="AJ5557" s="12"/>
      <c r="AK5557" s="12"/>
      <c r="AL5557" s="12"/>
      <c r="AM5557" s="12"/>
      <c r="AN5557" s="12"/>
      <c r="AO5557" s="12"/>
      <c r="AP5557" s="12"/>
      <c r="AQ5557" s="12"/>
      <c r="AR5557" s="12"/>
      <c r="AS5557" s="12"/>
      <c r="AT5557" s="12"/>
      <c r="AU5557" s="12"/>
      <c r="AV5557" s="12"/>
      <c r="AW5557" s="12"/>
      <c r="AX5557" s="12"/>
      <c r="AY5557" s="12"/>
      <c r="AZ5557" s="12"/>
      <c r="BA5557" s="12"/>
      <c r="BB5557" s="12"/>
      <c r="BC5557" s="12"/>
      <c r="BD5557" s="12"/>
    </row>
    <row r="5558" spans="15:56" x14ac:dyDescent="0.35">
      <c r="O5558" s="12"/>
      <c r="P5558" s="12"/>
      <c r="Q5558" s="12"/>
      <c r="S5558" s="250"/>
      <c r="AA5558" s="12"/>
      <c r="AB5558" s="12"/>
      <c r="AC5558" s="12"/>
      <c r="AD5558" s="12"/>
      <c r="AE5558" s="12"/>
      <c r="AF5558" s="12"/>
      <c r="AG5558" s="12"/>
      <c r="AH5558" s="12"/>
      <c r="AI5558" s="12"/>
      <c r="AJ5558" s="12"/>
      <c r="AK5558" s="12"/>
      <c r="AL5558" s="12"/>
      <c r="AM5558" s="12"/>
      <c r="AN5558" s="12"/>
      <c r="AO5558" s="12"/>
      <c r="AP5558" s="12"/>
      <c r="AQ5558" s="12"/>
      <c r="AR5558" s="12"/>
      <c r="AS5558" s="12"/>
      <c r="AT5558" s="12"/>
      <c r="AU5558" s="12"/>
      <c r="AV5558" s="12"/>
      <c r="AW5558" s="12"/>
      <c r="AX5558" s="12"/>
      <c r="AY5558" s="12"/>
      <c r="AZ5558" s="12"/>
      <c r="BA5558" s="12"/>
      <c r="BB5558" s="12"/>
      <c r="BC5558" s="12"/>
      <c r="BD5558" s="12"/>
    </row>
    <row r="5559" spans="15:56" x14ac:dyDescent="0.35">
      <c r="O5559" s="12"/>
      <c r="P5559" s="12"/>
      <c r="Q5559" s="12"/>
      <c r="S5559" s="250"/>
      <c r="AA5559" s="12"/>
      <c r="AB5559" s="12"/>
      <c r="AC5559" s="12"/>
      <c r="AD5559" s="12"/>
      <c r="AE5559" s="12"/>
      <c r="AF5559" s="12"/>
      <c r="AG5559" s="12"/>
      <c r="AH5559" s="12"/>
      <c r="AI5559" s="12"/>
      <c r="AJ5559" s="12"/>
      <c r="AK5559" s="12"/>
      <c r="AL5559" s="12"/>
      <c r="AM5559" s="12"/>
      <c r="AN5559" s="12"/>
      <c r="AO5559" s="12"/>
      <c r="AP5559" s="12"/>
      <c r="AQ5559" s="12"/>
      <c r="AR5559" s="12"/>
      <c r="AS5559" s="12"/>
      <c r="AT5559" s="12"/>
      <c r="AU5559" s="12"/>
      <c r="AV5559" s="12"/>
      <c r="AW5559" s="12"/>
      <c r="AX5559" s="12"/>
      <c r="AY5559" s="12"/>
      <c r="AZ5559" s="12"/>
      <c r="BA5559" s="12"/>
      <c r="BB5559" s="12"/>
      <c r="BC5559" s="12"/>
      <c r="BD5559" s="12"/>
    </row>
    <row r="5560" spans="15:56" x14ac:dyDescent="0.35">
      <c r="O5560" s="12"/>
      <c r="P5560" s="12"/>
      <c r="Q5560" s="12"/>
      <c r="S5560" s="250"/>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2"/>
      <c r="AY5560" s="12"/>
      <c r="AZ5560" s="12"/>
      <c r="BA5560" s="12"/>
      <c r="BB5560" s="12"/>
      <c r="BC5560" s="12"/>
      <c r="BD5560" s="12"/>
    </row>
    <row r="5561" spans="15:56" x14ac:dyDescent="0.35">
      <c r="O5561" s="12"/>
      <c r="P5561" s="12"/>
      <c r="Q5561" s="12"/>
      <c r="S5561" s="250"/>
      <c r="AA5561" s="12"/>
      <c r="AB5561" s="12"/>
      <c r="AC5561" s="12"/>
      <c r="AD5561" s="12"/>
      <c r="AE5561" s="12"/>
      <c r="AF5561" s="12"/>
      <c r="AG5561" s="12"/>
      <c r="AH5561" s="12"/>
      <c r="AI5561" s="12"/>
      <c r="AJ5561" s="12"/>
      <c r="AK5561" s="12"/>
      <c r="AL5561" s="12"/>
      <c r="AM5561" s="12"/>
      <c r="AN5561" s="12"/>
      <c r="AO5561" s="12"/>
      <c r="AP5561" s="12"/>
      <c r="AQ5561" s="12"/>
      <c r="AR5561" s="12"/>
      <c r="AS5561" s="12"/>
      <c r="AT5561" s="12"/>
      <c r="AU5561" s="12"/>
      <c r="AV5561" s="12"/>
      <c r="AW5561" s="12"/>
      <c r="AX5561" s="12"/>
      <c r="AY5561" s="12"/>
      <c r="AZ5561" s="12"/>
      <c r="BA5561" s="12"/>
      <c r="BB5561" s="12"/>
      <c r="BC5561" s="12"/>
      <c r="BD5561" s="12"/>
    </row>
    <row r="5562" spans="15:56" x14ac:dyDescent="0.35">
      <c r="O5562" s="12"/>
      <c r="P5562" s="12"/>
      <c r="Q5562" s="12"/>
      <c r="S5562" s="250"/>
      <c r="AA5562" s="12"/>
      <c r="AB5562" s="12"/>
      <c r="AC5562" s="12"/>
      <c r="AD5562" s="12"/>
      <c r="AE5562" s="12"/>
      <c r="AF5562" s="12"/>
      <c r="AG5562" s="12"/>
      <c r="AH5562" s="12"/>
      <c r="AI5562" s="12"/>
      <c r="AJ5562" s="12"/>
      <c r="AK5562" s="12"/>
      <c r="AL5562" s="12"/>
      <c r="AM5562" s="12"/>
      <c r="AN5562" s="12"/>
      <c r="AO5562" s="12"/>
      <c r="AP5562" s="12"/>
      <c r="AQ5562" s="12"/>
      <c r="AR5562" s="12"/>
      <c r="AS5562" s="12"/>
      <c r="AT5562" s="12"/>
      <c r="AU5562" s="12"/>
      <c r="AV5562" s="12"/>
      <c r="AW5562" s="12"/>
      <c r="AX5562" s="12"/>
      <c r="AY5562" s="12"/>
      <c r="AZ5562" s="12"/>
      <c r="BA5562" s="12"/>
      <c r="BB5562" s="12"/>
      <c r="BC5562" s="12"/>
      <c r="BD5562" s="12"/>
    </row>
    <row r="5563" spans="15:56" x14ac:dyDescent="0.35">
      <c r="O5563" s="12"/>
      <c r="P5563" s="12"/>
      <c r="Q5563" s="12"/>
      <c r="S5563" s="250"/>
      <c r="AA5563" s="12"/>
      <c r="AB5563" s="12"/>
      <c r="AC5563" s="12"/>
      <c r="AD5563" s="12"/>
      <c r="AE5563" s="12"/>
      <c r="AF5563" s="12"/>
      <c r="AG5563" s="12"/>
      <c r="AH5563" s="12"/>
      <c r="AI5563" s="12"/>
      <c r="AJ5563" s="12"/>
      <c r="AK5563" s="12"/>
      <c r="AL5563" s="12"/>
      <c r="AM5563" s="12"/>
      <c r="AN5563" s="12"/>
      <c r="AO5563" s="12"/>
      <c r="AP5563" s="12"/>
      <c r="AQ5563" s="12"/>
      <c r="AR5563" s="12"/>
      <c r="AS5563" s="12"/>
      <c r="AT5563" s="12"/>
      <c r="AU5563" s="12"/>
      <c r="AV5563" s="12"/>
      <c r="AW5563" s="12"/>
      <c r="AX5563" s="12"/>
      <c r="AY5563" s="12"/>
      <c r="AZ5563" s="12"/>
      <c r="BA5563" s="12"/>
      <c r="BB5563" s="12"/>
      <c r="BC5563" s="12"/>
      <c r="BD5563" s="12"/>
    </row>
    <row r="5564" spans="15:56" x14ac:dyDescent="0.35">
      <c r="O5564" s="12"/>
      <c r="P5564" s="12"/>
      <c r="Q5564" s="12"/>
      <c r="S5564" s="250"/>
      <c r="AA5564" s="12"/>
      <c r="AB5564" s="12"/>
      <c r="AC5564" s="12"/>
      <c r="AD5564" s="12"/>
      <c r="AE5564" s="12"/>
      <c r="AF5564" s="12"/>
      <c r="AG5564" s="12"/>
      <c r="AH5564" s="12"/>
      <c r="AI5564" s="12"/>
      <c r="AJ5564" s="12"/>
      <c r="AK5564" s="12"/>
      <c r="AL5564" s="12"/>
      <c r="AM5564" s="12"/>
      <c r="AN5564" s="12"/>
      <c r="AO5564" s="12"/>
      <c r="AP5564" s="12"/>
      <c r="AQ5564" s="12"/>
      <c r="AR5564" s="12"/>
      <c r="AS5564" s="12"/>
      <c r="AT5564" s="12"/>
      <c r="AU5564" s="12"/>
      <c r="AV5564" s="12"/>
      <c r="AW5564" s="12"/>
      <c r="AX5564" s="12"/>
      <c r="AY5564" s="12"/>
      <c r="AZ5564" s="12"/>
      <c r="BA5564" s="12"/>
      <c r="BB5564" s="12"/>
      <c r="BC5564" s="12"/>
      <c r="BD5564" s="12"/>
    </row>
    <row r="5565" spans="15:56" x14ac:dyDescent="0.35">
      <c r="O5565" s="12"/>
      <c r="P5565" s="12"/>
      <c r="Q5565" s="12"/>
      <c r="S5565" s="250"/>
      <c r="AA5565" s="12"/>
      <c r="AB5565" s="12"/>
      <c r="AC5565" s="12"/>
      <c r="AD5565" s="12"/>
      <c r="AE5565" s="12"/>
      <c r="AF5565" s="12"/>
      <c r="AG5565" s="12"/>
      <c r="AH5565" s="12"/>
      <c r="AI5565" s="12"/>
      <c r="AJ5565" s="12"/>
      <c r="AK5565" s="12"/>
      <c r="AL5565" s="12"/>
      <c r="AM5565" s="12"/>
      <c r="AN5565" s="12"/>
      <c r="AO5565" s="12"/>
      <c r="AP5565" s="12"/>
      <c r="AQ5565" s="12"/>
      <c r="AR5565" s="12"/>
      <c r="AS5565" s="12"/>
      <c r="AT5565" s="12"/>
      <c r="AU5565" s="12"/>
      <c r="AV5565" s="12"/>
      <c r="AW5565" s="12"/>
      <c r="AX5565" s="12"/>
      <c r="AY5565" s="12"/>
      <c r="AZ5565" s="12"/>
      <c r="BA5565" s="12"/>
      <c r="BB5565" s="12"/>
      <c r="BC5565" s="12"/>
      <c r="BD5565" s="12"/>
    </row>
    <row r="5566" spans="15:56" x14ac:dyDescent="0.35">
      <c r="O5566" s="12"/>
      <c r="P5566" s="12"/>
      <c r="Q5566" s="12"/>
      <c r="S5566" s="250"/>
      <c r="AA5566" s="12"/>
      <c r="AB5566" s="12"/>
      <c r="AC5566" s="12"/>
      <c r="AD5566" s="12"/>
      <c r="AE5566" s="12"/>
      <c r="AF5566" s="12"/>
      <c r="AG5566" s="12"/>
      <c r="AH5566" s="12"/>
      <c r="AI5566" s="12"/>
      <c r="AJ5566" s="12"/>
      <c r="AK5566" s="12"/>
      <c r="AL5566" s="12"/>
      <c r="AM5566" s="12"/>
      <c r="AN5566" s="12"/>
      <c r="AO5566" s="12"/>
      <c r="AP5566" s="12"/>
      <c r="AQ5566" s="12"/>
      <c r="AR5566" s="12"/>
      <c r="AS5566" s="12"/>
      <c r="AT5566" s="12"/>
      <c r="AU5566" s="12"/>
      <c r="AV5566" s="12"/>
      <c r="AW5566" s="12"/>
      <c r="AX5566" s="12"/>
      <c r="AY5566" s="12"/>
      <c r="AZ5566" s="12"/>
      <c r="BA5566" s="12"/>
      <c r="BB5566" s="12"/>
      <c r="BC5566" s="12"/>
      <c r="BD5566" s="12"/>
    </row>
    <row r="5567" spans="15:56" x14ac:dyDescent="0.35">
      <c r="O5567" s="12"/>
      <c r="P5567" s="12"/>
      <c r="Q5567" s="12"/>
      <c r="S5567" s="250"/>
      <c r="AA5567" s="12"/>
      <c r="AB5567" s="12"/>
      <c r="AC5567" s="12"/>
      <c r="AD5567" s="12"/>
      <c r="AE5567" s="12"/>
      <c r="AF5567" s="12"/>
      <c r="AG5567" s="12"/>
      <c r="AH5567" s="12"/>
      <c r="AI5567" s="12"/>
      <c r="AJ5567" s="12"/>
      <c r="AK5567" s="12"/>
      <c r="AL5567" s="12"/>
      <c r="AM5567" s="12"/>
      <c r="AN5567" s="12"/>
      <c r="AO5567" s="12"/>
      <c r="AP5567" s="12"/>
      <c r="AQ5567" s="12"/>
      <c r="AR5567" s="12"/>
      <c r="AS5567" s="12"/>
      <c r="AT5567" s="12"/>
      <c r="AU5567" s="12"/>
      <c r="AV5567" s="12"/>
      <c r="AW5567" s="12"/>
      <c r="AX5567" s="12"/>
      <c r="AY5567" s="12"/>
      <c r="AZ5567" s="12"/>
      <c r="BA5567" s="12"/>
      <c r="BB5567" s="12"/>
      <c r="BC5567" s="12"/>
      <c r="BD5567" s="12"/>
    </row>
    <row r="5568" spans="15:56" x14ac:dyDescent="0.35">
      <c r="O5568" s="12"/>
      <c r="P5568" s="12"/>
      <c r="Q5568" s="12"/>
      <c r="S5568" s="250"/>
      <c r="AA5568" s="12"/>
      <c r="AB5568" s="12"/>
      <c r="AC5568" s="12"/>
      <c r="AD5568" s="12"/>
      <c r="AE5568" s="12"/>
      <c r="AF5568" s="12"/>
      <c r="AG5568" s="12"/>
      <c r="AH5568" s="12"/>
      <c r="AI5568" s="12"/>
      <c r="AJ5568" s="12"/>
      <c r="AK5568" s="12"/>
      <c r="AL5568" s="12"/>
      <c r="AM5568" s="12"/>
      <c r="AN5568" s="12"/>
      <c r="AO5568" s="12"/>
      <c r="AP5568" s="12"/>
      <c r="AQ5568" s="12"/>
      <c r="AR5568" s="12"/>
      <c r="AS5568" s="12"/>
      <c r="AT5568" s="12"/>
      <c r="AU5568" s="12"/>
      <c r="AV5568" s="12"/>
      <c r="AW5568" s="12"/>
      <c r="AX5568" s="12"/>
      <c r="AY5568" s="12"/>
      <c r="AZ5568" s="12"/>
      <c r="BA5568" s="12"/>
      <c r="BB5568" s="12"/>
      <c r="BC5568" s="12"/>
      <c r="BD5568" s="12"/>
    </row>
    <row r="5569" spans="15:56" x14ac:dyDescent="0.35">
      <c r="O5569" s="12"/>
      <c r="P5569" s="12"/>
      <c r="Q5569" s="12"/>
      <c r="S5569" s="250"/>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2"/>
      <c r="AY5569" s="12"/>
      <c r="AZ5569" s="12"/>
      <c r="BA5569" s="12"/>
      <c r="BB5569" s="12"/>
      <c r="BC5569" s="12"/>
      <c r="BD5569" s="12"/>
    </row>
    <row r="5570" spans="15:56" x14ac:dyDescent="0.35">
      <c r="O5570" s="12"/>
      <c r="P5570" s="12"/>
      <c r="Q5570" s="12"/>
      <c r="S5570" s="250"/>
      <c r="AA5570" s="12"/>
      <c r="AB5570" s="12"/>
      <c r="AC5570" s="12"/>
      <c r="AD5570" s="12"/>
      <c r="AE5570" s="12"/>
      <c r="AF5570" s="12"/>
      <c r="AG5570" s="12"/>
      <c r="AH5570" s="12"/>
      <c r="AI5570" s="12"/>
      <c r="AJ5570" s="12"/>
      <c r="AK5570" s="12"/>
      <c r="AL5570" s="12"/>
      <c r="AM5570" s="12"/>
      <c r="AN5570" s="12"/>
      <c r="AO5570" s="12"/>
      <c r="AP5570" s="12"/>
      <c r="AQ5570" s="12"/>
      <c r="AR5570" s="12"/>
      <c r="AS5570" s="12"/>
      <c r="AT5570" s="12"/>
      <c r="AU5570" s="12"/>
      <c r="AV5570" s="12"/>
      <c r="AW5570" s="12"/>
      <c r="AX5570" s="12"/>
      <c r="AY5570" s="12"/>
      <c r="AZ5570" s="12"/>
      <c r="BA5570" s="12"/>
      <c r="BB5570" s="12"/>
      <c r="BC5570" s="12"/>
      <c r="BD5570" s="12"/>
    </row>
    <row r="5571" spans="15:56" x14ac:dyDescent="0.35">
      <c r="O5571" s="12"/>
      <c r="P5571" s="12"/>
      <c r="Q5571" s="12"/>
      <c r="S5571" s="250"/>
      <c r="AA5571" s="12"/>
      <c r="AB5571" s="12"/>
      <c r="AC5571" s="12"/>
      <c r="AD5571" s="12"/>
      <c r="AE5571" s="12"/>
      <c r="AF5571" s="12"/>
      <c r="AG5571" s="12"/>
      <c r="AH5571" s="12"/>
      <c r="AI5571" s="12"/>
      <c r="AJ5571" s="12"/>
      <c r="AK5571" s="12"/>
      <c r="AL5571" s="12"/>
      <c r="AM5571" s="12"/>
      <c r="AN5571" s="12"/>
      <c r="AO5571" s="12"/>
      <c r="AP5571" s="12"/>
      <c r="AQ5571" s="12"/>
      <c r="AR5571" s="12"/>
      <c r="AS5571" s="12"/>
      <c r="AT5571" s="12"/>
      <c r="AU5571" s="12"/>
      <c r="AV5571" s="12"/>
      <c r="AW5571" s="12"/>
      <c r="AX5571" s="12"/>
      <c r="AY5571" s="12"/>
      <c r="AZ5571" s="12"/>
      <c r="BA5571" s="12"/>
      <c r="BB5571" s="12"/>
      <c r="BC5571" s="12"/>
      <c r="BD5571" s="12"/>
    </row>
    <row r="5572" spans="15:56" x14ac:dyDescent="0.35">
      <c r="O5572" s="12"/>
      <c r="P5572" s="12"/>
      <c r="Q5572" s="12"/>
      <c r="S5572" s="250"/>
      <c r="AA5572" s="12"/>
      <c r="AB5572" s="12"/>
      <c r="AC5572" s="12"/>
      <c r="AD5572" s="12"/>
      <c r="AE5572" s="12"/>
      <c r="AF5572" s="12"/>
      <c r="AG5572" s="12"/>
      <c r="AH5572" s="12"/>
      <c r="AI5572" s="12"/>
      <c r="AJ5572" s="12"/>
      <c r="AK5572" s="12"/>
      <c r="AL5572" s="12"/>
      <c r="AM5572" s="12"/>
      <c r="AN5572" s="12"/>
      <c r="AO5572" s="12"/>
      <c r="AP5572" s="12"/>
      <c r="AQ5572" s="12"/>
      <c r="AR5572" s="12"/>
      <c r="AS5572" s="12"/>
      <c r="AT5572" s="12"/>
      <c r="AU5572" s="12"/>
      <c r="AV5572" s="12"/>
      <c r="AW5572" s="12"/>
      <c r="AX5572" s="12"/>
      <c r="AY5572" s="12"/>
      <c r="AZ5572" s="12"/>
      <c r="BA5572" s="12"/>
      <c r="BB5572" s="12"/>
      <c r="BC5572" s="12"/>
      <c r="BD5572" s="12"/>
    </row>
    <row r="5573" spans="15:56" x14ac:dyDescent="0.35">
      <c r="O5573" s="12"/>
      <c r="P5573" s="12"/>
      <c r="Q5573" s="12"/>
      <c r="S5573" s="250"/>
      <c r="AA5573" s="12"/>
      <c r="AB5573" s="12"/>
      <c r="AC5573" s="12"/>
      <c r="AD5573" s="12"/>
      <c r="AE5573" s="12"/>
      <c r="AF5573" s="12"/>
      <c r="AG5573" s="12"/>
      <c r="AH5573" s="12"/>
      <c r="AI5573" s="12"/>
      <c r="AJ5573" s="12"/>
      <c r="AK5573" s="12"/>
      <c r="AL5573" s="12"/>
      <c r="AM5573" s="12"/>
      <c r="AN5573" s="12"/>
      <c r="AO5573" s="12"/>
      <c r="AP5573" s="12"/>
      <c r="AQ5573" s="12"/>
      <c r="AR5573" s="12"/>
      <c r="AS5573" s="12"/>
      <c r="AT5573" s="12"/>
      <c r="AU5573" s="12"/>
      <c r="AV5573" s="12"/>
      <c r="AW5573" s="12"/>
      <c r="AX5573" s="12"/>
      <c r="AY5573" s="12"/>
      <c r="AZ5573" s="12"/>
      <c r="BA5573" s="12"/>
      <c r="BB5573" s="12"/>
      <c r="BC5573" s="12"/>
      <c r="BD5573" s="12"/>
    </row>
    <row r="5574" spans="15:56" x14ac:dyDescent="0.35">
      <c r="O5574" s="12"/>
      <c r="P5574" s="12"/>
      <c r="Q5574" s="12"/>
      <c r="S5574" s="250"/>
      <c r="AA5574" s="12"/>
      <c r="AB5574" s="12"/>
      <c r="AC5574" s="12"/>
      <c r="AD5574" s="12"/>
      <c r="AE5574" s="12"/>
      <c r="AF5574" s="12"/>
      <c r="AG5574" s="12"/>
      <c r="AH5574" s="12"/>
      <c r="AI5574" s="12"/>
      <c r="AJ5574" s="12"/>
      <c r="AK5574" s="12"/>
      <c r="AL5574" s="12"/>
      <c r="AM5574" s="12"/>
      <c r="AN5574" s="12"/>
      <c r="AO5574" s="12"/>
      <c r="AP5574" s="12"/>
      <c r="AQ5574" s="12"/>
      <c r="AR5574" s="12"/>
      <c r="AS5574" s="12"/>
      <c r="AT5574" s="12"/>
      <c r="AU5574" s="12"/>
      <c r="AV5574" s="12"/>
      <c r="AW5574" s="12"/>
      <c r="AX5574" s="12"/>
      <c r="AY5574" s="12"/>
      <c r="AZ5574" s="12"/>
      <c r="BA5574" s="12"/>
      <c r="BB5574" s="12"/>
      <c r="BC5574" s="12"/>
      <c r="BD5574" s="12"/>
    </row>
    <row r="5575" spans="15:56" x14ac:dyDescent="0.35">
      <c r="O5575" s="12"/>
      <c r="P5575" s="12"/>
      <c r="Q5575" s="12"/>
      <c r="S5575" s="250"/>
      <c r="AA5575" s="12"/>
      <c r="AB5575" s="12"/>
      <c r="AC5575" s="12"/>
      <c r="AD5575" s="12"/>
      <c r="AE5575" s="12"/>
      <c r="AF5575" s="12"/>
      <c r="AG5575" s="12"/>
      <c r="AH5575" s="12"/>
      <c r="AI5575" s="12"/>
      <c r="AJ5575" s="12"/>
      <c r="AK5575" s="12"/>
      <c r="AL5575" s="12"/>
      <c r="AM5575" s="12"/>
      <c r="AN5575" s="12"/>
      <c r="AO5575" s="12"/>
      <c r="AP5575" s="12"/>
      <c r="AQ5575" s="12"/>
      <c r="AR5575" s="12"/>
      <c r="AS5575" s="12"/>
      <c r="AT5575" s="12"/>
      <c r="AU5575" s="12"/>
      <c r="AV5575" s="12"/>
      <c r="AW5575" s="12"/>
      <c r="AX5575" s="12"/>
      <c r="AY5575" s="12"/>
      <c r="AZ5575" s="12"/>
      <c r="BA5575" s="12"/>
      <c r="BB5575" s="12"/>
      <c r="BC5575" s="12"/>
      <c r="BD5575" s="12"/>
    </row>
    <row r="5576" spans="15:56" x14ac:dyDescent="0.35">
      <c r="O5576" s="12"/>
      <c r="P5576" s="12"/>
      <c r="Q5576" s="12"/>
      <c r="S5576" s="250"/>
      <c r="AA5576" s="12"/>
      <c r="AB5576" s="12"/>
      <c r="AC5576" s="12"/>
      <c r="AD5576" s="12"/>
      <c r="AE5576" s="12"/>
      <c r="AF5576" s="12"/>
      <c r="AG5576" s="12"/>
      <c r="AH5576" s="12"/>
      <c r="AI5576" s="12"/>
      <c r="AJ5576" s="12"/>
      <c r="AK5576" s="12"/>
      <c r="AL5576" s="12"/>
      <c r="AM5576" s="12"/>
      <c r="AN5576" s="12"/>
      <c r="AO5576" s="12"/>
      <c r="AP5576" s="12"/>
      <c r="AQ5576" s="12"/>
      <c r="AR5576" s="12"/>
      <c r="AS5576" s="12"/>
      <c r="AT5576" s="12"/>
      <c r="AU5576" s="12"/>
      <c r="AV5576" s="12"/>
      <c r="AW5576" s="12"/>
      <c r="AX5576" s="12"/>
      <c r="AY5576" s="12"/>
      <c r="AZ5576" s="12"/>
      <c r="BA5576" s="12"/>
      <c r="BB5576" s="12"/>
      <c r="BC5576" s="12"/>
      <c r="BD5576" s="12"/>
    </row>
    <row r="5577" spans="15:56" x14ac:dyDescent="0.35">
      <c r="O5577" s="12"/>
      <c r="P5577" s="12"/>
      <c r="Q5577" s="12"/>
      <c r="S5577" s="250"/>
      <c r="AA5577" s="12"/>
      <c r="AB5577" s="12"/>
      <c r="AC5577" s="12"/>
      <c r="AD5577" s="12"/>
      <c r="AE5577" s="12"/>
      <c r="AF5577" s="12"/>
      <c r="AG5577" s="12"/>
      <c r="AH5577" s="12"/>
      <c r="AI5577" s="12"/>
      <c r="AJ5577" s="12"/>
      <c r="AK5577" s="12"/>
      <c r="AL5577" s="12"/>
      <c r="AM5577" s="12"/>
      <c r="AN5577" s="12"/>
      <c r="AO5577" s="12"/>
      <c r="AP5577" s="12"/>
      <c r="AQ5577" s="12"/>
      <c r="AR5577" s="12"/>
      <c r="AS5577" s="12"/>
      <c r="AT5577" s="12"/>
      <c r="AU5577" s="12"/>
      <c r="AV5577" s="12"/>
      <c r="AW5577" s="12"/>
      <c r="AX5577" s="12"/>
      <c r="AY5577" s="12"/>
      <c r="AZ5577" s="12"/>
      <c r="BA5577" s="12"/>
      <c r="BB5577" s="12"/>
      <c r="BC5577" s="12"/>
      <c r="BD5577" s="12"/>
    </row>
    <row r="5578" spans="15:56" x14ac:dyDescent="0.35">
      <c r="O5578" s="12"/>
      <c r="P5578" s="12"/>
      <c r="Q5578" s="12"/>
      <c r="S5578" s="250"/>
      <c r="AA5578" s="12"/>
      <c r="AB5578" s="12"/>
      <c r="AC5578" s="12"/>
      <c r="AD5578" s="12"/>
      <c r="AE5578" s="12"/>
      <c r="AF5578" s="12"/>
      <c r="AG5578" s="12"/>
      <c r="AH5578" s="12"/>
      <c r="AI5578" s="12"/>
      <c r="AJ5578" s="12"/>
      <c r="AK5578" s="12"/>
      <c r="AL5578" s="12"/>
      <c r="AM5578" s="12"/>
      <c r="AN5578" s="12"/>
      <c r="AO5578" s="12"/>
      <c r="AP5578" s="12"/>
      <c r="AQ5578" s="12"/>
      <c r="AR5578" s="12"/>
      <c r="AS5578" s="12"/>
      <c r="AT5578" s="12"/>
      <c r="AU5578" s="12"/>
      <c r="AV5578" s="12"/>
      <c r="AW5578" s="12"/>
      <c r="AX5578" s="12"/>
      <c r="AY5578" s="12"/>
      <c r="AZ5578" s="12"/>
      <c r="BA5578" s="12"/>
      <c r="BB5578" s="12"/>
      <c r="BC5578" s="12"/>
      <c r="BD5578" s="12"/>
    </row>
    <row r="5579" spans="15:56" x14ac:dyDescent="0.35">
      <c r="O5579" s="12"/>
      <c r="P5579" s="12"/>
      <c r="Q5579" s="12"/>
      <c r="S5579" s="250"/>
      <c r="AA5579" s="12"/>
      <c r="AB5579" s="12"/>
      <c r="AC5579" s="12"/>
      <c r="AD5579" s="12"/>
      <c r="AE5579" s="12"/>
      <c r="AF5579" s="12"/>
      <c r="AG5579" s="12"/>
      <c r="AH5579" s="12"/>
      <c r="AI5579" s="12"/>
      <c r="AJ5579" s="12"/>
      <c r="AK5579" s="12"/>
      <c r="AL5579" s="12"/>
      <c r="AM5579" s="12"/>
      <c r="AN5579" s="12"/>
      <c r="AO5579" s="12"/>
      <c r="AP5579" s="12"/>
      <c r="AQ5579" s="12"/>
      <c r="AR5579" s="12"/>
      <c r="AS5579" s="12"/>
      <c r="AT5579" s="12"/>
      <c r="AU5579" s="12"/>
      <c r="AV5579" s="12"/>
      <c r="AW5579" s="12"/>
      <c r="AX5579" s="12"/>
      <c r="AY5579" s="12"/>
      <c r="AZ5579" s="12"/>
      <c r="BA5579" s="12"/>
      <c r="BB5579" s="12"/>
      <c r="BC5579" s="12"/>
      <c r="BD5579" s="12"/>
    </row>
    <row r="5580" spans="15:56" x14ac:dyDescent="0.35">
      <c r="O5580" s="12"/>
      <c r="P5580" s="12"/>
      <c r="Q5580" s="12"/>
      <c r="S5580" s="250"/>
      <c r="AA5580" s="12"/>
      <c r="AB5580" s="12"/>
      <c r="AC5580" s="12"/>
      <c r="AD5580" s="12"/>
      <c r="AE5580" s="12"/>
      <c r="AF5580" s="12"/>
      <c r="AG5580" s="12"/>
      <c r="AH5580" s="12"/>
      <c r="AI5580" s="12"/>
      <c r="AJ5580" s="12"/>
      <c r="AK5580" s="12"/>
      <c r="AL5580" s="12"/>
      <c r="AM5580" s="12"/>
      <c r="AN5580" s="12"/>
      <c r="AO5580" s="12"/>
      <c r="AP5580" s="12"/>
      <c r="AQ5580" s="12"/>
      <c r="AR5580" s="12"/>
      <c r="AS5580" s="12"/>
      <c r="AT5580" s="12"/>
      <c r="AU5580" s="12"/>
      <c r="AV5580" s="12"/>
      <c r="AW5580" s="12"/>
      <c r="AX5580" s="12"/>
      <c r="AY5580" s="12"/>
      <c r="AZ5580" s="12"/>
      <c r="BA5580" s="12"/>
      <c r="BB5580" s="12"/>
      <c r="BC5580" s="12"/>
      <c r="BD5580" s="12"/>
    </row>
    <row r="5581" spans="15:56" x14ac:dyDescent="0.35">
      <c r="O5581" s="12"/>
      <c r="P5581" s="12"/>
      <c r="Q5581" s="12"/>
      <c r="S5581" s="250"/>
      <c r="AA5581" s="12"/>
      <c r="AB5581" s="12"/>
      <c r="AC5581" s="12"/>
      <c r="AD5581" s="12"/>
      <c r="AE5581" s="12"/>
      <c r="AF5581" s="12"/>
      <c r="AG5581" s="12"/>
      <c r="AH5581" s="12"/>
      <c r="AI5581" s="12"/>
      <c r="AJ5581" s="12"/>
      <c r="AK5581" s="12"/>
      <c r="AL5581" s="12"/>
      <c r="AM5581" s="12"/>
      <c r="AN5581" s="12"/>
      <c r="AO5581" s="12"/>
      <c r="AP5581" s="12"/>
      <c r="AQ5581" s="12"/>
      <c r="AR5581" s="12"/>
      <c r="AS5581" s="12"/>
      <c r="AT5581" s="12"/>
      <c r="AU5581" s="12"/>
      <c r="AV5581" s="12"/>
      <c r="AW5581" s="12"/>
      <c r="AX5581" s="12"/>
      <c r="AY5581" s="12"/>
      <c r="AZ5581" s="12"/>
      <c r="BA5581" s="12"/>
      <c r="BB5581" s="12"/>
      <c r="BC5581" s="12"/>
      <c r="BD5581" s="12"/>
    </row>
    <row r="5582" spans="15:56" x14ac:dyDescent="0.35">
      <c r="O5582" s="12"/>
      <c r="P5582" s="12"/>
      <c r="Q5582" s="12"/>
      <c r="S5582" s="250"/>
      <c r="AA5582" s="12"/>
      <c r="AB5582" s="12"/>
      <c r="AC5582" s="12"/>
      <c r="AD5582" s="12"/>
      <c r="AE5582" s="12"/>
      <c r="AF5582" s="12"/>
      <c r="AG5582" s="12"/>
      <c r="AH5582" s="12"/>
      <c r="AI5582" s="12"/>
      <c r="AJ5582" s="12"/>
      <c r="AK5582" s="12"/>
      <c r="AL5582" s="12"/>
      <c r="AM5582" s="12"/>
      <c r="AN5582" s="12"/>
      <c r="AO5582" s="12"/>
      <c r="AP5582" s="12"/>
      <c r="AQ5582" s="12"/>
      <c r="AR5582" s="12"/>
      <c r="AS5582" s="12"/>
      <c r="AT5582" s="12"/>
      <c r="AU5582" s="12"/>
      <c r="AV5582" s="12"/>
      <c r="AW5582" s="12"/>
      <c r="AX5582" s="12"/>
      <c r="AY5582" s="12"/>
      <c r="AZ5582" s="12"/>
      <c r="BA5582" s="12"/>
      <c r="BB5582" s="12"/>
      <c r="BC5582" s="12"/>
      <c r="BD5582" s="12"/>
    </row>
    <row r="5583" spans="15:56" x14ac:dyDescent="0.35">
      <c r="O5583" s="12"/>
      <c r="P5583" s="12"/>
      <c r="Q5583" s="12"/>
      <c r="S5583" s="250"/>
      <c r="AA5583" s="12"/>
      <c r="AB5583" s="12"/>
      <c r="AC5583" s="12"/>
      <c r="AD5583" s="12"/>
      <c r="AE5583" s="12"/>
      <c r="AF5583" s="12"/>
      <c r="AG5583" s="12"/>
      <c r="AH5583" s="12"/>
      <c r="AI5583" s="12"/>
      <c r="AJ5583" s="12"/>
      <c r="AK5583" s="12"/>
      <c r="AL5583" s="12"/>
      <c r="AM5583" s="12"/>
      <c r="AN5583" s="12"/>
      <c r="AO5583" s="12"/>
      <c r="AP5583" s="12"/>
      <c r="AQ5583" s="12"/>
      <c r="AR5583" s="12"/>
      <c r="AS5583" s="12"/>
      <c r="AT5583" s="12"/>
      <c r="AU5583" s="12"/>
      <c r="AV5583" s="12"/>
      <c r="AW5583" s="12"/>
      <c r="AX5583" s="12"/>
      <c r="AY5583" s="12"/>
      <c r="AZ5583" s="12"/>
      <c r="BA5583" s="12"/>
      <c r="BB5583" s="12"/>
      <c r="BC5583" s="12"/>
      <c r="BD5583" s="12"/>
    </row>
    <row r="5584" spans="15:56" x14ac:dyDescent="0.35">
      <c r="O5584" s="12"/>
      <c r="P5584" s="12"/>
      <c r="Q5584" s="12"/>
      <c r="S5584" s="250"/>
      <c r="AA5584" s="12"/>
      <c r="AB5584" s="12"/>
      <c r="AC5584" s="12"/>
      <c r="AD5584" s="12"/>
      <c r="AE5584" s="12"/>
      <c r="AF5584" s="12"/>
      <c r="AG5584" s="12"/>
      <c r="AH5584" s="12"/>
      <c r="AI5584" s="12"/>
      <c r="AJ5584" s="12"/>
      <c r="AK5584" s="12"/>
      <c r="AL5584" s="12"/>
      <c r="AM5584" s="12"/>
      <c r="AN5584" s="12"/>
      <c r="AO5584" s="12"/>
      <c r="AP5584" s="12"/>
      <c r="AQ5584" s="12"/>
      <c r="AR5584" s="12"/>
      <c r="AS5584" s="12"/>
      <c r="AT5584" s="12"/>
      <c r="AU5584" s="12"/>
      <c r="AV5584" s="12"/>
      <c r="AW5584" s="12"/>
      <c r="AX5584" s="12"/>
      <c r="AY5584" s="12"/>
      <c r="AZ5584" s="12"/>
      <c r="BA5584" s="12"/>
      <c r="BB5584" s="12"/>
      <c r="BC5584" s="12"/>
      <c r="BD5584" s="12"/>
    </row>
    <row r="5585" spans="15:56" x14ac:dyDescent="0.35">
      <c r="O5585" s="12"/>
      <c r="P5585" s="12"/>
      <c r="Q5585" s="12"/>
      <c r="S5585" s="250"/>
      <c r="AA5585" s="12"/>
      <c r="AB5585" s="12"/>
      <c r="AC5585" s="12"/>
      <c r="AD5585" s="12"/>
      <c r="AE5585" s="12"/>
      <c r="AF5585" s="12"/>
      <c r="AG5585" s="12"/>
      <c r="AH5585" s="12"/>
      <c r="AI5585" s="12"/>
      <c r="AJ5585" s="12"/>
      <c r="AK5585" s="12"/>
      <c r="AL5585" s="12"/>
      <c r="AM5585" s="12"/>
      <c r="AN5585" s="12"/>
      <c r="AO5585" s="12"/>
      <c r="AP5585" s="12"/>
      <c r="AQ5585" s="12"/>
      <c r="AR5585" s="12"/>
      <c r="AS5585" s="12"/>
      <c r="AT5585" s="12"/>
      <c r="AU5585" s="12"/>
      <c r="AV5585" s="12"/>
      <c r="AW5585" s="12"/>
      <c r="AX5585" s="12"/>
      <c r="AY5585" s="12"/>
      <c r="AZ5585" s="12"/>
      <c r="BA5585" s="12"/>
      <c r="BB5585" s="12"/>
      <c r="BC5585" s="12"/>
      <c r="BD5585" s="12"/>
    </row>
    <row r="5586" spans="15:56" x14ac:dyDescent="0.35">
      <c r="O5586" s="12"/>
      <c r="P5586" s="12"/>
      <c r="Q5586" s="12"/>
      <c r="S5586" s="250"/>
      <c r="AA5586" s="12"/>
      <c r="AB5586" s="12"/>
      <c r="AC5586" s="12"/>
      <c r="AD5586" s="12"/>
      <c r="AE5586" s="12"/>
      <c r="AF5586" s="12"/>
      <c r="AG5586" s="12"/>
      <c r="AH5586" s="12"/>
      <c r="AI5586" s="12"/>
      <c r="AJ5586" s="12"/>
      <c r="AK5586" s="12"/>
      <c r="AL5586" s="12"/>
      <c r="AM5586" s="12"/>
      <c r="AN5586" s="12"/>
      <c r="AO5586" s="12"/>
      <c r="AP5586" s="12"/>
      <c r="AQ5586" s="12"/>
      <c r="AR5586" s="12"/>
      <c r="AS5586" s="12"/>
      <c r="AT5586" s="12"/>
      <c r="AU5586" s="12"/>
      <c r="AV5586" s="12"/>
      <c r="AW5586" s="12"/>
      <c r="AX5586" s="12"/>
      <c r="AY5586" s="12"/>
      <c r="AZ5586" s="12"/>
      <c r="BA5586" s="12"/>
      <c r="BB5586" s="12"/>
      <c r="BC5586" s="12"/>
      <c r="BD5586" s="12"/>
    </row>
    <row r="5587" spans="15:56" x14ac:dyDescent="0.35">
      <c r="O5587" s="12"/>
      <c r="P5587" s="12"/>
      <c r="Q5587" s="12"/>
      <c r="S5587" s="250"/>
      <c r="AA5587" s="12"/>
      <c r="AB5587" s="12"/>
      <c r="AC5587" s="12"/>
      <c r="AD5587" s="12"/>
      <c r="AE5587" s="12"/>
      <c r="AF5587" s="12"/>
      <c r="AG5587" s="12"/>
      <c r="AH5587" s="12"/>
      <c r="AI5587" s="12"/>
      <c r="AJ5587" s="12"/>
      <c r="AK5587" s="12"/>
      <c r="AL5587" s="12"/>
      <c r="AM5587" s="12"/>
      <c r="AN5587" s="12"/>
      <c r="AO5587" s="12"/>
      <c r="AP5587" s="12"/>
      <c r="AQ5587" s="12"/>
      <c r="AR5587" s="12"/>
      <c r="AS5587" s="12"/>
      <c r="AT5587" s="12"/>
      <c r="AU5587" s="12"/>
      <c r="AV5587" s="12"/>
      <c r="AW5587" s="12"/>
      <c r="AX5587" s="12"/>
      <c r="AY5587" s="12"/>
      <c r="AZ5587" s="12"/>
      <c r="BA5587" s="12"/>
      <c r="BB5587" s="12"/>
      <c r="BC5587" s="12"/>
      <c r="BD5587" s="12"/>
    </row>
    <row r="5588" spans="15:56" x14ac:dyDescent="0.35">
      <c r="O5588" s="12"/>
      <c r="P5588" s="12"/>
      <c r="Q5588" s="12"/>
      <c r="S5588" s="250"/>
      <c r="AA5588" s="12"/>
      <c r="AB5588" s="12"/>
      <c r="AC5588" s="12"/>
      <c r="AD5588" s="12"/>
      <c r="AE5588" s="12"/>
      <c r="AF5588" s="12"/>
      <c r="AG5588" s="12"/>
      <c r="AH5588" s="12"/>
      <c r="AI5588" s="12"/>
      <c r="AJ5588" s="12"/>
      <c r="AK5588" s="12"/>
      <c r="AL5588" s="12"/>
      <c r="AM5588" s="12"/>
      <c r="AN5588" s="12"/>
      <c r="AO5588" s="12"/>
      <c r="AP5588" s="12"/>
      <c r="AQ5588" s="12"/>
      <c r="AR5588" s="12"/>
      <c r="AS5588" s="12"/>
      <c r="AT5588" s="12"/>
      <c r="AU5588" s="12"/>
      <c r="AV5588" s="12"/>
      <c r="AW5588" s="12"/>
      <c r="AX5588" s="12"/>
      <c r="AY5588" s="12"/>
      <c r="AZ5588" s="12"/>
      <c r="BA5588" s="12"/>
      <c r="BB5588" s="12"/>
      <c r="BC5588" s="12"/>
      <c r="BD5588" s="12"/>
    </row>
    <row r="5589" spans="15:56" x14ac:dyDescent="0.35">
      <c r="O5589" s="12"/>
      <c r="P5589" s="12"/>
      <c r="Q5589" s="12"/>
      <c r="S5589" s="250"/>
      <c r="AA5589" s="12"/>
      <c r="AB5589" s="12"/>
      <c r="AC5589" s="12"/>
      <c r="AD5589" s="12"/>
      <c r="AE5589" s="12"/>
      <c r="AF5589" s="12"/>
      <c r="AG5589" s="12"/>
      <c r="AH5589" s="12"/>
      <c r="AI5589" s="12"/>
      <c r="AJ5589" s="12"/>
      <c r="AK5589" s="12"/>
      <c r="AL5589" s="12"/>
      <c r="AM5589" s="12"/>
      <c r="AN5589" s="12"/>
      <c r="AO5589" s="12"/>
      <c r="AP5589" s="12"/>
      <c r="AQ5589" s="12"/>
      <c r="AR5589" s="12"/>
      <c r="AS5589" s="12"/>
      <c r="AT5589" s="12"/>
      <c r="AU5589" s="12"/>
      <c r="AV5589" s="12"/>
      <c r="AW5589" s="12"/>
      <c r="AX5589" s="12"/>
      <c r="AY5589" s="12"/>
      <c r="AZ5589" s="12"/>
      <c r="BA5589" s="12"/>
      <c r="BB5589" s="12"/>
      <c r="BC5589" s="12"/>
      <c r="BD5589" s="12"/>
    </row>
    <row r="5590" spans="15:56" x14ac:dyDescent="0.35">
      <c r="O5590" s="12"/>
      <c r="P5590" s="12"/>
      <c r="Q5590" s="12"/>
      <c r="S5590" s="250"/>
      <c r="AA5590" s="12"/>
      <c r="AB5590" s="12"/>
      <c r="AC5590" s="12"/>
      <c r="AD5590" s="12"/>
      <c r="AE5590" s="12"/>
      <c r="AF5590" s="12"/>
      <c r="AG5590" s="12"/>
      <c r="AH5590" s="12"/>
      <c r="AI5590" s="12"/>
      <c r="AJ5590" s="12"/>
      <c r="AK5590" s="12"/>
      <c r="AL5590" s="12"/>
      <c r="AM5590" s="12"/>
      <c r="AN5590" s="12"/>
      <c r="AO5590" s="12"/>
      <c r="AP5590" s="12"/>
      <c r="AQ5590" s="12"/>
      <c r="AR5590" s="12"/>
      <c r="AS5590" s="12"/>
      <c r="AT5590" s="12"/>
      <c r="AU5590" s="12"/>
      <c r="AV5590" s="12"/>
      <c r="AW5590" s="12"/>
      <c r="AX5590" s="12"/>
      <c r="AY5590" s="12"/>
      <c r="AZ5590" s="12"/>
      <c r="BA5590" s="12"/>
      <c r="BB5590" s="12"/>
      <c r="BC5590" s="12"/>
      <c r="BD5590" s="12"/>
    </row>
    <row r="5591" spans="15:56" x14ac:dyDescent="0.35">
      <c r="O5591" s="12"/>
      <c r="P5591" s="12"/>
      <c r="Q5591" s="12"/>
      <c r="S5591" s="250"/>
      <c r="AA5591" s="12"/>
      <c r="AB5591" s="12"/>
      <c r="AC5591" s="12"/>
      <c r="AD5591" s="12"/>
      <c r="AE5591" s="12"/>
      <c r="AF5591" s="12"/>
      <c r="AG5591" s="12"/>
      <c r="AH5591" s="12"/>
      <c r="AI5591" s="12"/>
      <c r="AJ5591" s="12"/>
      <c r="AK5591" s="12"/>
      <c r="AL5591" s="12"/>
      <c r="AM5591" s="12"/>
      <c r="AN5591" s="12"/>
      <c r="AO5591" s="12"/>
      <c r="AP5591" s="12"/>
      <c r="AQ5591" s="12"/>
      <c r="AR5591" s="12"/>
      <c r="AS5591" s="12"/>
      <c r="AT5591" s="12"/>
      <c r="AU5591" s="12"/>
      <c r="AV5591" s="12"/>
      <c r="AW5591" s="12"/>
      <c r="AX5591" s="12"/>
      <c r="AY5591" s="12"/>
      <c r="AZ5591" s="12"/>
      <c r="BA5591" s="12"/>
      <c r="BB5591" s="12"/>
      <c r="BC5591" s="12"/>
      <c r="BD5591" s="12"/>
    </row>
    <row r="5592" spans="15:56" x14ac:dyDescent="0.35">
      <c r="O5592" s="12"/>
      <c r="P5592" s="12"/>
      <c r="Q5592" s="12"/>
      <c r="S5592" s="250"/>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2"/>
      <c r="AY5592" s="12"/>
      <c r="AZ5592" s="12"/>
      <c r="BA5592" s="12"/>
      <c r="BB5592" s="12"/>
      <c r="BC5592" s="12"/>
      <c r="BD5592" s="12"/>
    </row>
    <row r="5593" spans="15:56" x14ac:dyDescent="0.35">
      <c r="O5593" s="12"/>
      <c r="P5593" s="12"/>
      <c r="Q5593" s="12"/>
      <c r="S5593" s="250"/>
      <c r="AA5593" s="12"/>
      <c r="AB5593" s="12"/>
      <c r="AC5593" s="12"/>
      <c r="AD5593" s="12"/>
      <c r="AE5593" s="12"/>
      <c r="AF5593" s="12"/>
      <c r="AG5593" s="12"/>
      <c r="AH5593" s="12"/>
      <c r="AI5593" s="12"/>
      <c r="AJ5593" s="12"/>
      <c r="AK5593" s="12"/>
      <c r="AL5593" s="12"/>
      <c r="AM5593" s="12"/>
      <c r="AN5593" s="12"/>
      <c r="AO5593" s="12"/>
      <c r="AP5593" s="12"/>
      <c r="AQ5593" s="12"/>
      <c r="AR5593" s="12"/>
      <c r="AS5593" s="12"/>
      <c r="AT5593" s="12"/>
      <c r="AU5593" s="12"/>
      <c r="AV5593" s="12"/>
      <c r="AW5593" s="12"/>
      <c r="AX5593" s="12"/>
      <c r="AY5593" s="12"/>
      <c r="AZ5593" s="12"/>
      <c r="BA5593" s="12"/>
      <c r="BB5593" s="12"/>
      <c r="BC5593" s="12"/>
      <c r="BD5593" s="12"/>
    </row>
    <row r="5594" spans="15:56" x14ac:dyDescent="0.35">
      <c r="O5594" s="12"/>
      <c r="P5594" s="12"/>
      <c r="Q5594" s="12"/>
      <c r="S5594" s="250"/>
      <c r="AA5594" s="12"/>
      <c r="AB5594" s="12"/>
      <c r="AC5594" s="12"/>
      <c r="AD5594" s="12"/>
      <c r="AE5594" s="12"/>
      <c r="AF5594" s="12"/>
      <c r="AG5594" s="12"/>
      <c r="AH5594" s="12"/>
      <c r="AI5594" s="12"/>
      <c r="AJ5594" s="12"/>
      <c r="AK5594" s="12"/>
      <c r="AL5594" s="12"/>
      <c r="AM5594" s="12"/>
      <c r="AN5594" s="12"/>
      <c r="AO5594" s="12"/>
      <c r="AP5594" s="12"/>
      <c r="AQ5594" s="12"/>
      <c r="AR5594" s="12"/>
      <c r="AS5594" s="12"/>
      <c r="AT5594" s="12"/>
      <c r="AU5594" s="12"/>
      <c r="AV5594" s="12"/>
      <c r="AW5594" s="12"/>
      <c r="AX5594" s="12"/>
      <c r="AY5594" s="12"/>
      <c r="AZ5594" s="12"/>
      <c r="BA5594" s="12"/>
      <c r="BB5594" s="12"/>
      <c r="BC5594" s="12"/>
      <c r="BD5594" s="12"/>
    </row>
    <row r="5595" spans="15:56" x14ac:dyDescent="0.35">
      <c r="O5595" s="12"/>
      <c r="P5595" s="12"/>
      <c r="Q5595" s="12"/>
      <c r="S5595" s="250"/>
      <c r="AA5595" s="12"/>
      <c r="AB5595" s="12"/>
      <c r="AC5595" s="12"/>
      <c r="AD5595" s="12"/>
      <c r="AE5595" s="12"/>
      <c r="AF5595" s="12"/>
      <c r="AG5595" s="12"/>
      <c r="AH5595" s="12"/>
      <c r="AI5595" s="12"/>
      <c r="AJ5595" s="12"/>
      <c r="AK5595" s="12"/>
      <c r="AL5595" s="12"/>
      <c r="AM5595" s="12"/>
      <c r="AN5595" s="12"/>
      <c r="AO5595" s="12"/>
      <c r="AP5595" s="12"/>
      <c r="AQ5595" s="12"/>
      <c r="AR5595" s="12"/>
      <c r="AS5595" s="12"/>
      <c r="AT5595" s="12"/>
      <c r="AU5595" s="12"/>
      <c r="AV5595" s="12"/>
      <c r="AW5595" s="12"/>
      <c r="AX5595" s="12"/>
      <c r="AY5595" s="12"/>
      <c r="AZ5595" s="12"/>
      <c r="BA5595" s="12"/>
      <c r="BB5595" s="12"/>
      <c r="BC5595" s="12"/>
      <c r="BD5595" s="12"/>
    </row>
    <row r="5596" spans="15:56" x14ac:dyDescent="0.35">
      <c r="O5596" s="12"/>
      <c r="P5596" s="12"/>
      <c r="Q5596" s="12"/>
      <c r="S5596" s="250"/>
      <c r="AA5596" s="12"/>
      <c r="AB5596" s="12"/>
      <c r="AC5596" s="12"/>
      <c r="AD5596" s="12"/>
      <c r="AE5596" s="12"/>
      <c r="AF5596" s="12"/>
      <c r="AG5596" s="12"/>
      <c r="AH5596" s="12"/>
      <c r="AI5596" s="12"/>
      <c r="AJ5596" s="12"/>
      <c r="AK5596" s="12"/>
      <c r="AL5596" s="12"/>
      <c r="AM5596" s="12"/>
      <c r="AN5596" s="12"/>
      <c r="AO5596" s="12"/>
      <c r="AP5596" s="12"/>
      <c r="AQ5596" s="12"/>
      <c r="AR5596" s="12"/>
      <c r="AS5596" s="12"/>
      <c r="AT5596" s="12"/>
      <c r="AU5596" s="12"/>
      <c r="AV5596" s="12"/>
      <c r="AW5596" s="12"/>
      <c r="AX5596" s="12"/>
      <c r="AY5596" s="12"/>
      <c r="AZ5596" s="12"/>
      <c r="BA5596" s="12"/>
      <c r="BB5596" s="12"/>
      <c r="BC5596" s="12"/>
      <c r="BD5596" s="12"/>
    </row>
    <row r="5597" spans="15:56" x14ac:dyDescent="0.35">
      <c r="O5597" s="12"/>
      <c r="P5597" s="12"/>
      <c r="Q5597" s="12"/>
      <c r="S5597" s="250"/>
      <c r="AA5597" s="12"/>
      <c r="AB5597" s="12"/>
      <c r="AC5597" s="12"/>
      <c r="AD5597" s="12"/>
      <c r="AE5597" s="12"/>
      <c r="AF5597" s="12"/>
      <c r="AG5597" s="12"/>
      <c r="AH5597" s="12"/>
      <c r="AI5597" s="12"/>
      <c r="AJ5597" s="12"/>
      <c r="AK5597" s="12"/>
      <c r="AL5597" s="12"/>
      <c r="AM5597" s="12"/>
      <c r="AN5597" s="12"/>
      <c r="AO5597" s="12"/>
      <c r="AP5597" s="12"/>
      <c r="AQ5597" s="12"/>
      <c r="AR5597" s="12"/>
      <c r="AS5597" s="12"/>
      <c r="AT5597" s="12"/>
      <c r="AU5597" s="12"/>
      <c r="AV5597" s="12"/>
      <c r="AW5597" s="12"/>
      <c r="AX5597" s="12"/>
      <c r="AY5597" s="12"/>
      <c r="AZ5597" s="12"/>
      <c r="BA5597" s="12"/>
      <c r="BB5597" s="12"/>
      <c r="BC5597" s="12"/>
      <c r="BD5597" s="12"/>
    </row>
    <row r="5598" spans="15:56" x14ac:dyDescent="0.35">
      <c r="O5598" s="12"/>
      <c r="P5598" s="12"/>
      <c r="Q5598" s="12"/>
      <c r="S5598" s="250"/>
      <c r="AA5598" s="12"/>
      <c r="AB5598" s="12"/>
      <c r="AC5598" s="12"/>
      <c r="AD5598" s="12"/>
      <c r="AE5598" s="12"/>
      <c r="AF5598" s="12"/>
      <c r="AG5598" s="12"/>
      <c r="AH5598" s="12"/>
      <c r="AI5598" s="12"/>
      <c r="AJ5598" s="12"/>
      <c r="AK5598" s="12"/>
      <c r="AL5598" s="12"/>
      <c r="AM5598" s="12"/>
      <c r="AN5598" s="12"/>
      <c r="AO5598" s="12"/>
      <c r="AP5598" s="12"/>
      <c r="AQ5598" s="12"/>
      <c r="AR5598" s="12"/>
      <c r="AS5598" s="12"/>
      <c r="AT5598" s="12"/>
      <c r="AU5598" s="12"/>
      <c r="AV5598" s="12"/>
      <c r="AW5598" s="12"/>
      <c r="AX5598" s="12"/>
      <c r="AY5598" s="12"/>
      <c r="AZ5598" s="12"/>
      <c r="BA5598" s="12"/>
      <c r="BB5598" s="12"/>
      <c r="BC5598" s="12"/>
      <c r="BD5598" s="12"/>
    </row>
    <row r="5599" spans="15:56" x14ac:dyDescent="0.35">
      <c r="O5599" s="12"/>
      <c r="P5599" s="12"/>
      <c r="Q5599" s="12"/>
      <c r="S5599" s="250"/>
      <c r="AA5599" s="12"/>
      <c r="AB5599" s="12"/>
      <c r="AC5599" s="12"/>
      <c r="AD5599" s="12"/>
      <c r="AE5599" s="12"/>
      <c r="AF5599" s="12"/>
      <c r="AG5599" s="12"/>
      <c r="AH5599" s="12"/>
      <c r="AI5599" s="12"/>
      <c r="AJ5599" s="12"/>
      <c r="AK5599" s="12"/>
      <c r="AL5599" s="12"/>
      <c r="AM5599" s="12"/>
      <c r="AN5599" s="12"/>
      <c r="AO5599" s="12"/>
      <c r="AP5599" s="12"/>
      <c r="AQ5599" s="12"/>
      <c r="AR5599" s="12"/>
      <c r="AS5599" s="12"/>
      <c r="AT5599" s="12"/>
      <c r="AU5599" s="12"/>
      <c r="AV5599" s="12"/>
      <c r="AW5599" s="12"/>
      <c r="AX5599" s="12"/>
      <c r="AY5599" s="12"/>
      <c r="AZ5599" s="12"/>
      <c r="BA5599" s="12"/>
      <c r="BB5599" s="12"/>
      <c r="BC5599" s="12"/>
      <c r="BD5599" s="12"/>
    </row>
    <row r="5600" spans="15:56" x14ac:dyDescent="0.35">
      <c r="O5600" s="12"/>
      <c r="P5600" s="12"/>
      <c r="Q5600" s="12"/>
      <c r="S5600" s="250"/>
      <c r="AA5600" s="12"/>
      <c r="AB5600" s="12"/>
      <c r="AC5600" s="12"/>
      <c r="AD5600" s="12"/>
      <c r="AE5600" s="12"/>
      <c r="AF5600" s="12"/>
      <c r="AG5600" s="12"/>
      <c r="AH5600" s="12"/>
      <c r="AI5600" s="12"/>
      <c r="AJ5600" s="12"/>
      <c r="AK5600" s="12"/>
      <c r="AL5600" s="12"/>
      <c r="AM5600" s="12"/>
      <c r="AN5600" s="12"/>
      <c r="AO5600" s="12"/>
      <c r="AP5600" s="12"/>
      <c r="AQ5600" s="12"/>
      <c r="AR5600" s="12"/>
      <c r="AS5600" s="12"/>
      <c r="AT5600" s="12"/>
      <c r="AU5600" s="12"/>
      <c r="AV5600" s="12"/>
      <c r="AW5600" s="12"/>
      <c r="AX5600" s="12"/>
      <c r="AY5600" s="12"/>
      <c r="AZ5600" s="12"/>
      <c r="BA5600" s="12"/>
      <c r="BB5600" s="12"/>
      <c r="BC5600" s="12"/>
      <c r="BD5600" s="12"/>
    </row>
    <row r="5601" spans="15:56" x14ac:dyDescent="0.35">
      <c r="O5601" s="12"/>
      <c r="P5601" s="12"/>
      <c r="Q5601" s="12"/>
      <c r="S5601" s="250"/>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2"/>
      <c r="AY5601" s="12"/>
      <c r="AZ5601" s="12"/>
      <c r="BA5601" s="12"/>
      <c r="BB5601" s="12"/>
      <c r="BC5601" s="12"/>
      <c r="BD5601" s="12"/>
    </row>
    <row r="5602" spans="15:56" x14ac:dyDescent="0.35">
      <c r="O5602" s="12"/>
      <c r="P5602" s="12"/>
      <c r="Q5602" s="12"/>
      <c r="S5602" s="250"/>
      <c r="AA5602" s="12"/>
      <c r="AB5602" s="12"/>
      <c r="AC5602" s="12"/>
      <c r="AD5602" s="12"/>
      <c r="AE5602" s="12"/>
      <c r="AF5602" s="12"/>
      <c r="AG5602" s="12"/>
      <c r="AH5602" s="12"/>
      <c r="AI5602" s="12"/>
      <c r="AJ5602" s="12"/>
      <c r="AK5602" s="12"/>
      <c r="AL5602" s="12"/>
      <c r="AM5602" s="12"/>
      <c r="AN5602" s="12"/>
      <c r="AO5602" s="12"/>
      <c r="AP5602" s="12"/>
      <c r="AQ5602" s="12"/>
      <c r="AR5602" s="12"/>
      <c r="AS5602" s="12"/>
      <c r="AT5602" s="12"/>
      <c r="AU5602" s="12"/>
      <c r="AV5602" s="12"/>
      <c r="AW5602" s="12"/>
      <c r="AX5602" s="12"/>
      <c r="AY5602" s="12"/>
      <c r="AZ5602" s="12"/>
      <c r="BA5602" s="12"/>
      <c r="BB5602" s="12"/>
      <c r="BC5602" s="12"/>
      <c r="BD5602" s="12"/>
    </row>
    <row r="5603" spans="15:56" x14ac:dyDescent="0.35">
      <c r="O5603" s="12"/>
      <c r="P5603" s="12"/>
      <c r="Q5603" s="12"/>
      <c r="S5603" s="250"/>
      <c r="AA5603" s="12"/>
      <c r="AB5603" s="12"/>
      <c r="AC5603" s="12"/>
      <c r="AD5603" s="12"/>
      <c r="AE5603" s="12"/>
      <c r="AF5603" s="12"/>
      <c r="AG5603" s="12"/>
      <c r="AH5603" s="12"/>
      <c r="AI5603" s="12"/>
      <c r="AJ5603" s="12"/>
      <c r="AK5603" s="12"/>
      <c r="AL5603" s="12"/>
      <c r="AM5603" s="12"/>
      <c r="AN5603" s="12"/>
      <c r="AO5603" s="12"/>
      <c r="AP5603" s="12"/>
      <c r="AQ5603" s="12"/>
      <c r="AR5603" s="12"/>
      <c r="AS5603" s="12"/>
      <c r="AT5603" s="12"/>
      <c r="AU5603" s="12"/>
      <c r="AV5603" s="12"/>
      <c r="AW5603" s="12"/>
      <c r="AX5603" s="12"/>
      <c r="AY5603" s="12"/>
      <c r="AZ5603" s="12"/>
      <c r="BA5603" s="12"/>
      <c r="BB5603" s="12"/>
      <c r="BC5603" s="12"/>
      <c r="BD5603" s="12"/>
    </row>
    <row r="5604" spans="15:56" x14ac:dyDescent="0.35">
      <c r="O5604" s="12"/>
      <c r="P5604" s="12"/>
      <c r="Q5604" s="12"/>
      <c r="S5604" s="250"/>
      <c r="AA5604" s="12"/>
      <c r="AB5604" s="12"/>
      <c r="AC5604" s="12"/>
      <c r="AD5604" s="12"/>
      <c r="AE5604" s="12"/>
      <c r="AF5604" s="12"/>
      <c r="AG5604" s="12"/>
      <c r="AH5604" s="12"/>
      <c r="AI5604" s="12"/>
      <c r="AJ5604" s="12"/>
      <c r="AK5604" s="12"/>
      <c r="AL5604" s="12"/>
      <c r="AM5604" s="12"/>
      <c r="AN5604" s="12"/>
      <c r="AO5604" s="12"/>
      <c r="AP5604" s="12"/>
      <c r="AQ5604" s="12"/>
      <c r="AR5604" s="12"/>
      <c r="AS5604" s="12"/>
      <c r="AT5604" s="12"/>
      <c r="AU5604" s="12"/>
      <c r="AV5604" s="12"/>
      <c r="AW5604" s="12"/>
      <c r="AX5604" s="12"/>
      <c r="AY5604" s="12"/>
      <c r="AZ5604" s="12"/>
      <c r="BA5604" s="12"/>
      <c r="BB5604" s="12"/>
      <c r="BC5604" s="12"/>
      <c r="BD5604" s="12"/>
    </row>
    <row r="5605" spans="15:56" x14ac:dyDescent="0.35">
      <c r="O5605" s="12"/>
      <c r="P5605" s="12"/>
      <c r="Q5605" s="12"/>
      <c r="S5605" s="250"/>
      <c r="AA5605" s="12"/>
      <c r="AB5605" s="12"/>
      <c r="AC5605" s="12"/>
      <c r="AD5605" s="12"/>
      <c r="AE5605" s="12"/>
      <c r="AF5605" s="12"/>
      <c r="AG5605" s="12"/>
      <c r="AH5605" s="12"/>
      <c r="AI5605" s="12"/>
      <c r="AJ5605" s="12"/>
      <c r="AK5605" s="12"/>
      <c r="AL5605" s="12"/>
      <c r="AM5605" s="12"/>
      <c r="AN5605" s="12"/>
      <c r="AO5605" s="12"/>
      <c r="AP5605" s="12"/>
      <c r="AQ5605" s="12"/>
      <c r="AR5605" s="12"/>
      <c r="AS5605" s="12"/>
      <c r="AT5605" s="12"/>
      <c r="AU5605" s="12"/>
      <c r="AV5605" s="12"/>
      <c r="AW5605" s="12"/>
      <c r="AX5605" s="12"/>
      <c r="AY5605" s="12"/>
      <c r="AZ5605" s="12"/>
      <c r="BA5605" s="12"/>
      <c r="BB5605" s="12"/>
      <c r="BC5605" s="12"/>
      <c r="BD5605" s="12"/>
    </row>
    <row r="5606" spans="15:56" x14ac:dyDescent="0.35">
      <c r="O5606" s="12"/>
      <c r="P5606" s="12"/>
      <c r="Q5606" s="12"/>
      <c r="S5606" s="250"/>
      <c r="AA5606" s="12"/>
      <c r="AB5606" s="12"/>
      <c r="AC5606" s="12"/>
      <c r="AD5606" s="12"/>
      <c r="AE5606" s="12"/>
      <c r="AF5606" s="12"/>
      <c r="AG5606" s="12"/>
      <c r="AH5606" s="12"/>
      <c r="AI5606" s="12"/>
      <c r="AJ5606" s="12"/>
      <c r="AK5606" s="12"/>
      <c r="AL5606" s="12"/>
      <c r="AM5606" s="12"/>
      <c r="AN5606" s="12"/>
      <c r="AO5606" s="12"/>
      <c r="AP5606" s="12"/>
      <c r="AQ5606" s="12"/>
      <c r="AR5606" s="12"/>
      <c r="AS5606" s="12"/>
      <c r="AT5606" s="12"/>
      <c r="AU5606" s="12"/>
      <c r="AV5606" s="12"/>
      <c r="AW5606" s="12"/>
      <c r="AX5606" s="12"/>
      <c r="AY5606" s="12"/>
      <c r="AZ5606" s="12"/>
      <c r="BA5606" s="12"/>
      <c r="BB5606" s="12"/>
      <c r="BC5606" s="12"/>
      <c r="BD5606" s="12"/>
    </row>
    <row r="5607" spans="15:56" x14ac:dyDescent="0.35">
      <c r="O5607" s="12"/>
      <c r="P5607" s="12"/>
      <c r="Q5607" s="12"/>
      <c r="S5607" s="250"/>
      <c r="AA5607" s="12"/>
      <c r="AB5607" s="12"/>
      <c r="AC5607" s="12"/>
      <c r="AD5607" s="12"/>
      <c r="AE5607" s="12"/>
      <c r="AF5607" s="12"/>
      <c r="AG5607" s="12"/>
      <c r="AH5607" s="12"/>
      <c r="AI5607" s="12"/>
      <c r="AJ5607" s="12"/>
      <c r="AK5607" s="12"/>
      <c r="AL5607" s="12"/>
      <c r="AM5607" s="12"/>
      <c r="AN5607" s="12"/>
      <c r="AO5607" s="12"/>
      <c r="AP5607" s="12"/>
      <c r="AQ5607" s="12"/>
      <c r="AR5607" s="12"/>
      <c r="AS5607" s="12"/>
      <c r="AT5607" s="12"/>
      <c r="AU5607" s="12"/>
      <c r="AV5607" s="12"/>
      <c r="AW5607" s="12"/>
      <c r="AX5607" s="12"/>
      <c r="AY5607" s="12"/>
      <c r="AZ5607" s="12"/>
      <c r="BA5607" s="12"/>
      <c r="BB5607" s="12"/>
      <c r="BC5607" s="12"/>
      <c r="BD5607" s="12"/>
    </row>
    <row r="5608" spans="15:56" x14ac:dyDescent="0.35">
      <c r="O5608" s="12"/>
      <c r="P5608" s="12"/>
      <c r="Q5608" s="12"/>
      <c r="S5608" s="250"/>
      <c r="AA5608" s="12"/>
      <c r="AB5608" s="12"/>
      <c r="AC5608" s="12"/>
      <c r="AD5608" s="12"/>
      <c r="AE5608" s="12"/>
      <c r="AF5608" s="12"/>
      <c r="AG5608" s="12"/>
      <c r="AH5608" s="12"/>
      <c r="AI5608" s="12"/>
      <c r="AJ5608" s="12"/>
      <c r="AK5608" s="12"/>
      <c r="AL5608" s="12"/>
      <c r="AM5608" s="12"/>
      <c r="AN5608" s="12"/>
      <c r="AO5608" s="12"/>
      <c r="AP5608" s="12"/>
      <c r="AQ5608" s="12"/>
      <c r="AR5608" s="12"/>
      <c r="AS5608" s="12"/>
      <c r="AT5608" s="12"/>
      <c r="AU5608" s="12"/>
      <c r="AV5608" s="12"/>
      <c r="AW5608" s="12"/>
      <c r="AX5608" s="12"/>
      <c r="AY5608" s="12"/>
      <c r="AZ5608" s="12"/>
      <c r="BA5608" s="12"/>
      <c r="BB5608" s="12"/>
      <c r="BC5608" s="12"/>
      <c r="BD5608" s="12"/>
    </row>
    <row r="5609" spans="15:56" x14ac:dyDescent="0.35">
      <c r="O5609" s="12"/>
      <c r="P5609" s="12"/>
      <c r="Q5609" s="12"/>
      <c r="S5609" s="250"/>
      <c r="AA5609" s="12"/>
      <c r="AB5609" s="12"/>
      <c r="AC5609" s="12"/>
      <c r="AD5609" s="12"/>
      <c r="AE5609" s="12"/>
      <c r="AF5609" s="12"/>
      <c r="AG5609" s="12"/>
      <c r="AH5609" s="12"/>
      <c r="AI5609" s="12"/>
      <c r="AJ5609" s="12"/>
      <c r="AK5609" s="12"/>
      <c r="AL5609" s="12"/>
      <c r="AM5609" s="12"/>
      <c r="AN5609" s="12"/>
      <c r="AO5609" s="12"/>
      <c r="AP5609" s="12"/>
      <c r="AQ5609" s="12"/>
      <c r="AR5609" s="12"/>
      <c r="AS5609" s="12"/>
      <c r="AT5609" s="12"/>
      <c r="AU5609" s="12"/>
      <c r="AV5609" s="12"/>
      <c r="AW5609" s="12"/>
      <c r="AX5609" s="12"/>
      <c r="AY5609" s="12"/>
      <c r="AZ5609" s="12"/>
      <c r="BA5609" s="12"/>
      <c r="BB5609" s="12"/>
      <c r="BC5609" s="12"/>
      <c r="BD5609" s="12"/>
    </row>
    <row r="5610" spans="15:56" x14ac:dyDescent="0.35">
      <c r="O5610" s="12"/>
      <c r="P5610" s="12"/>
      <c r="Q5610" s="12"/>
      <c r="S5610" s="250"/>
      <c r="AA5610" s="12"/>
      <c r="AB5610" s="12"/>
      <c r="AC5610" s="12"/>
      <c r="AD5610" s="12"/>
      <c r="AE5610" s="12"/>
      <c r="AF5610" s="12"/>
      <c r="AG5610" s="12"/>
      <c r="AH5610" s="12"/>
      <c r="AI5610" s="12"/>
      <c r="AJ5610" s="12"/>
      <c r="AK5610" s="12"/>
      <c r="AL5610" s="12"/>
      <c r="AM5610" s="12"/>
      <c r="AN5610" s="12"/>
      <c r="AO5610" s="12"/>
      <c r="AP5610" s="12"/>
      <c r="AQ5610" s="12"/>
      <c r="AR5610" s="12"/>
      <c r="AS5610" s="12"/>
      <c r="AT5610" s="12"/>
      <c r="AU5610" s="12"/>
      <c r="AV5610" s="12"/>
      <c r="AW5610" s="12"/>
      <c r="AX5610" s="12"/>
      <c r="AY5610" s="12"/>
      <c r="AZ5610" s="12"/>
      <c r="BA5610" s="12"/>
      <c r="BB5610" s="12"/>
      <c r="BC5610" s="12"/>
      <c r="BD5610" s="12"/>
    </row>
    <row r="5611" spans="15:56" x14ac:dyDescent="0.35">
      <c r="O5611" s="12"/>
      <c r="P5611" s="12"/>
      <c r="Q5611" s="12"/>
      <c r="S5611" s="250"/>
      <c r="AA5611" s="12"/>
      <c r="AB5611" s="12"/>
      <c r="AC5611" s="12"/>
      <c r="AD5611" s="12"/>
      <c r="AE5611" s="12"/>
      <c r="AF5611" s="12"/>
      <c r="AG5611" s="12"/>
      <c r="AH5611" s="12"/>
      <c r="AI5611" s="12"/>
      <c r="AJ5611" s="12"/>
      <c r="AK5611" s="12"/>
      <c r="AL5611" s="12"/>
      <c r="AM5611" s="12"/>
      <c r="AN5611" s="12"/>
      <c r="AO5611" s="12"/>
      <c r="AP5611" s="12"/>
      <c r="AQ5611" s="12"/>
      <c r="AR5611" s="12"/>
      <c r="AS5611" s="12"/>
      <c r="AT5611" s="12"/>
      <c r="AU5611" s="12"/>
      <c r="AV5611" s="12"/>
      <c r="AW5611" s="12"/>
      <c r="AX5611" s="12"/>
      <c r="AY5611" s="12"/>
      <c r="AZ5611" s="12"/>
      <c r="BA5611" s="12"/>
      <c r="BB5611" s="12"/>
      <c r="BC5611" s="12"/>
      <c r="BD5611" s="12"/>
    </row>
    <row r="5612" spans="15:56" x14ac:dyDescent="0.35">
      <c r="O5612" s="12"/>
      <c r="P5612" s="12"/>
      <c r="Q5612" s="12"/>
      <c r="S5612" s="250"/>
      <c r="AA5612" s="12"/>
      <c r="AB5612" s="12"/>
      <c r="AC5612" s="12"/>
      <c r="AD5612" s="12"/>
      <c r="AE5612" s="12"/>
      <c r="AF5612" s="12"/>
      <c r="AG5612" s="12"/>
      <c r="AH5612" s="12"/>
      <c r="AI5612" s="12"/>
      <c r="AJ5612" s="12"/>
      <c r="AK5612" s="12"/>
      <c r="AL5612" s="12"/>
      <c r="AM5612" s="12"/>
      <c r="AN5612" s="12"/>
      <c r="AO5612" s="12"/>
      <c r="AP5612" s="12"/>
      <c r="AQ5612" s="12"/>
      <c r="AR5612" s="12"/>
      <c r="AS5612" s="12"/>
      <c r="AT5612" s="12"/>
      <c r="AU5612" s="12"/>
      <c r="AV5612" s="12"/>
      <c r="AW5612" s="12"/>
      <c r="AX5612" s="12"/>
      <c r="AY5612" s="12"/>
      <c r="AZ5612" s="12"/>
      <c r="BA5612" s="12"/>
      <c r="BB5612" s="12"/>
      <c r="BC5612" s="12"/>
      <c r="BD5612" s="12"/>
    </row>
    <row r="5613" spans="15:56" x14ac:dyDescent="0.35">
      <c r="O5613" s="12"/>
      <c r="P5613" s="12"/>
      <c r="Q5613" s="12"/>
      <c r="S5613" s="250"/>
      <c r="AA5613" s="12"/>
      <c r="AB5613" s="12"/>
      <c r="AC5613" s="12"/>
      <c r="AD5613" s="12"/>
      <c r="AE5613" s="12"/>
      <c r="AF5613" s="12"/>
      <c r="AG5613" s="12"/>
      <c r="AH5613" s="12"/>
      <c r="AI5613" s="12"/>
      <c r="AJ5613" s="12"/>
      <c r="AK5613" s="12"/>
      <c r="AL5613" s="12"/>
      <c r="AM5613" s="12"/>
      <c r="AN5613" s="12"/>
      <c r="AO5613" s="12"/>
      <c r="AP5613" s="12"/>
      <c r="AQ5613" s="12"/>
      <c r="AR5613" s="12"/>
      <c r="AS5613" s="12"/>
      <c r="AT5613" s="12"/>
      <c r="AU5613" s="12"/>
      <c r="AV5613" s="12"/>
      <c r="AW5613" s="12"/>
      <c r="AX5613" s="12"/>
      <c r="AY5613" s="12"/>
      <c r="AZ5613" s="12"/>
      <c r="BA5613" s="12"/>
      <c r="BB5613" s="12"/>
      <c r="BC5613" s="12"/>
      <c r="BD5613" s="12"/>
    </row>
    <row r="5614" spans="15:56" x14ac:dyDescent="0.35">
      <c r="O5614" s="12"/>
      <c r="P5614" s="12"/>
      <c r="Q5614" s="12"/>
      <c r="S5614" s="250"/>
      <c r="AA5614" s="12"/>
      <c r="AB5614" s="12"/>
      <c r="AC5614" s="12"/>
      <c r="AD5614" s="12"/>
      <c r="AE5614" s="12"/>
      <c r="AF5614" s="12"/>
      <c r="AG5614" s="12"/>
      <c r="AH5614" s="12"/>
      <c r="AI5614" s="12"/>
      <c r="AJ5614" s="12"/>
      <c r="AK5614" s="12"/>
      <c r="AL5614" s="12"/>
      <c r="AM5614" s="12"/>
      <c r="AN5614" s="12"/>
      <c r="AO5614" s="12"/>
      <c r="AP5614" s="12"/>
      <c r="AQ5614" s="12"/>
      <c r="AR5614" s="12"/>
      <c r="AS5614" s="12"/>
      <c r="AT5614" s="12"/>
      <c r="AU5614" s="12"/>
      <c r="AV5614" s="12"/>
      <c r="AW5614" s="12"/>
      <c r="AX5614" s="12"/>
      <c r="AY5614" s="12"/>
      <c r="AZ5614" s="12"/>
      <c r="BA5614" s="12"/>
      <c r="BB5614" s="12"/>
      <c r="BC5614" s="12"/>
      <c r="BD5614" s="12"/>
    </row>
    <row r="5615" spans="15:56" x14ac:dyDescent="0.35">
      <c r="O5615" s="12"/>
      <c r="P5615" s="12"/>
      <c r="Q5615" s="12"/>
      <c r="S5615" s="250"/>
      <c r="AA5615" s="12"/>
      <c r="AB5615" s="12"/>
      <c r="AC5615" s="12"/>
      <c r="AD5615" s="12"/>
      <c r="AE5615" s="12"/>
      <c r="AF5615" s="12"/>
      <c r="AG5615" s="12"/>
      <c r="AH5615" s="12"/>
      <c r="AI5615" s="12"/>
      <c r="AJ5615" s="12"/>
      <c r="AK5615" s="12"/>
      <c r="AL5615" s="12"/>
      <c r="AM5615" s="12"/>
      <c r="AN5615" s="12"/>
      <c r="AO5615" s="12"/>
      <c r="AP5615" s="12"/>
      <c r="AQ5615" s="12"/>
      <c r="AR5615" s="12"/>
      <c r="AS5615" s="12"/>
      <c r="AT5615" s="12"/>
      <c r="AU5615" s="12"/>
      <c r="AV5615" s="12"/>
      <c r="AW5615" s="12"/>
      <c r="AX5615" s="12"/>
      <c r="AY5615" s="12"/>
      <c r="AZ5615" s="12"/>
      <c r="BA5615" s="12"/>
      <c r="BB5615" s="12"/>
      <c r="BC5615" s="12"/>
      <c r="BD5615" s="12"/>
    </row>
    <row r="5616" spans="15:56" x14ac:dyDescent="0.35">
      <c r="O5616" s="12"/>
      <c r="P5616" s="12"/>
      <c r="Q5616" s="12"/>
      <c r="S5616" s="250"/>
      <c r="AA5616" s="12"/>
      <c r="AB5616" s="12"/>
      <c r="AC5616" s="12"/>
      <c r="AD5616" s="12"/>
      <c r="AE5616" s="12"/>
      <c r="AF5616" s="12"/>
      <c r="AG5616" s="12"/>
      <c r="AH5616" s="12"/>
      <c r="AI5616" s="12"/>
      <c r="AJ5616" s="12"/>
      <c r="AK5616" s="12"/>
      <c r="AL5616" s="12"/>
      <c r="AM5616" s="12"/>
      <c r="AN5616" s="12"/>
      <c r="AO5616" s="12"/>
      <c r="AP5616" s="12"/>
      <c r="AQ5616" s="12"/>
      <c r="AR5616" s="12"/>
      <c r="AS5616" s="12"/>
      <c r="AT5616" s="12"/>
      <c r="AU5616" s="12"/>
      <c r="AV5616" s="12"/>
      <c r="AW5616" s="12"/>
      <c r="AX5616" s="12"/>
      <c r="AY5616" s="12"/>
      <c r="AZ5616" s="12"/>
      <c r="BA5616" s="12"/>
      <c r="BB5616" s="12"/>
      <c r="BC5616" s="12"/>
      <c r="BD5616" s="12"/>
    </row>
    <row r="5617" spans="15:56" x14ac:dyDescent="0.35">
      <c r="O5617" s="12"/>
      <c r="P5617" s="12"/>
      <c r="Q5617" s="12"/>
      <c r="S5617" s="250"/>
      <c r="AA5617" s="12"/>
      <c r="AB5617" s="12"/>
      <c r="AC5617" s="12"/>
      <c r="AD5617" s="12"/>
      <c r="AE5617" s="12"/>
      <c r="AF5617" s="12"/>
      <c r="AG5617" s="12"/>
      <c r="AH5617" s="12"/>
      <c r="AI5617" s="12"/>
      <c r="AJ5617" s="12"/>
      <c r="AK5617" s="12"/>
      <c r="AL5617" s="12"/>
      <c r="AM5617" s="12"/>
      <c r="AN5617" s="12"/>
      <c r="AO5617" s="12"/>
      <c r="AP5617" s="12"/>
      <c r="AQ5617" s="12"/>
      <c r="AR5617" s="12"/>
      <c r="AS5617" s="12"/>
      <c r="AT5617" s="12"/>
      <c r="AU5617" s="12"/>
      <c r="AV5617" s="12"/>
      <c r="AW5617" s="12"/>
      <c r="AX5617" s="12"/>
      <c r="AY5617" s="12"/>
      <c r="AZ5617" s="12"/>
      <c r="BA5617" s="12"/>
      <c r="BB5617" s="12"/>
      <c r="BC5617" s="12"/>
      <c r="BD5617" s="12"/>
    </row>
    <row r="5618" spans="15:56" x14ac:dyDescent="0.35">
      <c r="O5618" s="12"/>
      <c r="P5618" s="12"/>
      <c r="Q5618" s="12"/>
      <c r="S5618" s="250"/>
      <c r="AA5618" s="12"/>
      <c r="AB5618" s="12"/>
      <c r="AC5618" s="12"/>
      <c r="AD5618" s="12"/>
      <c r="AE5618" s="12"/>
      <c r="AF5618" s="12"/>
      <c r="AG5618" s="12"/>
      <c r="AH5618" s="12"/>
      <c r="AI5618" s="12"/>
      <c r="AJ5618" s="12"/>
      <c r="AK5618" s="12"/>
      <c r="AL5618" s="12"/>
      <c r="AM5618" s="12"/>
      <c r="AN5618" s="12"/>
      <c r="AO5618" s="12"/>
      <c r="AP5618" s="12"/>
      <c r="AQ5618" s="12"/>
      <c r="AR5618" s="12"/>
      <c r="AS5618" s="12"/>
      <c r="AT5618" s="12"/>
      <c r="AU5618" s="12"/>
      <c r="AV5618" s="12"/>
      <c r="AW5618" s="12"/>
      <c r="AX5618" s="12"/>
      <c r="AY5618" s="12"/>
      <c r="AZ5618" s="12"/>
      <c r="BA5618" s="12"/>
      <c r="BB5618" s="12"/>
      <c r="BC5618" s="12"/>
      <c r="BD5618" s="12"/>
    </row>
    <row r="5619" spans="15:56" x14ac:dyDescent="0.35">
      <c r="O5619" s="12"/>
      <c r="P5619" s="12"/>
      <c r="Q5619" s="12"/>
      <c r="S5619" s="250"/>
      <c r="AA5619" s="12"/>
      <c r="AB5619" s="12"/>
      <c r="AC5619" s="12"/>
      <c r="AD5619" s="12"/>
      <c r="AE5619" s="12"/>
      <c r="AF5619" s="12"/>
      <c r="AG5619" s="12"/>
      <c r="AH5619" s="12"/>
      <c r="AI5619" s="12"/>
      <c r="AJ5619" s="12"/>
      <c r="AK5619" s="12"/>
      <c r="AL5619" s="12"/>
      <c r="AM5619" s="12"/>
      <c r="AN5619" s="12"/>
      <c r="AO5619" s="12"/>
      <c r="AP5619" s="12"/>
      <c r="AQ5619" s="12"/>
      <c r="AR5619" s="12"/>
      <c r="AS5619" s="12"/>
      <c r="AT5619" s="12"/>
      <c r="AU5619" s="12"/>
      <c r="AV5619" s="12"/>
      <c r="AW5619" s="12"/>
      <c r="AX5619" s="12"/>
      <c r="AY5619" s="12"/>
      <c r="AZ5619" s="12"/>
      <c r="BA5619" s="12"/>
      <c r="BB5619" s="12"/>
      <c r="BC5619" s="12"/>
      <c r="BD5619" s="12"/>
    </row>
    <row r="5620" spans="15:56" x14ac:dyDescent="0.35">
      <c r="O5620" s="12"/>
      <c r="P5620" s="12"/>
      <c r="Q5620" s="12"/>
      <c r="S5620" s="250"/>
      <c r="AA5620" s="12"/>
      <c r="AB5620" s="12"/>
      <c r="AC5620" s="12"/>
      <c r="AD5620" s="12"/>
      <c r="AE5620" s="12"/>
      <c r="AF5620" s="12"/>
      <c r="AG5620" s="12"/>
      <c r="AH5620" s="12"/>
      <c r="AI5620" s="12"/>
      <c r="AJ5620" s="12"/>
      <c r="AK5620" s="12"/>
      <c r="AL5620" s="12"/>
      <c r="AM5620" s="12"/>
      <c r="AN5620" s="12"/>
      <c r="AO5620" s="12"/>
      <c r="AP5620" s="12"/>
      <c r="AQ5620" s="12"/>
      <c r="AR5620" s="12"/>
      <c r="AS5620" s="12"/>
      <c r="AT5620" s="12"/>
      <c r="AU5620" s="12"/>
      <c r="AV5620" s="12"/>
      <c r="AW5620" s="12"/>
      <c r="AX5620" s="12"/>
      <c r="AY5620" s="12"/>
      <c r="AZ5620" s="12"/>
      <c r="BA5620" s="12"/>
      <c r="BB5620" s="12"/>
      <c r="BC5620" s="12"/>
      <c r="BD5620" s="12"/>
    </row>
    <row r="5621" spans="15:56" x14ac:dyDescent="0.35">
      <c r="O5621" s="12"/>
      <c r="P5621" s="12"/>
      <c r="Q5621" s="12"/>
      <c r="S5621" s="250"/>
      <c r="AA5621" s="12"/>
      <c r="AB5621" s="12"/>
      <c r="AC5621" s="12"/>
      <c r="AD5621" s="12"/>
      <c r="AE5621" s="12"/>
      <c r="AF5621" s="12"/>
      <c r="AG5621" s="12"/>
      <c r="AH5621" s="12"/>
      <c r="AI5621" s="12"/>
      <c r="AJ5621" s="12"/>
      <c r="AK5621" s="12"/>
      <c r="AL5621" s="12"/>
      <c r="AM5621" s="12"/>
      <c r="AN5621" s="12"/>
      <c r="AO5621" s="12"/>
      <c r="AP5621" s="12"/>
      <c r="AQ5621" s="12"/>
      <c r="AR5621" s="12"/>
      <c r="AS5621" s="12"/>
      <c r="AT5621" s="12"/>
      <c r="AU5621" s="12"/>
      <c r="AV5621" s="12"/>
      <c r="AW5621" s="12"/>
      <c r="AX5621" s="12"/>
      <c r="AY5621" s="12"/>
      <c r="AZ5621" s="12"/>
      <c r="BA5621" s="12"/>
      <c r="BB5621" s="12"/>
      <c r="BC5621" s="12"/>
      <c r="BD5621" s="12"/>
    </row>
    <row r="5622" spans="15:56" x14ac:dyDescent="0.35">
      <c r="O5622" s="12"/>
      <c r="P5622" s="12"/>
      <c r="Q5622" s="12"/>
      <c r="S5622" s="250"/>
      <c r="AA5622" s="12"/>
      <c r="AB5622" s="12"/>
      <c r="AC5622" s="12"/>
      <c r="AD5622" s="12"/>
      <c r="AE5622" s="12"/>
      <c r="AF5622" s="12"/>
      <c r="AG5622" s="12"/>
      <c r="AH5622" s="12"/>
      <c r="AI5622" s="12"/>
      <c r="AJ5622" s="12"/>
      <c r="AK5622" s="12"/>
      <c r="AL5622" s="12"/>
      <c r="AM5622" s="12"/>
      <c r="AN5622" s="12"/>
      <c r="AO5622" s="12"/>
      <c r="AP5622" s="12"/>
      <c r="AQ5622" s="12"/>
      <c r="AR5622" s="12"/>
      <c r="AS5622" s="12"/>
      <c r="AT5622" s="12"/>
      <c r="AU5622" s="12"/>
      <c r="AV5622" s="12"/>
      <c r="AW5622" s="12"/>
      <c r="AX5622" s="12"/>
      <c r="AY5622" s="12"/>
      <c r="AZ5622" s="12"/>
      <c r="BA5622" s="12"/>
      <c r="BB5622" s="12"/>
      <c r="BC5622" s="12"/>
      <c r="BD5622" s="12"/>
    </row>
    <row r="5623" spans="15:56" x14ac:dyDescent="0.35">
      <c r="O5623" s="12"/>
      <c r="P5623" s="12"/>
      <c r="Q5623" s="12"/>
      <c r="S5623" s="250"/>
      <c r="AA5623" s="12"/>
      <c r="AB5623" s="12"/>
      <c r="AC5623" s="12"/>
      <c r="AD5623" s="12"/>
      <c r="AE5623" s="12"/>
      <c r="AF5623" s="12"/>
      <c r="AG5623" s="12"/>
      <c r="AH5623" s="12"/>
      <c r="AI5623" s="12"/>
      <c r="AJ5623" s="12"/>
      <c r="AK5623" s="12"/>
      <c r="AL5623" s="12"/>
      <c r="AM5623" s="12"/>
      <c r="AN5623" s="12"/>
      <c r="AO5623" s="12"/>
      <c r="AP5623" s="12"/>
      <c r="AQ5623" s="12"/>
      <c r="AR5623" s="12"/>
      <c r="AS5623" s="12"/>
      <c r="AT5623" s="12"/>
      <c r="AU5623" s="12"/>
      <c r="AV5623" s="12"/>
      <c r="AW5623" s="12"/>
      <c r="AX5623" s="12"/>
      <c r="AY5623" s="12"/>
      <c r="AZ5623" s="12"/>
      <c r="BA5623" s="12"/>
      <c r="BB5623" s="12"/>
      <c r="BC5623" s="12"/>
      <c r="BD5623" s="12"/>
    </row>
    <row r="5624" spans="15:56" x14ac:dyDescent="0.35">
      <c r="O5624" s="12"/>
      <c r="P5624" s="12"/>
      <c r="Q5624" s="12"/>
      <c r="S5624" s="250"/>
      <c r="AA5624" s="12"/>
      <c r="AB5624" s="12"/>
      <c r="AC5624" s="12"/>
      <c r="AD5624" s="12"/>
      <c r="AE5624" s="12"/>
      <c r="AF5624" s="12"/>
      <c r="AG5624" s="12"/>
      <c r="AH5624" s="12"/>
      <c r="AI5624" s="12"/>
      <c r="AJ5624" s="12"/>
      <c r="AK5624" s="12"/>
      <c r="AL5624" s="12"/>
      <c r="AM5624" s="12"/>
      <c r="AN5624" s="12"/>
      <c r="AO5624" s="12"/>
      <c r="AP5624" s="12"/>
      <c r="AQ5624" s="12"/>
      <c r="AR5624" s="12"/>
      <c r="AS5624" s="12"/>
      <c r="AT5624" s="12"/>
      <c r="AU5624" s="12"/>
      <c r="AV5624" s="12"/>
      <c r="AW5624" s="12"/>
      <c r="AX5624" s="12"/>
      <c r="AY5624" s="12"/>
      <c r="AZ5624" s="12"/>
      <c r="BA5624" s="12"/>
      <c r="BB5624" s="12"/>
      <c r="BC5624" s="12"/>
      <c r="BD5624" s="12"/>
    </row>
    <row r="5625" spans="15:56" x14ac:dyDescent="0.35">
      <c r="O5625" s="12"/>
      <c r="P5625" s="12"/>
      <c r="Q5625" s="12"/>
      <c r="S5625" s="250"/>
      <c r="AA5625" s="12"/>
      <c r="AB5625" s="12"/>
      <c r="AC5625" s="12"/>
      <c r="AD5625" s="12"/>
      <c r="AE5625" s="12"/>
      <c r="AF5625" s="12"/>
      <c r="AG5625" s="12"/>
      <c r="AH5625" s="12"/>
      <c r="AI5625" s="12"/>
      <c r="AJ5625" s="12"/>
      <c r="AK5625" s="12"/>
      <c r="AL5625" s="12"/>
      <c r="AM5625" s="12"/>
      <c r="AN5625" s="12"/>
      <c r="AO5625" s="12"/>
      <c r="AP5625" s="12"/>
      <c r="AQ5625" s="12"/>
      <c r="AR5625" s="12"/>
      <c r="AS5625" s="12"/>
      <c r="AT5625" s="12"/>
      <c r="AU5625" s="12"/>
      <c r="AV5625" s="12"/>
      <c r="AW5625" s="12"/>
      <c r="AX5625" s="12"/>
      <c r="AY5625" s="12"/>
      <c r="AZ5625" s="12"/>
      <c r="BA5625" s="12"/>
      <c r="BB5625" s="12"/>
      <c r="BC5625" s="12"/>
      <c r="BD5625" s="12"/>
    </row>
    <row r="5626" spans="15:56" x14ac:dyDescent="0.35">
      <c r="O5626" s="12"/>
      <c r="P5626" s="12"/>
      <c r="Q5626" s="12"/>
      <c r="S5626" s="250"/>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2"/>
      <c r="AY5626" s="12"/>
      <c r="AZ5626" s="12"/>
      <c r="BA5626" s="12"/>
      <c r="BB5626" s="12"/>
      <c r="BC5626" s="12"/>
      <c r="BD5626" s="12"/>
    </row>
    <row r="5627" spans="15:56" x14ac:dyDescent="0.35">
      <c r="O5627" s="12"/>
      <c r="P5627" s="12"/>
      <c r="Q5627" s="12"/>
      <c r="S5627" s="250"/>
      <c r="AA5627" s="12"/>
      <c r="AB5627" s="12"/>
      <c r="AC5627" s="12"/>
      <c r="AD5627" s="12"/>
      <c r="AE5627" s="12"/>
      <c r="AF5627" s="12"/>
      <c r="AG5627" s="12"/>
      <c r="AH5627" s="12"/>
      <c r="AI5627" s="12"/>
      <c r="AJ5627" s="12"/>
      <c r="AK5627" s="12"/>
      <c r="AL5627" s="12"/>
      <c r="AM5627" s="12"/>
      <c r="AN5627" s="12"/>
      <c r="AO5627" s="12"/>
      <c r="AP5627" s="12"/>
      <c r="AQ5627" s="12"/>
      <c r="AR5627" s="12"/>
      <c r="AS5627" s="12"/>
      <c r="AT5627" s="12"/>
      <c r="AU5627" s="12"/>
      <c r="AV5627" s="12"/>
      <c r="AW5627" s="12"/>
      <c r="AX5627" s="12"/>
      <c r="AY5627" s="12"/>
      <c r="AZ5627" s="12"/>
      <c r="BA5627" s="12"/>
      <c r="BB5627" s="12"/>
      <c r="BC5627" s="12"/>
      <c r="BD5627" s="12"/>
    </row>
    <row r="5628" spans="15:56" x14ac:dyDescent="0.35">
      <c r="O5628" s="12"/>
      <c r="P5628" s="12"/>
      <c r="Q5628" s="12"/>
      <c r="S5628" s="250"/>
      <c r="AA5628" s="12"/>
      <c r="AB5628" s="12"/>
      <c r="AC5628" s="12"/>
      <c r="AD5628" s="12"/>
      <c r="AE5628" s="12"/>
      <c r="AF5628" s="12"/>
      <c r="AG5628" s="12"/>
      <c r="AH5628" s="12"/>
      <c r="AI5628" s="12"/>
      <c r="AJ5628" s="12"/>
      <c r="AK5628" s="12"/>
      <c r="AL5628" s="12"/>
      <c r="AM5628" s="12"/>
      <c r="AN5628" s="12"/>
      <c r="AO5628" s="12"/>
      <c r="AP5628" s="12"/>
      <c r="AQ5628" s="12"/>
      <c r="AR5628" s="12"/>
      <c r="AS5628" s="12"/>
      <c r="AT5628" s="12"/>
      <c r="AU5628" s="12"/>
      <c r="AV5628" s="12"/>
      <c r="AW5628" s="12"/>
      <c r="AX5628" s="12"/>
      <c r="AY5628" s="12"/>
      <c r="AZ5628" s="12"/>
      <c r="BA5628" s="12"/>
      <c r="BB5628" s="12"/>
      <c r="BC5628" s="12"/>
      <c r="BD5628" s="12"/>
    </row>
    <row r="5629" spans="15:56" x14ac:dyDescent="0.35">
      <c r="O5629" s="12"/>
      <c r="P5629" s="12"/>
      <c r="Q5629" s="12"/>
      <c r="S5629" s="250"/>
      <c r="AA5629" s="12"/>
      <c r="AB5629" s="12"/>
      <c r="AC5629" s="12"/>
      <c r="AD5629" s="12"/>
      <c r="AE5629" s="12"/>
      <c r="AF5629" s="12"/>
      <c r="AG5629" s="12"/>
      <c r="AH5629" s="12"/>
      <c r="AI5629" s="12"/>
      <c r="AJ5629" s="12"/>
      <c r="AK5629" s="12"/>
      <c r="AL5629" s="12"/>
      <c r="AM5629" s="12"/>
      <c r="AN5629" s="12"/>
      <c r="AO5629" s="12"/>
      <c r="AP5629" s="12"/>
      <c r="AQ5629" s="12"/>
      <c r="AR5629" s="12"/>
      <c r="AS5629" s="12"/>
      <c r="AT5629" s="12"/>
      <c r="AU5629" s="12"/>
      <c r="AV5629" s="12"/>
      <c r="AW5629" s="12"/>
      <c r="AX5629" s="12"/>
      <c r="AY5629" s="12"/>
      <c r="AZ5629" s="12"/>
      <c r="BA5629" s="12"/>
      <c r="BB5629" s="12"/>
      <c r="BC5629" s="12"/>
      <c r="BD5629" s="12"/>
    </row>
    <row r="5630" spans="15:56" x14ac:dyDescent="0.35">
      <c r="O5630" s="12"/>
      <c r="P5630" s="12"/>
      <c r="Q5630" s="12"/>
      <c r="S5630" s="250"/>
      <c r="AA5630" s="12"/>
      <c r="AB5630" s="12"/>
      <c r="AC5630" s="12"/>
      <c r="AD5630" s="12"/>
      <c r="AE5630" s="12"/>
      <c r="AF5630" s="12"/>
      <c r="AG5630" s="12"/>
      <c r="AH5630" s="12"/>
      <c r="AI5630" s="12"/>
      <c r="AJ5630" s="12"/>
      <c r="AK5630" s="12"/>
      <c r="AL5630" s="12"/>
      <c r="AM5630" s="12"/>
      <c r="AN5630" s="12"/>
      <c r="AO5630" s="12"/>
      <c r="AP5630" s="12"/>
      <c r="AQ5630" s="12"/>
      <c r="AR5630" s="12"/>
      <c r="AS5630" s="12"/>
      <c r="AT5630" s="12"/>
      <c r="AU5630" s="12"/>
      <c r="AV5630" s="12"/>
      <c r="AW5630" s="12"/>
      <c r="AX5630" s="12"/>
      <c r="AY5630" s="12"/>
      <c r="AZ5630" s="12"/>
      <c r="BA5630" s="12"/>
      <c r="BB5630" s="12"/>
      <c r="BC5630" s="12"/>
      <c r="BD5630" s="12"/>
    </row>
    <row r="5631" spans="15:56" x14ac:dyDescent="0.35">
      <c r="O5631" s="12"/>
      <c r="P5631" s="12"/>
      <c r="Q5631" s="12"/>
      <c r="S5631" s="250"/>
      <c r="AA5631" s="12"/>
      <c r="AB5631" s="12"/>
      <c r="AC5631" s="12"/>
      <c r="AD5631" s="12"/>
      <c r="AE5631" s="12"/>
      <c r="AF5631" s="12"/>
      <c r="AG5631" s="12"/>
      <c r="AH5631" s="12"/>
      <c r="AI5631" s="12"/>
      <c r="AJ5631" s="12"/>
      <c r="AK5631" s="12"/>
      <c r="AL5631" s="12"/>
      <c r="AM5631" s="12"/>
      <c r="AN5631" s="12"/>
      <c r="AO5631" s="12"/>
      <c r="AP5631" s="12"/>
      <c r="AQ5631" s="12"/>
      <c r="AR5631" s="12"/>
      <c r="AS5631" s="12"/>
      <c r="AT5631" s="12"/>
      <c r="AU5631" s="12"/>
      <c r="AV5631" s="12"/>
      <c r="AW5631" s="12"/>
      <c r="AX5631" s="12"/>
      <c r="AY5631" s="12"/>
      <c r="AZ5631" s="12"/>
      <c r="BA5631" s="12"/>
      <c r="BB5631" s="12"/>
      <c r="BC5631" s="12"/>
      <c r="BD5631" s="12"/>
    </row>
    <row r="5632" spans="15:56" x14ac:dyDescent="0.35">
      <c r="O5632" s="12"/>
      <c r="P5632" s="12"/>
      <c r="Q5632" s="12"/>
      <c r="S5632" s="250"/>
      <c r="AA5632" s="12"/>
      <c r="AB5632" s="12"/>
      <c r="AC5632" s="12"/>
      <c r="AD5632" s="12"/>
      <c r="AE5632" s="12"/>
      <c r="AF5632" s="12"/>
      <c r="AG5632" s="12"/>
      <c r="AH5632" s="12"/>
      <c r="AI5632" s="12"/>
      <c r="AJ5632" s="12"/>
      <c r="AK5632" s="12"/>
      <c r="AL5632" s="12"/>
      <c r="AM5632" s="12"/>
      <c r="AN5632" s="12"/>
      <c r="AO5632" s="12"/>
      <c r="AP5632" s="12"/>
      <c r="AQ5632" s="12"/>
      <c r="AR5632" s="12"/>
      <c r="AS5632" s="12"/>
      <c r="AT5632" s="12"/>
      <c r="AU5632" s="12"/>
      <c r="AV5632" s="12"/>
      <c r="AW5632" s="12"/>
      <c r="AX5632" s="12"/>
      <c r="AY5632" s="12"/>
      <c r="AZ5632" s="12"/>
      <c r="BA5632" s="12"/>
      <c r="BB5632" s="12"/>
      <c r="BC5632" s="12"/>
      <c r="BD5632" s="12"/>
    </row>
    <row r="5633" spans="15:56" x14ac:dyDescent="0.35">
      <c r="O5633" s="12"/>
      <c r="P5633" s="12"/>
      <c r="Q5633" s="12"/>
      <c r="S5633" s="250"/>
      <c r="AA5633" s="12"/>
      <c r="AB5633" s="12"/>
      <c r="AC5633" s="12"/>
      <c r="AD5633" s="12"/>
      <c r="AE5633" s="12"/>
      <c r="AF5633" s="12"/>
      <c r="AG5633" s="12"/>
      <c r="AH5633" s="12"/>
      <c r="AI5633" s="12"/>
      <c r="AJ5633" s="12"/>
      <c r="AK5633" s="12"/>
      <c r="AL5633" s="12"/>
      <c r="AM5633" s="12"/>
      <c r="AN5633" s="12"/>
      <c r="AO5633" s="12"/>
      <c r="AP5633" s="12"/>
      <c r="AQ5633" s="12"/>
      <c r="AR5633" s="12"/>
      <c r="AS5633" s="12"/>
      <c r="AT5633" s="12"/>
      <c r="AU5633" s="12"/>
      <c r="AV5633" s="12"/>
      <c r="AW5633" s="12"/>
      <c r="AX5633" s="12"/>
      <c r="AY5633" s="12"/>
      <c r="AZ5633" s="12"/>
      <c r="BA5633" s="12"/>
      <c r="BB5633" s="12"/>
      <c r="BC5633" s="12"/>
      <c r="BD5633" s="12"/>
    </row>
    <row r="5634" spans="15:56" x14ac:dyDescent="0.35">
      <c r="O5634" s="12"/>
      <c r="P5634" s="12"/>
      <c r="Q5634" s="12"/>
      <c r="S5634" s="250"/>
      <c r="AA5634" s="12"/>
      <c r="AB5634" s="12"/>
      <c r="AC5634" s="12"/>
      <c r="AD5634" s="12"/>
      <c r="AE5634" s="12"/>
      <c r="AF5634" s="12"/>
      <c r="AG5634" s="12"/>
      <c r="AH5634" s="12"/>
      <c r="AI5634" s="12"/>
      <c r="AJ5634" s="12"/>
      <c r="AK5634" s="12"/>
      <c r="AL5634" s="12"/>
      <c r="AM5634" s="12"/>
      <c r="AN5634" s="12"/>
      <c r="AO5634" s="12"/>
      <c r="AP5634" s="12"/>
      <c r="AQ5634" s="12"/>
      <c r="AR5634" s="12"/>
      <c r="AS5634" s="12"/>
      <c r="AT5634" s="12"/>
      <c r="AU5634" s="12"/>
      <c r="AV5634" s="12"/>
      <c r="AW5634" s="12"/>
      <c r="AX5634" s="12"/>
      <c r="AY5634" s="12"/>
      <c r="AZ5634" s="12"/>
      <c r="BA5634" s="12"/>
      <c r="BB5634" s="12"/>
      <c r="BC5634" s="12"/>
      <c r="BD5634" s="12"/>
    </row>
    <row r="5635" spans="15:56" x14ac:dyDescent="0.35">
      <c r="O5635" s="12"/>
      <c r="P5635" s="12"/>
      <c r="Q5635" s="12"/>
      <c r="S5635" s="250"/>
      <c r="AA5635" s="12"/>
      <c r="AB5635" s="12"/>
      <c r="AC5635" s="12"/>
      <c r="AD5635" s="12"/>
      <c r="AE5635" s="12"/>
      <c r="AF5635" s="12"/>
      <c r="AG5635" s="12"/>
      <c r="AH5635" s="12"/>
      <c r="AI5635" s="12"/>
      <c r="AJ5635" s="12"/>
      <c r="AK5635" s="12"/>
      <c r="AL5635" s="12"/>
      <c r="AM5635" s="12"/>
      <c r="AN5635" s="12"/>
      <c r="AO5635" s="12"/>
      <c r="AP5635" s="12"/>
      <c r="AQ5635" s="12"/>
      <c r="AR5635" s="12"/>
      <c r="AS5635" s="12"/>
      <c r="AT5635" s="12"/>
      <c r="AU5635" s="12"/>
      <c r="AV5635" s="12"/>
      <c r="AW5635" s="12"/>
      <c r="AX5635" s="12"/>
      <c r="AY5635" s="12"/>
      <c r="AZ5635" s="12"/>
      <c r="BA5635" s="12"/>
      <c r="BB5635" s="12"/>
      <c r="BC5635" s="12"/>
      <c r="BD5635" s="12"/>
    </row>
    <row r="5636" spans="15:56" x14ac:dyDescent="0.35">
      <c r="O5636" s="12"/>
      <c r="P5636" s="12"/>
      <c r="Q5636" s="12"/>
      <c r="S5636" s="250"/>
      <c r="AA5636" s="12"/>
      <c r="AB5636" s="12"/>
      <c r="AC5636" s="12"/>
      <c r="AD5636" s="12"/>
      <c r="AE5636" s="12"/>
      <c r="AF5636" s="12"/>
      <c r="AG5636" s="12"/>
      <c r="AH5636" s="12"/>
      <c r="AI5636" s="12"/>
      <c r="AJ5636" s="12"/>
      <c r="AK5636" s="12"/>
      <c r="AL5636" s="12"/>
      <c r="AM5636" s="12"/>
      <c r="AN5636" s="12"/>
      <c r="AO5636" s="12"/>
      <c r="AP5636" s="12"/>
      <c r="AQ5636" s="12"/>
      <c r="AR5636" s="12"/>
      <c r="AS5636" s="12"/>
      <c r="AT5636" s="12"/>
      <c r="AU5636" s="12"/>
      <c r="AV5636" s="12"/>
      <c r="AW5636" s="12"/>
      <c r="AX5636" s="12"/>
      <c r="AY5636" s="12"/>
      <c r="AZ5636" s="12"/>
      <c r="BA5636" s="12"/>
      <c r="BB5636" s="12"/>
      <c r="BC5636" s="12"/>
      <c r="BD5636" s="12"/>
    </row>
    <row r="5637" spans="15:56" x14ac:dyDescent="0.35">
      <c r="O5637" s="12"/>
      <c r="P5637" s="12"/>
      <c r="Q5637" s="12"/>
      <c r="S5637" s="250"/>
      <c r="AA5637" s="12"/>
      <c r="AB5637" s="12"/>
      <c r="AC5637" s="12"/>
      <c r="AD5637" s="12"/>
      <c r="AE5637" s="12"/>
      <c r="AF5637" s="12"/>
      <c r="AG5637" s="12"/>
      <c r="AH5637" s="12"/>
      <c r="AI5637" s="12"/>
      <c r="AJ5637" s="12"/>
      <c r="AK5637" s="12"/>
      <c r="AL5637" s="12"/>
      <c r="AM5637" s="12"/>
      <c r="AN5637" s="12"/>
      <c r="AO5637" s="12"/>
      <c r="AP5637" s="12"/>
      <c r="AQ5637" s="12"/>
      <c r="AR5637" s="12"/>
      <c r="AS5637" s="12"/>
      <c r="AT5637" s="12"/>
      <c r="AU5637" s="12"/>
      <c r="AV5637" s="12"/>
      <c r="AW5637" s="12"/>
      <c r="AX5637" s="12"/>
      <c r="AY5637" s="12"/>
      <c r="AZ5637" s="12"/>
      <c r="BA5637" s="12"/>
      <c r="BB5637" s="12"/>
      <c r="BC5637" s="12"/>
      <c r="BD5637" s="12"/>
    </row>
    <row r="5638" spans="15:56" x14ac:dyDescent="0.35">
      <c r="O5638" s="12"/>
      <c r="P5638" s="12"/>
      <c r="Q5638" s="12"/>
      <c r="S5638" s="250"/>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2"/>
      <c r="AY5638" s="12"/>
      <c r="AZ5638" s="12"/>
      <c r="BA5638" s="12"/>
      <c r="BB5638" s="12"/>
      <c r="BC5638" s="12"/>
      <c r="BD5638" s="12"/>
    </row>
    <row r="5639" spans="15:56" x14ac:dyDescent="0.35">
      <c r="O5639" s="12"/>
      <c r="P5639" s="12"/>
      <c r="Q5639" s="12"/>
      <c r="S5639" s="250"/>
      <c r="AA5639" s="12"/>
      <c r="AB5639" s="12"/>
      <c r="AC5639" s="12"/>
      <c r="AD5639" s="12"/>
      <c r="AE5639" s="12"/>
      <c r="AF5639" s="12"/>
      <c r="AG5639" s="12"/>
      <c r="AH5639" s="12"/>
      <c r="AI5639" s="12"/>
      <c r="AJ5639" s="12"/>
      <c r="AK5639" s="12"/>
      <c r="AL5639" s="12"/>
      <c r="AM5639" s="12"/>
      <c r="AN5639" s="12"/>
      <c r="AO5639" s="12"/>
      <c r="AP5639" s="12"/>
      <c r="AQ5639" s="12"/>
      <c r="AR5639" s="12"/>
      <c r="AS5639" s="12"/>
      <c r="AT5639" s="12"/>
      <c r="AU5639" s="12"/>
      <c r="AV5639" s="12"/>
      <c r="AW5639" s="12"/>
      <c r="AX5639" s="12"/>
      <c r="AY5639" s="12"/>
      <c r="AZ5639" s="12"/>
      <c r="BA5639" s="12"/>
      <c r="BB5639" s="12"/>
      <c r="BC5639" s="12"/>
      <c r="BD5639" s="12"/>
    </row>
    <row r="5640" spans="15:56" x14ac:dyDescent="0.35">
      <c r="O5640" s="12"/>
      <c r="P5640" s="12"/>
      <c r="Q5640" s="12"/>
      <c r="S5640" s="250"/>
      <c r="AA5640" s="12"/>
      <c r="AB5640" s="12"/>
      <c r="AC5640" s="12"/>
      <c r="AD5640" s="12"/>
      <c r="AE5640" s="12"/>
      <c r="AF5640" s="12"/>
      <c r="AG5640" s="12"/>
      <c r="AH5640" s="12"/>
      <c r="AI5640" s="12"/>
      <c r="AJ5640" s="12"/>
      <c r="AK5640" s="12"/>
      <c r="AL5640" s="12"/>
      <c r="AM5640" s="12"/>
      <c r="AN5640" s="12"/>
      <c r="AO5640" s="12"/>
      <c r="AP5640" s="12"/>
      <c r="AQ5640" s="12"/>
      <c r="AR5640" s="12"/>
      <c r="AS5640" s="12"/>
      <c r="AT5640" s="12"/>
      <c r="AU5640" s="12"/>
      <c r="AV5640" s="12"/>
      <c r="AW5640" s="12"/>
      <c r="AX5640" s="12"/>
      <c r="AY5640" s="12"/>
      <c r="AZ5640" s="12"/>
      <c r="BA5640" s="12"/>
      <c r="BB5640" s="12"/>
      <c r="BC5640" s="12"/>
      <c r="BD5640" s="12"/>
    </row>
    <row r="5641" spans="15:56" x14ac:dyDescent="0.35">
      <c r="O5641" s="12"/>
      <c r="P5641" s="12"/>
      <c r="Q5641" s="12"/>
      <c r="S5641" s="250"/>
      <c r="AA5641" s="12"/>
      <c r="AB5641" s="12"/>
      <c r="AC5641" s="12"/>
      <c r="AD5641" s="12"/>
      <c r="AE5641" s="12"/>
      <c r="AF5641" s="12"/>
      <c r="AG5641" s="12"/>
      <c r="AH5641" s="12"/>
      <c r="AI5641" s="12"/>
      <c r="AJ5641" s="12"/>
      <c r="AK5641" s="12"/>
      <c r="AL5641" s="12"/>
      <c r="AM5641" s="12"/>
      <c r="AN5641" s="12"/>
      <c r="AO5641" s="12"/>
      <c r="AP5641" s="12"/>
      <c r="AQ5641" s="12"/>
      <c r="AR5641" s="12"/>
      <c r="AS5641" s="12"/>
      <c r="AT5641" s="12"/>
      <c r="AU5641" s="12"/>
      <c r="AV5641" s="12"/>
      <c r="AW5641" s="12"/>
      <c r="AX5641" s="12"/>
      <c r="AY5641" s="12"/>
      <c r="AZ5641" s="12"/>
      <c r="BA5641" s="12"/>
      <c r="BB5641" s="12"/>
      <c r="BC5641" s="12"/>
      <c r="BD5641" s="12"/>
    </row>
    <row r="5642" spans="15:56" x14ac:dyDescent="0.35">
      <c r="O5642" s="12"/>
      <c r="P5642" s="12"/>
      <c r="Q5642" s="12"/>
      <c r="S5642" s="250"/>
      <c r="AA5642" s="12"/>
      <c r="AB5642" s="12"/>
      <c r="AC5642" s="12"/>
      <c r="AD5642" s="12"/>
      <c r="AE5642" s="12"/>
      <c r="AF5642" s="12"/>
      <c r="AG5642" s="12"/>
      <c r="AH5642" s="12"/>
      <c r="AI5642" s="12"/>
      <c r="AJ5642" s="12"/>
      <c r="AK5642" s="12"/>
      <c r="AL5642" s="12"/>
      <c r="AM5642" s="12"/>
      <c r="AN5642" s="12"/>
      <c r="AO5642" s="12"/>
      <c r="AP5642" s="12"/>
      <c r="AQ5642" s="12"/>
      <c r="AR5642" s="12"/>
      <c r="AS5642" s="12"/>
      <c r="AT5642" s="12"/>
      <c r="AU5642" s="12"/>
      <c r="AV5642" s="12"/>
      <c r="AW5642" s="12"/>
      <c r="AX5642" s="12"/>
      <c r="AY5642" s="12"/>
      <c r="AZ5642" s="12"/>
      <c r="BA5642" s="12"/>
      <c r="BB5642" s="12"/>
      <c r="BC5642" s="12"/>
      <c r="BD5642" s="12"/>
    </row>
    <row r="5643" spans="15:56" x14ac:dyDescent="0.35">
      <c r="O5643" s="12"/>
      <c r="P5643" s="12"/>
      <c r="Q5643" s="12"/>
      <c r="S5643" s="250"/>
      <c r="AA5643" s="12"/>
      <c r="AB5643" s="12"/>
      <c r="AC5643" s="12"/>
      <c r="AD5643" s="12"/>
      <c r="AE5643" s="12"/>
      <c r="AF5643" s="12"/>
      <c r="AG5643" s="12"/>
      <c r="AH5643" s="12"/>
      <c r="AI5643" s="12"/>
      <c r="AJ5643" s="12"/>
      <c r="AK5643" s="12"/>
      <c r="AL5643" s="12"/>
      <c r="AM5643" s="12"/>
      <c r="AN5643" s="12"/>
      <c r="AO5643" s="12"/>
      <c r="AP5643" s="12"/>
      <c r="AQ5643" s="12"/>
      <c r="AR5643" s="12"/>
      <c r="AS5643" s="12"/>
      <c r="AT5643" s="12"/>
      <c r="AU5643" s="12"/>
      <c r="AV5643" s="12"/>
      <c r="AW5643" s="12"/>
      <c r="AX5643" s="12"/>
      <c r="AY5643" s="12"/>
      <c r="AZ5643" s="12"/>
      <c r="BA5643" s="12"/>
      <c r="BB5643" s="12"/>
      <c r="BC5643" s="12"/>
      <c r="BD5643" s="12"/>
    </row>
    <row r="5644" spans="15:56" x14ac:dyDescent="0.35">
      <c r="O5644" s="12"/>
      <c r="P5644" s="12"/>
      <c r="Q5644" s="12"/>
      <c r="S5644" s="250"/>
      <c r="AA5644" s="12"/>
      <c r="AB5644" s="12"/>
      <c r="AC5644" s="12"/>
      <c r="AD5644" s="12"/>
      <c r="AE5644" s="12"/>
      <c r="AF5644" s="12"/>
      <c r="AG5644" s="12"/>
      <c r="AH5644" s="12"/>
      <c r="AI5644" s="12"/>
      <c r="AJ5644" s="12"/>
      <c r="AK5644" s="12"/>
      <c r="AL5644" s="12"/>
      <c r="AM5644" s="12"/>
      <c r="AN5644" s="12"/>
      <c r="AO5644" s="12"/>
      <c r="AP5644" s="12"/>
      <c r="AQ5644" s="12"/>
      <c r="AR5644" s="12"/>
      <c r="AS5644" s="12"/>
      <c r="AT5644" s="12"/>
      <c r="AU5644" s="12"/>
      <c r="AV5644" s="12"/>
      <c r="AW5644" s="12"/>
      <c r="AX5644" s="12"/>
      <c r="AY5644" s="12"/>
      <c r="AZ5644" s="12"/>
      <c r="BA5644" s="12"/>
      <c r="BB5644" s="12"/>
      <c r="BC5644" s="12"/>
      <c r="BD5644" s="12"/>
    </row>
    <row r="5645" spans="15:56" x14ac:dyDescent="0.35">
      <c r="O5645" s="12"/>
      <c r="P5645" s="12"/>
      <c r="Q5645" s="12"/>
      <c r="S5645" s="250"/>
      <c r="AA5645" s="12"/>
      <c r="AB5645" s="12"/>
      <c r="AC5645" s="12"/>
      <c r="AD5645" s="12"/>
      <c r="AE5645" s="12"/>
      <c r="AF5645" s="12"/>
      <c r="AG5645" s="12"/>
      <c r="AH5645" s="12"/>
      <c r="AI5645" s="12"/>
      <c r="AJ5645" s="12"/>
      <c r="AK5645" s="12"/>
      <c r="AL5645" s="12"/>
      <c r="AM5645" s="12"/>
      <c r="AN5645" s="12"/>
      <c r="AO5645" s="12"/>
      <c r="AP5645" s="12"/>
      <c r="AQ5645" s="12"/>
      <c r="AR5645" s="12"/>
      <c r="AS5645" s="12"/>
      <c r="AT5645" s="12"/>
      <c r="AU5645" s="12"/>
      <c r="AV5645" s="12"/>
      <c r="AW5645" s="12"/>
      <c r="AX5645" s="12"/>
      <c r="AY5645" s="12"/>
      <c r="AZ5645" s="12"/>
      <c r="BA5645" s="12"/>
      <c r="BB5645" s="12"/>
      <c r="BC5645" s="12"/>
      <c r="BD5645" s="12"/>
    </row>
    <row r="5646" spans="15:56" x14ac:dyDescent="0.35">
      <c r="O5646" s="12"/>
      <c r="P5646" s="12"/>
      <c r="Q5646" s="12"/>
      <c r="S5646" s="250"/>
      <c r="AA5646" s="12"/>
      <c r="AB5646" s="12"/>
      <c r="AC5646" s="12"/>
      <c r="AD5646" s="12"/>
      <c r="AE5646" s="12"/>
      <c r="AF5646" s="12"/>
      <c r="AG5646" s="12"/>
      <c r="AH5646" s="12"/>
      <c r="AI5646" s="12"/>
      <c r="AJ5646" s="12"/>
      <c r="AK5646" s="12"/>
      <c r="AL5646" s="12"/>
      <c r="AM5646" s="12"/>
      <c r="AN5646" s="12"/>
      <c r="AO5646" s="12"/>
      <c r="AP5646" s="12"/>
      <c r="AQ5646" s="12"/>
      <c r="AR5646" s="12"/>
      <c r="AS5646" s="12"/>
      <c r="AT5646" s="12"/>
      <c r="AU5646" s="12"/>
      <c r="AV5646" s="12"/>
      <c r="AW5646" s="12"/>
      <c r="AX5646" s="12"/>
      <c r="AY5646" s="12"/>
      <c r="AZ5646" s="12"/>
      <c r="BA5646" s="12"/>
      <c r="BB5646" s="12"/>
      <c r="BC5646" s="12"/>
      <c r="BD5646" s="12"/>
    </row>
    <row r="5647" spans="15:56" x14ac:dyDescent="0.35">
      <c r="O5647" s="12"/>
      <c r="P5647" s="12"/>
      <c r="Q5647" s="12"/>
      <c r="S5647" s="250"/>
      <c r="AA5647" s="12"/>
      <c r="AB5647" s="12"/>
      <c r="AC5647" s="12"/>
      <c r="AD5647" s="12"/>
      <c r="AE5647" s="12"/>
      <c r="AF5647" s="12"/>
      <c r="AG5647" s="12"/>
      <c r="AH5647" s="12"/>
      <c r="AI5647" s="12"/>
      <c r="AJ5647" s="12"/>
      <c r="AK5647" s="12"/>
      <c r="AL5647" s="12"/>
      <c r="AM5647" s="12"/>
      <c r="AN5647" s="12"/>
      <c r="AO5647" s="12"/>
      <c r="AP5647" s="12"/>
      <c r="AQ5647" s="12"/>
      <c r="AR5647" s="12"/>
      <c r="AS5647" s="12"/>
      <c r="AT5647" s="12"/>
      <c r="AU5647" s="12"/>
      <c r="AV5647" s="12"/>
      <c r="AW5647" s="12"/>
      <c r="AX5647" s="12"/>
      <c r="AY5647" s="12"/>
      <c r="AZ5647" s="12"/>
      <c r="BA5647" s="12"/>
      <c r="BB5647" s="12"/>
      <c r="BC5647" s="12"/>
      <c r="BD5647" s="12"/>
    </row>
    <row r="5648" spans="15:56" x14ac:dyDescent="0.35">
      <c r="O5648" s="12"/>
      <c r="P5648" s="12"/>
      <c r="Q5648" s="12"/>
      <c r="S5648" s="250"/>
      <c r="AA5648" s="12"/>
      <c r="AB5648" s="12"/>
      <c r="AC5648" s="12"/>
      <c r="AD5648" s="12"/>
      <c r="AE5648" s="12"/>
      <c r="AF5648" s="12"/>
      <c r="AG5648" s="12"/>
      <c r="AH5648" s="12"/>
      <c r="AI5648" s="12"/>
      <c r="AJ5648" s="12"/>
      <c r="AK5648" s="12"/>
      <c r="AL5648" s="12"/>
      <c r="AM5648" s="12"/>
      <c r="AN5648" s="12"/>
      <c r="AO5648" s="12"/>
      <c r="AP5648" s="12"/>
      <c r="AQ5648" s="12"/>
      <c r="AR5648" s="12"/>
      <c r="AS5648" s="12"/>
      <c r="AT5648" s="12"/>
      <c r="AU5648" s="12"/>
      <c r="AV5648" s="12"/>
      <c r="AW5648" s="12"/>
      <c r="AX5648" s="12"/>
      <c r="AY5648" s="12"/>
      <c r="AZ5648" s="12"/>
      <c r="BA5648" s="12"/>
      <c r="BB5648" s="12"/>
      <c r="BC5648" s="12"/>
      <c r="BD5648" s="12"/>
    </row>
    <row r="5649" spans="15:56" x14ac:dyDescent="0.35">
      <c r="O5649" s="12"/>
      <c r="P5649" s="12"/>
      <c r="Q5649" s="12"/>
      <c r="S5649" s="250"/>
      <c r="AA5649" s="12"/>
      <c r="AB5649" s="12"/>
      <c r="AC5649" s="12"/>
      <c r="AD5649" s="12"/>
      <c r="AE5649" s="12"/>
      <c r="AF5649" s="12"/>
      <c r="AG5649" s="12"/>
      <c r="AH5649" s="12"/>
      <c r="AI5649" s="12"/>
      <c r="AJ5649" s="12"/>
      <c r="AK5649" s="12"/>
      <c r="AL5649" s="12"/>
      <c r="AM5649" s="12"/>
      <c r="AN5649" s="12"/>
      <c r="AO5649" s="12"/>
      <c r="AP5649" s="12"/>
      <c r="AQ5649" s="12"/>
      <c r="AR5649" s="12"/>
      <c r="AS5649" s="12"/>
      <c r="AT5649" s="12"/>
      <c r="AU5649" s="12"/>
      <c r="AV5649" s="12"/>
      <c r="AW5649" s="12"/>
      <c r="AX5649" s="12"/>
      <c r="AY5649" s="12"/>
      <c r="AZ5649" s="12"/>
      <c r="BA5649" s="12"/>
      <c r="BB5649" s="12"/>
      <c r="BC5649" s="12"/>
      <c r="BD5649" s="12"/>
    </row>
    <row r="5650" spans="15:56" x14ac:dyDescent="0.35">
      <c r="O5650" s="12"/>
      <c r="P5650" s="12"/>
      <c r="Q5650" s="12"/>
      <c r="S5650" s="250"/>
      <c r="AA5650" s="12"/>
      <c r="AB5650" s="12"/>
      <c r="AC5650" s="12"/>
      <c r="AD5650" s="12"/>
      <c r="AE5650" s="12"/>
      <c r="AF5650" s="12"/>
      <c r="AG5650" s="12"/>
      <c r="AH5650" s="12"/>
      <c r="AI5650" s="12"/>
      <c r="AJ5650" s="12"/>
      <c r="AK5650" s="12"/>
      <c r="AL5650" s="12"/>
      <c r="AM5650" s="12"/>
      <c r="AN5650" s="12"/>
      <c r="AO5650" s="12"/>
      <c r="AP5650" s="12"/>
      <c r="AQ5650" s="12"/>
      <c r="AR5650" s="12"/>
      <c r="AS5650" s="12"/>
      <c r="AT5650" s="12"/>
      <c r="AU5650" s="12"/>
      <c r="AV5650" s="12"/>
      <c r="AW5650" s="12"/>
      <c r="AX5650" s="12"/>
      <c r="AY5650" s="12"/>
      <c r="AZ5650" s="12"/>
      <c r="BA5650" s="12"/>
      <c r="BB5650" s="12"/>
      <c r="BC5650" s="12"/>
      <c r="BD5650" s="12"/>
    </row>
    <row r="5651" spans="15:56" x14ac:dyDescent="0.35">
      <c r="O5651" s="12"/>
      <c r="P5651" s="12"/>
      <c r="Q5651" s="12"/>
      <c r="S5651" s="250"/>
      <c r="AA5651" s="12"/>
      <c r="AB5651" s="12"/>
      <c r="AC5651" s="12"/>
      <c r="AD5651" s="12"/>
      <c r="AE5651" s="12"/>
      <c r="AF5651" s="12"/>
      <c r="AG5651" s="12"/>
      <c r="AH5651" s="12"/>
      <c r="AI5651" s="12"/>
      <c r="AJ5651" s="12"/>
      <c r="AK5651" s="12"/>
      <c r="AL5651" s="12"/>
      <c r="AM5651" s="12"/>
      <c r="AN5651" s="12"/>
      <c r="AO5651" s="12"/>
      <c r="AP5651" s="12"/>
      <c r="AQ5651" s="12"/>
      <c r="AR5651" s="12"/>
      <c r="AS5651" s="12"/>
      <c r="AT5651" s="12"/>
      <c r="AU5651" s="12"/>
      <c r="AV5651" s="12"/>
      <c r="AW5651" s="12"/>
      <c r="AX5651" s="12"/>
      <c r="AY5651" s="12"/>
      <c r="AZ5651" s="12"/>
      <c r="BA5651" s="12"/>
      <c r="BB5651" s="12"/>
      <c r="BC5651" s="12"/>
      <c r="BD5651" s="12"/>
    </row>
    <row r="5652" spans="15:56" x14ac:dyDescent="0.35">
      <c r="O5652" s="12"/>
      <c r="P5652" s="12"/>
      <c r="Q5652" s="12"/>
      <c r="S5652" s="250"/>
      <c r="AA5652" s="12"/>
      <c r="AB5652" s="12"/>
      <c r="AC5652" s="12"/>
      <c r="AD5652" s="12"/>
      <c r="AE5652" s="12"/>
      <c r="AF5652" s="12"/>
      <c r="AG5652" s="12"/>
      <c r="AH5652" s="12"/>
      <c r="AI5652" s="12"/>
      <c r="AJ5652" s="12"/>
      <c r="AK5652" s="12"/>
      <c r="AL5652" s="12"/>
      <c r="AM5652" s="12"/>
      <c r="AN5652" s="12"/>
      <c r="AO5652" s="12"/>
      <c r="AP5652" s="12"/>
      <c r="AQ5652" s="12"/>
      <c r="AR5652" s="12"/>
      <c r="AS5652" s="12"/>
      <c r="AT5652" s="12"/>
      <c r="AU5652" s="12"/>
      <c r="AV5652" s="12"/>
      <c r="AW5652" s="12"/>
      <c r="AX5652" s="12"/>
      <c r="AY5652" s="12"/>
      <c r="AZ5652" s="12"/>
      <c r="BA5652" s="12"/>
      <c r="BB5652" s="12"/>
      <c r="BC5652" s="12"/>
      <c r="BD5652" s="12"/>
    </row>
    <row r="5653" spans="15:56" x14ac:dyDescent="0.35">
      <c r="O5653" s="12"/>
      <c r="P5653" s="12"/>
      <c r="Q5653" s="12"/>
      <c r="S5653" s="250"/>
      <c r="AA5653" s="12"/>
      <c r="AB5653" s="12"/>
      <c r="AC5653" s="12"/>
      <c r="AD5653" s="12"/>
      <c r="AE5653" s="12"/>
      <c r="AF5653" s="12"/>
      <c r="AG5653" s="12"/>
      <c r="AH5653" s="12"/>
      <c r="AI5653" s="12"/>
      <c r="AJ5653" s="12"/>
      <c r="AK5653" s="12"/>
      <c r="AL5653" s="12"/>
      <c r="AM5653" s="12"/>
      <c r="AN5653" s="12"/>
      <c r="AO5653" s="12"/>
      <c r="AP5653" s="12"/>
      <c r="AQ5653" s="12"/>
      <c r="AR5653" s="12"/>
      <c r="AS5653" s="12"/>
      <c r="AT5653" s="12"/>
      <c r="AU5653" s="12"/>
      <c r="AV5653" s="12"/>
      <c r="AW5653" s="12"/>
      <c r="AX5653" s="12"/>
      <c r="AY5653" s="12"/>
      <c r="AZ5653" s="12"/>
      <c r="BA5653" s="12"/>
      <c r="BB5653" s="12"/>
      <c r="BC5653" s="12"/>
      <c r="BD5653" s="12"/>
    </row>
    <row r="5654" spans="15:56" x14ac:dyDescent="0.35">
      <c r="O5654" s="12"/>
      <c r="P5654" s="12"/>
      <c r="Q5654" s="12"/>
      <c r="S5654" s="250"/>
      <c r="AA5654" s="12"/>
      <c r="AB5654" s="12"/>
      <c r="AC5654" s="12"/>
      <c r="AD5654" s="12"/>
      <c r="AE5654" s="12"/>
      <c r="AF5654" s="12"/>
      <c r="AG5654" s="12"/>
      <c r="AH5654" s="12"/>
      <c r="AI5654" s="12"/>
      <c r="AJ5654" s="12"/>
      <c r="AK5654" s="12"/>
      <c r="AL5654" s="12"/>
      <c r="AM5654" s="12"/>
      <c r="AN5654" s="12"/>
      <c r="AO5654" s="12"/>
      <c r="AP5654" s="12"/>
      <c r="AQ5654" s="12"/>
      <c r="AR5654" s="12"/>
      <c r="AS5654" s="12"/>
      <c r="AT5654" s="12"/>
      <c r="AU5654" s="12"/>
      <c r="AV5654" s="12"/>
      <c r="AW5654" s="12"/>
      <c r="AX5654" s="12"/>
      <c r="AY5654" s="12"/>
      <c r="AZ5654" s="12"/>
      <c r="BA5654" s="12"/>
      <c r="BB5654" s="12"/>
      <c r="BC5654" s="12"/>
      <c r="BD5654" s="12"/>
    </row>
    <row r="5655" spans="15:56" x14ac:dyDescent="0.35">
      <c r="O5655" s="12"/>
      <c r="P5655" s="12"/>
      <c r="Q5655" s="12"/>
      <c r="S5655" s="250"/>
      <c r="AA5655" s="12"/>
      <c r="AB5655" s="12"/>
      <c r="AC5655" s="12"/>
      <c r="AD5655" s="12"/>
      <c r="AE5655" s="12"/>
      <c r="AF5655" s="12"/>
      <c r="AG5655" s="12"/>
      <c r="AH5655" s="12"/>
      <c r="AI5655" s="12"/>
      <c r="AJ5655" s="12"/>
      <c r="AK5655" s="12"/>
      <c r="AL5655" s="12"/>
      <c r="AM5655" s="12"/>
      <c r="AN5655" s="12"/>
      <c r="AO5655" s="12"/>
      <c r="AP5655" s="12"/>
      <c r="AQ5655" s="12"/>
      <c r="AR5655" s="12"/>
      <c r="AS5655" s="12"/>
      <c r="AT5655" s="12"/>
      <c r="AU5655" s="12"/>
      <c r="AV5655" s="12"/>
      <c r="AW5655" s="12"/>
      <c r="AX5655" s="12"/>
      <c r="AY5655" s="12"/>
      <c r="AZ5655" s="12"/>
      <c r="BA5655" s="12"/>
      <c r="BB5655" s="12"/>
      <c r="BC5655" s="12"/>
      <c r="BD5655" s="12"/>
    </row>
    <row r="5656" spans="15:56" x14ac:dyDescent="0.35">
      <c r="O5656" s="12"/>
      <c r="P5656" s="12"/>
      <c r="Q5656" s="12"/>
      <c r="S5656" s="250"/>
      <c r="AA5656" s="12"/>
      <c r="AB5656" s="12"/>
      <c r="AC5656" s="12"/>
      <c r="AD5656" s="12"/>
      <c r="AE5656" s="12"/>
      <c r="AF5656" s="12"/>
      <c r="AG5656" s="12"/>
      <c r="AH5656" s="12"/>
      <c r="AI5656" s="12"/>
      <c r="AJ5656" s="12"/>
      <c r="AK5656" s="12"/>
      <c r="AL5656" s="12"/>
      <c r="AM5656" s="12"/>
      <c r="AN5656" s="12"/>
      <c r="AO5656" s="12"/>
      <c r="AP5656" s="12"/>
      <c r="AQ5656" s="12"/>
      <c r="AR5656" s="12"/>
      <c r="AS5656" s="12"/>
      <c r="AT5656" s="12"/>
      <c r="AU5656" s="12"/>
      <c r="AV5656" s="12"/>
      <c r="AW5656" s="12"/>
      <c r="AX5656" s="12"/>
      <c r="AY5656" s="12"/>
      <c r="AZ5656" s="12"/>
      <c r="BA5656" s="12"/>
      <c r="BB5656" s="12"/>
      <c r="BC5656" s="12"/>
      <c r="BD5656" s="12"/>
    </row>
    <row r="5657" spans="15:56" x14ac:dyDescent="0.35">
      <c r="O5657" s="12"/>
      <c r="P5657" s="12"/>
      <c r="Q5657" s="12"/>
      <c r="S5657" s="250"/>
      <c r="AA5657" s="12"/>
      <c r="AB5657" s="12"/>
      <c r="AC5657" s="12"/>
      <c r="AD5657" s="12"/>
      <c r="AE5657" s="12"/>
      <c r="AF5657" s="12"/>
      <c r="AG5657" s="12"/>
      <c r="AH5657" s="12"/>
      <c r="AI5657" s="12"/>
      <c r="AJ5657" s="12"/>
      <c r="AK5657" s="12"/>
      <c r="AL5657" s="12"/>
      <c r="AM5657" s="12"/>
      <c r="AN5657" s="12"/>
      <c r="AO5657" s="12"/>
      <c r="AP5657" s="12"/>
      <c r="AQ5657" s="12"/>
      <c r="AR5657" s="12"/>
      <c r="AS5657" s="12"/>
      <c r="AT5657" s="12"/>
      <c r="AU5657" s="12"/>
      <c r="AV5657" s="12"/>
      <c r="AW5657" s="12"/>
      <c r="AX5657" s="12"/>
      <c r="AY5657" s="12"/>
      <c r="AZ5657" s="12"/>
      <c r="BA5657" s="12"/>
      <c r="BB5657" s="12"/>
      <c r="BC5657" s="12"/>
      <c r="BD5657" s="12"/>
    </row>
    <row r="5658" spans="15:56" x14ac:dyDescent="0.35">
      <c r="O5658" s="12"/>
      <c r="P5658" s="12"/>
      <c r="Q5658" s="12"/>
      <c r="S5658" s="250"/>
      <c r="AA5658" s="12"/>
      <c r="AB5658" s="12"/>
      <c r="AC5658" s="12"/>
      <c r="AD5658" s="12"/>
      <c r="AE5658" s="12"/>
      <c r="AF5658" s="12"/>
      <c r="AG5658" s="12"/>
      <c r="AH5658" s="12"/>
      <c r="AI5658" s="12"/>
      <c r="AJ5658" s="12"/>
      <c r="AK5658" s="12"/>
      <c r="AL5658" s="12"/>
      <c r="AM5658" s="12"/>
      <c r="AN5658" s="12"/>
      <c r="AO5658" s="12"/>
      <c r="AP5658" s="12"/>
      <c r="AQ5658" s="12"/>
      <c r="AR5658" s="12"/>
      <c r="AS5658" s="12"/>
      <c r="AT5658" s="12"/>
      <c r="AU5658" s="12"/>
      <c r="AV5658" s="12"/>
      <c r="AW5658" s="12"/>
      <c r="AX5658" s="12"/>
      <c r="AY5658" s="12"/>
      <c r="AZ5658" s="12"/>
      <c r="BA5658" s="12"/>
      <c r="BB5658" s="12"/>
      <c r="BC5658" s="12"/>
      <c r="BD5658" s="12"/>
    </row>
    <row r="5659" spans="15:56" x14ac:dyDescent="0.35">
      <c r="O5659" s="12"/>
      <c r="P5659" s="12"/>
      <c r="Q5659" s="12"/>
      <c r="S5659" s="250"/>
      <c r="AA5659" s="12"/>
      <c r="AB5659" s="12"/>
      <c r="AC5659" s="12"/>
      <c r="AD5659" s="12"/>
      <c r="AE5659" s="12"/>
      <c r="AF5659" s="12"/>
      <c r="AG5659" s="12"/>
      <c r="AH5659" s="12"/>
      <c r="AI5659" s="12"/>
      <c r="AJ5659" s="12"/>
      <c r="AK5659" s="12"/>
      <c r="AL5659" s="12"/>
      <c r="AM5659" s="12"/>
      <c r="AN5659" s="12"/>
      <c r="AO5659" s="12"/>
      <c r="AP5659" s="12"/>
      <c r="AQ5659" s="12"/>
      <c r="AR5659" s="12"/>
      <c r="AS5659" s="12"/>
      <c r="AT5659" s="12"/>
      <c r="AU5659" s="12"/>
      <c r="AV5659" s="12"/>
      <c r="AW5659" s="12"/>
      <c r="AX5659" s="12"/>
      <c r="AY5659" s="12"/>
      <c r="AZ5659" s="12"/>
      <c r="BA5659" s="12"/>
      <c r="BB5659" s="12"/>
      <c r="BC5659" s="12"/>
      <c r="BD5659" s="12"/>
    </row>
    <row r="5660" spans="15:56" x14ac:dyDescent="0.35">
      <c r="O5660" s="12"/>
      <c r="P5660" s="12"/>
      <c r="Q5660" s="12"/>
      <c r="S5660" s="250"/>
      <c r="AA5660" s="12"/>
      <c r="AB5660" s="12"/>
      <c r="AC5660" s="12"/>
      <c r="AD5660" s="12"/>
      <c r="AE5660" s="12"/>
      <c r="AF5660" s="12"/>
      <c r="AG5660" s="12"/>
      <c r="AH5660" s="12"/>
      <c r="AI5660" s="12"/>
      <c r="AJ5660" s="12"/>
      <c r="AK5660" s="12"/>
      <c r="AL5660" s="12"/>
      <c r="AM5660" s="12"/>
      <c r="AN5660" s="12"/>
      <c r="AO5660" s="12"/>
      <c r="AP5660" s="12"/>
      <c r="AQ5660" s="12"/>
      <c r="AR5660" s="12"/>
      <c r="AS5660" s="12"/>
      <c r="AT5660" s="12"/>
      <c r="AU5660" s="12"/>
      <c r="AV5660" s="12"/>
      <c r="AW5660" s="12"/>
      <c r="AX5660" s="12"/>
      <c r="AY5660" s="12"/>
      <c r="AZ5660" s="12"/>
      <c r="BA5660" s="12"/>
      <c r="BB5660" s="12"/>
      <c r="BC5660" s="12"/>
      <c r="BD5660" s="12"/>
    </row>
    <row r="5661" spans="15:56" x14ac:dyDescent="0.35">
      <c r="O5661" s="12"/>
      <c r="P5661" s="12"/>
      <c r="Q5661" s="12"/>
      <c r="S5661" s="250"/>
      <c r="AA5661" s="12"/>
      <c r="AB5661" s="12"/>
      <c r="AC5661" s="12"/>
      <c r="AD5661" s="12"/>
      <c r="AE5661" s="12"/>
      <c r="AF5661" s="12"/>
      <c r="AG5661" s="12"/>
      <c r="AH5661" s="12"/>
      <c r="AI5661" s="12"/>
      <c r="AJ5661" s="12"/>
      <c r="AK5661" s="12"/>
      <c r="AL5661" s="12"/>
      <c r="AM5661" s="12"/>
      <c r="AN5661" s="12"/>
      <c r="AO5661" s="12"/>
      <c r="AP5661" s="12"/>
      <c r="AQ5661" s="12"/>
      <c r="AR5661" s="12"/>
      <c r="AS5661" s="12"/>
      <c r="AT5661" s="12"/>
      <c r="AU5661" s="12"/>
      <c r="AV5661" s="12"/>
      <c r="AW5661" s="12"/>
      <c r="AX5661" s="12"/>
      <c r="AY5661" s="12"/>
      <c r="AZ5661" s="12"/>
      <c r="BA5661" s="12"/>
      <c r="BB5661" s="12"/>
      <c r="BC5661" s="12"/>
      <c r="BD5661" s="12"/>
    </row>
    <row r="5662" spans="15:56" x14ac:dyDescent="0.35">
      <c r="O5662" s="12"/>
      <c r="P5662" s="12"/>
      <c r="Q5662" s="12"/>
      <c r="S5662" s="250"/>
      <c r="AA5662" s="12"/>
      <c r="AB5662" s="12"/>
      <c r="AC5662" s="12"/>
      <c r="AD5662" s="12"/>
      <c r="AE5662" s="12"/>
      <c r="AF5662" s="12"/>
      <c r="AG5662" s="12"/>
      <c r="AH5662" s="12"/>
      <c r="AI5662" s="12"/>
      <c r="AJ5662" s="12"/>
      <c r="AK5662" s="12"/>
      <c r="AL5662" s="12"/>
      <c r="AM5662" s="12"/>
      <c r="AN5662" s="12"/>
      <c r="AO5662" s="12"/>
      <c r="AP5662" s="12"/>
      <c r="AQ5662" s="12"/>
      <c r="AR5662" s="12"/>
      <c r="AS5662" s="12"/>
      <c r="AT5662" s="12"/>
      <c r="AU5662" s="12"/>
      <c r="AV5662" s="12"/>
      <c r="AW5662" s="12"/>
      <c r="AX5662" s="12"/>
      <c r="AY5662" s="12"/>
      <c r="AZ5662" s="12"/>
      <c r="BA5662" s="12"/>
      <c r="BB5662" s="12"/>
      <c r="BC5662" s="12"/>
      <c r="BD5662" s="12"/>
    </row>
    <row r="5663" spans="15:56" x14ac:dyDescent="0.35">
      <c r="O5663" s="12"/>
      <c r="P5663" s="12"/>
      <c r="Q5663" s="12"/>
      <c r="S5663" s="250"/>
      <c r="AA5663" s="12"/>
      <c r="AB5663" s="12"/>
      <c r="AC5663" s="12"/>
      <c r="AD5663" s="12"/>
      <c r="AE5663" s="12"/>
      <c r="AF5663" s="12"/>
      <c r="AG5663" s="12"/>
      <c r="AH5663" s="12"/>
      <c r="AI5663" s="12"/>
      <c r="AJ5663" s="12"/>
      <c r="AK5663" s="12"/>
      <c r="AL5663" s="12"/>
      <c r="AM5663" s="12"/>
      <c r="AN5663" s="12"/>
      <c r="AO5663" s="12"/>
      <c r="AP5663" s="12"/>
      <c r="AQ5663" s="12"/>
      <c r="AR5663" s="12"/>
      <c r="AS5663" s="12"/>
      <c r="AT5663" s="12"/>
      <c r="AU5663" s="12"/>
      <c r="AV5663" s="12"/>
      <c r="AW5663" s="12"/>
      <c r="AX5663" s="12"/>
      <c r="AY5663" s="12"/>
      <c r="AZ5663" s="12"/>
      <c r="BA5663" s="12"/>
      <c r="BB5663" s="12"/>
      <c r="BC5663" s="12"/>
      <c r="BD5663" s="12"/>
    </row>
    <row r="5664" spans="15:56" x14ac:dyDescent="0.35">
      <c r="O5664" s="12"/>
      <c r="P5664" s="12"/>
      <c r="Q5664" s="12"/>
      <c r="S5664" s="250"/>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2"/>
      <c r="AY5664" s="12"/>
      <c r="AZ5664" s="12"/>
      <c r="BA5664" s="12"/>
      <c r="BB5664" s="12"/>
      <c r="BC5664" s="12"/>
      <c r="BD5664" s="12"/>
    </row>
    <row r="5665" spans="15:56" x14ac:dyDescent="0.35">
      <c r="O5665" s="12"/>
      <c r="P5665" s="12"/>
      <c r="Q5665" s="12"/>
      <c r="S5665" s="250"/>
      <c r="AA5665" s="12"/>
      <c r="AB5665" s="12"/>
      <c r="AC5665" s="12"/>
      <c r="AD5665" s="12"/>
      <c r="AE5665" s="12"/>
      <c r="AF5665" s="12"/>
      <c r="AG5665" s="12"/>
      <c r="AH5665" s="12"/>
      <c r="AI5665" s="12"/>
      <c r="AJ5665" s="12"/>
      <c r="AK5665" s="12"/>
      <c r="AL5665" s="12"/>
      <c r="AM5665" s="12"/>
      <c r="AN5665" s="12"/>
      <c r="AO5665" s="12"/>
      <c r="AP5665" s="12"/>
      <c r="AQ5665" s="12"/>
      <c r="AR5665" s="12"/>
      <c r="AS5665" s="12"/>
      <c r="AT5665" s="12"/>
      <c r="AU5665" s="12"/>
      <c r="AV5665" s="12"/>
      <c r="AW5665" s="12"/>
      <c r="AX5665" s="12"/>
      <c r="AY5665" s="12"/>
      <c r="AZ5665" s="12"/>
      <c r="BA5665" s="12"/>
      <c r="BB5665" s="12"/>
      <c r="BC5665" s="12"/>
      <c r="BD5665" s="12"/>
    </row>
    <row r="5666" spans="15:56" x14ac:dyDescent="0.35">
      <c r="O5666" s="12"/>
      <c r="P5666" s="12"/>
      <c r="Q5666" s="12"/>
      <c r="S5666" s="250"/>
      <c r="AA5666" s="12"/>
      <c r="AB5666" s="12"/>
      <c r="AC5666" s="12"/>
      <c r="AD5666" s="12"/>
      <c r="AE5666" s="12"/>
      <c r="AF5666" s="12"/>
      <c r="AG5666" s="12"/>
      <c r="AH5666" s="12"/>
      <c r="AI5666" s="12"/>
      <c r="AJ5666" s="12"/>
      <c r="AK5666" s="12"/>
      <c r="AL5666" s="12"/>
      <c r="AM5666" s="12"/>
      <c r="AN5666" s="12"/>
      <c r="AO5666" s="12"/>
      <c r="AP5666" s="12"/>
      <c r="AQ5666" s="12"/>
      <c r="AR5666" s="12"/>
      <c r="AS5666" s="12"/>
      <c r="AT5666" s="12"/>
      <c r="AU5666" s="12"/>
      <c r="AV5666" s="12"/>
      <c r="AW5666" s="12"/>
      <c r="AX5666" s="12"/>
      <c r="AY5666" s="12"/>
      <c r="AZ5666" s="12"/>
      <c r="BA5666" s="12"/>
      <c r="BB5666" s="12"/>
      <c r="BC5666" s="12"/>
      <c r="BD5666" s="12"/>
    </row>
    <row r="5667" spans="15:56" x14ac:dyDescent="0.35">
      <c r="O5667" s="12"/>
      <c r="P5667" s="12"/>
      <c r="Q5667" s="12"/>
      <c r="S5667" s="250"/>
      <c r="AA5667" s="12"/>
      <c r="AB5667" s="12"/>
      <c r="AC5667" s="12"/>
      <c r="AD5667" s="12"/>
      <c r="AE5667" s="12"/>
      <c r="AF5667" s="12"/>
      <c r="AG5667" s="12"/>
      <c r="AH5667" s="12"/>
      <c r="AI5667" s="12"/>
      <c r="AJ5667" s="12"/>
      <c r="AK5667" s="12"/>
      <c r="AL5667" s="12"/>
      <c r="AM5667" s="12"/>
      <c r="AN5667" s="12"/>
      <c r="AO5667" s="12"/>
      <c r="AP5667" s="12"/>
      <c r="AQ5667" s="12"/>
      <c r="AR5667" s="12"/>
      <c r="AS5667" s="12"/>
      <c r="AT5667" s="12"/>
      <c r="AU5667" s="12"/>
      <c r="AV5667" s="12"/>
      <c r="AW5667" s="12"/>
      <c r="AX5667" s="12"/>
      <c r="AY5667" s="12"/>
      <c r="AZ5667" s="12"/>
      <c r="BA5667" s="12"/>
      <c r="BB5667" s="12"/>
      <c r="BC5667" s="12"/>
      <c r="BD5667" s="12"/>
    </row>
    <row r="5668" spans="15:56" x14ac:dyDescent="0.35">
      <c r="O5668" s="12"/>
      <c r="P5668" s="12"/>
      <c r="Q5668" s="12"/>
      <c r="S5668" s="250"/>
      <c r="AA5668" s="12"/>
      <c r="AB5668" s="12"/>
      <c r="AC5668" s="12"/>
      <c r="AD5668" s="12"/>
      <c r="AE5668" s="12"/>
      <c r="AF5668" s="12"/>
      <c r="AG5668" s="12"/>
      <c r="AH5668" s="12"/>
      <c r="AI5668" s="12"/>
      <c r="AJ5668" s="12"/>
      <c r="AK5668" s="12"/>
      <c r="AL5668" s="12"/>
      <c r="AM5668" s="12"/>
      <c r="AN5668" s="12"/>
      <c r="AO5668" s="12"/>
      <c r="AP5668" s="12"/>
      <c r="AQ5668" s="12"/>
      <c r="AR5668" s="12"/>
      <c r="AS5668" s="12"/>
      <c r="AT5668" s="12"/>
      <c r="AU5668" s="12"/>
      <c r="AV5668" s="12"/>
      <c r="AW5668" s="12"/>
      <c r="AX5668" s="12"/>
      <c r="AY5668" s="12"/>
      <c r="AZ5668" s="12"/>
      <c r="BA5668" s="12"/>
      <c r="BB5668" s="12"/>
      <c r="BC5668" s="12"/>
      <c r="BD5668" s="12"/>
    </row>
    <row r="5669" spans="15:56" x14ac:dyDescent="0.35">
      <c r="O5669" s="12"/>
      <c r="P5669" s="12"/>
      <c r="Q5669" s="12"/>
      <c r="S5669" s="250"/>
      <c r="AA5669" s="12"/>
      <c r="AB5669" s="12"/>
      <c r="AC5669" s="12"/>
      <c r="AD5669" s="12"/>
      <c r="AE5669" s="12"/>
      <c r="AF5669" s="12"/>
      <c r="AG5669" s="12"/>
      <c r="AH5669" s="12"/>
      <c r="AI5669" s="12"/>
      <c r="AJ5669" s="12"/>
      <c r="AK5669" s="12"/>
      <c r="AL5669" s="12"/>
      <c r="AM5669" s="12"/>
      <c r="AN5669" s="12"/>
      <c r="AO5669" s="12"/>
      <c r="AP5669" s="12"/>
      <c r="AQ5669" s="12"/>
      <c r="AR5669" s="12"/>
      <c r="AS5669" s="12"/>
      <c r="AT5669" s="12"/>
      <c r="AU5669" s="12"/>
      <c r="AV5669" s="12"/>
      <c r="AW5669" s="12"/>
      <c r="AX5669" s="12"/>
      <c r="AY5669" s="12"/>
      <c r="AZ5669" s="12"/>
      <c r="BA5669" s="12"/>
      <c r="BB5669" s="12"/>
      <c r="BC5669" s="12"/>
      <c r="BD5669" s="12"/>
    </row>
    <row r="5670" spans="15:56" x14ac:dyDescent="0.35">
      <c r="O5670" s="12"/>
      <c r="P5670" s="12"/>
      <c r="Q5670" s="12"/>
      <c r="S5670" s="250"/>
      <c r="AA5670" s="12"/>
      <c r="AB5670" s="12"/>
      <c r="AC5670" s="12"/>
      <c r="AD5670" s="12"/>
      <c r="AE5670" s="12"/>
      <c r="AF5670" s="12"/>
      <c r="AG5670" s="12"/>
      <c r="AH5670" s="12"/>
      <c r="AI5670" s="12"/>
      <c r="AJ5670" s="12"/>
      <c r="AK5670" s="12"/>
      <c r="AL5670" s="12"/>
      <c r="AM5670" s="12"/>
      <c r="AN5670" s="12"/>
      <c r="AO5670" s="12"/>
      <c r="AP5670" s="12"/>
      <c r="AQ5670" s="12"/>
      <c r="AR5670" s="12"/>
      <c r="AS5670" s="12"/>
      <c r="AT5670" s="12"/>
      <c r="AU5670" s="12"/>
      <c r="AV5670" s="12"/>
      <c r="AW5670" s="12"/>
      <c r="AX5670" s="12"/>
      <c r="AY5670" s="12"/>
      <c r="AZ5670" s="12"/>
      <c r="BA5670" s="12"/>
      <c r="BB5670" s="12"/>
      <c r="BC5670" s="12"/>
      <c r="BD5670" s="12"/>
    </row>
    <row r="5671" spans="15:56" x14ac:dyDescent="0.35">
      <c r="O5671" s="12"/>
      <c r="P5671" s="12"/>
      <c r="Q5671" s="12"/>
      <c r="S5671" s="250"/>
      <c r="AA5671" s="12"/>
      <c r="AB5671" s="12"/>
      <c r="AC5671" s="12"/>
      <c r="AD5671" s="12"/>
      <c r="AE5671" s="12"/>
      <c r="AF5671" s="12"/>
      <c r="AG5671" s="12"/>
      <c r="AH5671" s="12"/>
      <c r="AI5671" s="12"/>
      <c r="AJ5671" s="12"/>
      <c r="AK5671" s="12"/>
      <c r="AL5671" s="12"/>
      <c r="AM5671" s="12"/>
      <c r="AN5671" s="12"/>
      <c r="AO5671" s="12"/>
      <c r="AP5671" s="12"/>
      <c r="AQ5671" s="12"/>
      <c r="AR5671" s="12"/>
      <c r="AS5671" s="12"/>
      <c r="AT5671" s="12"/>
      <c r="AU5671" s="12"/>
      <c r="AV5671" s="12"/>
      <c r="AW5671" s="12"/>
      <c r="AX5671" s="12"/>
      <c r="AY5671" s="12"/>
      <c r="AZ5671" s="12"/>
      <c r="BA5671" s="12"/>
      <c r="BB5671" s="12"/>
      <c r="BC5671" s="12"/>
      <c r="BD5671" s="12"/>
    </row>
    <row r="5672" spans="15:56" x14ac:dyDescent="0.35">
      <c r="O5672" s="12"/>
      <c r="P5672" s="12"/>
      <c r="Q5672" s="12"/>
      <c r="S5672" s="250"/>
      <c r="AA5672" s="12"/>
      <c r="AB5672" s="12"/>
      <c r="AC5672" s="12"/>
      <c r="AD5672" s="12"/>
      <c r="AE5672" s="12"/>
      <c r="AF5672" s="12"/>
      <c r="AG5672" s="12"/>
      <c r="AH5672" s="12"/>
      <c r="AI5672" s="12"/>
      <c r="AJ5672" s="12"/>
      <c r="AK5672" s="12"/>
      <c r="AL5672" s="12"/>
      <c r="AM5672" s="12"/>
      <c r="AN5672" s="12"/>
      <c r="AO5672" s="12"/>
      <c r="AP5672" s="12"/>
      <c r="AQ5672" s="12"/>
      <c r="AR5672" s="12"/>
      <c r="AS5672" s="12"/>
      <c r="AT5672" s="12"/>
      <c r="AU5672" s="12"/>
      <c r="AV5672" s="12"/>
      <c r="AW5672" s="12"/>
      <c r="AX5672" s="12"/>
      <c r="AY5672" s="12"/>
      <c r="AZ5672" s="12"/>
      <c r="BA5672" s="12"/>
      <c r="BB5672" s="12"/>
      <c r="BC5672" s="12"/>
      <c r="BD5672" s="12"/>
    </row>
    <row r="5673" spans="15:56" x14ac:dyDescent="0.35">
      <c r="O5673" s="12"/>
      <c r="P5673" s="12"/>
      <c r="Q5673" s="12"/>
      <c r="S5673" s="250"/>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2"/>
      <c r="AY5673" s="12"/>
      <c r="AZ5673" s="12"/>
      <c r="BA5673" s="12"/>
      <c r="BB5673" s="12"/>
      <c r="BC5673" s="12"/>
      <c r="BD5673" s="12"/>
    </row>
    <row r="5674" spans="15:56" x14ac:dyDescent="0.35">
      <c r="O5674" s="12"/>
      <c r="P5674" s="12"/>
      <c r="Q5674" s="12"/>
      <c r="S5674" s="250"/>
      <c r="AA5674" s="12"/>
      <c r="AB5674" s="12"/>
      <c r="AC5674" s="12"/>
      <c r="AD5674" s="12"/>
      <c r="AE5674" s="12"/>
      <c r="AF5674" s="12"/>
      <c r="AG5674" s="12"/>
      <c r="AH5674" s="12"/>
      <c r="AI5674" s="12"/>
      <c r="AJ5674" s="12"/>
      <c r="AK5674" s="12"/>
      <c r="AL5674" s="12"/>
      <c r="AM5674" s="12"/>
      <c r="AN5674" s="12"/>
      <c r="AO5674" s="12"/>
      <c r="AP5674" s="12"/>
      <c r="AQ5674" s="12"/>
      <c r="AR5674" s="12"/>
      <c r="AS5674" s="12"/>
      <c r="AT5674" s="12"/>
      <c r="AU5674" s="12"/>
      <c r="AV5674" s="12"/>
      <c r="AW5674" s="12"/>
      <c r="AX5674" s="12"/>
      <c r="AY5674" s="12"/>
      <c r="AZ5674" s="12"/>
      <c r="BA5674" s="12"/>
      <c r="BB5674" s="12"/>
      <c r="BC5674" s="12"/>
      <c r="BD5674" s="12"/>
    </row>
    <row r="5675" spans="15:56" x14ac:dyDescent="0.35">
      <c r="O5675" s="12"/>
      <c r="P5675" s="12"/>
      <c r="Q5675" s="12"/>
      <c r="S5675" s="250"/>
      <c r="AA5675" s="12"/>
      <c r="AB5675" s="12"/>
      <c r="AC5675" s="12"/>
      <c r="AD5675" s="12"/>
      <c r="AE5675" s="12"/>
      <c r="AF5675" s="12"/>
      <c r="AG5675" s="12"/>
      <c r="AH5675" s="12"/>
      <c r="AI5675" s="12"/>
      <c r="AJ5675" s="12"/>
      <c r="AK5675" s="12"/>
      <c r="AL5675" s="12"/>
      <c r="AM5675" s="12"/>
      <c r="AN5675" s="12"/>
      <c r="AO5675" s="12"/>
      <c r="AP5675" s="12"/>
      <c r="AQ5675" s="12"/>
      <c r="AR5675" s="12"/>
      <c r="AS5675" s="12"/>
      <c r="AT5675" s="12"/>
      <c r="AU5675" s="12"/>
      <c r="AV5675" s="12"/>
      <c r="AW5675" s="12"/>
      <c r="AX5675" s="12"/>
      <c r="AY5675" s="12"/>
      <c r="AZ5675" s="12"/>
      <c r="BA5675" s="12"/>
      <c r="BB5675" s="12"/>
      <c r="BC5675" s="12"/>
      <c r="BD5675" s="12"/>
    </row>
    <row r="5676" spans="15:56" x14ac:dyDescent="0.35">
      <c r="O5676" s="12"/>
      <c r="P5676" s="12"/>
      <c r="Q5676" s="12"/>
      <c r="S5676" s="250"/>
      <c r="AA5676" s="12"/>
      <c r="AB5676" s="12"/>
      <c r="AC5676" s="12"/>
      <c r="AD5676" s="12"/>
      <c r="AE5676" s="12"/>
      <c r="AF5676" s="12"/>
      <c r="AG5676" s="12"/>
      <c r="AH5676" s="12"/>
      <c r="AI5676" s="12"/>
      <c r="AJ5676" s="12"/>
      <c r="AK5676" s="12"/>
      <c r="AL5676" s="12"/>
      <c r="AM5676" s="12"/>
      <c r="AN5676" s="12"/>
      <c r="AO5676" s="12"/>
      <c r="AP5676" s="12"/>
      <c r="AQ5676" s="12"/>
      <c r="AR5676" s="12"/>
      <c r="AS5676" s="12"/>
      <c r="AT5676" s="12"/>
      <c r="AU5676" s="12"/>
      <c r="AV5676" s="12"/>
      <c r="AW5676" s="12"/>
      <c r="AX5676" s="12"/>
      <c r="AY5676" s="12"/>
      <c r="AZ5676" s="12"/>
      <c r="BA5676" s="12"/>
      <c r="BB5676" s="12"/>
      <c r="BC5676" s="12"/>
      <c r="BD5676" s="12"/>
    </row>
    <row r="5677" spans="15:56" x14ac:dyDescent="0.35">
      <c r="O5677" s="12"/>
      <c r="P5677" s="12"/>
      <c r="Q5677" s="12"/>
      <c r="S5677" s="250"/>
      <c r="AA5677" s="12"/>
      <c r="AB5677" s="12"/>
      <c r="AC5677" s="12"/>
      <c r="AD5677" s="12"/>
      <c r="AE5677" s="12"/>
      <c r="AF5677" s="12"/>
      <c r="AG5677" s="12"/>
      <c r="AH5677" s="12"/>
      <c r="AI5677" s="12"/>
      <c r="AJ5677" s="12"/>
      <c r="AK5677" s="12"/>
      <c r="AL5677" s="12"/>
      <c r="AM5677" s="12"/>
      <c r="AN5677" s="12"/>
      <c r="AO5677" s="12"/>
      <c r="AP5677" s="12"/>
      <c r="AQ5677" s="12"/>
      <c r="AR5677" s="12"/>
      <c r="AS5677" s="12"/>
      <c r="AT5677" s="12"/>
      <c r="AU5677" s="12"/>
      <c r="AV5677" s="12"/>
      <c r="AW5677" s="12"/>
      <c r="AX5677" s="12"/>
      <c r="AY5677" s="12"/>
      <c r="AZ5677" s="12"/>
      <c r="BA5677" s="12"/>
      <c r="BB5677" s="12"/>
      <c r="BC5677" s="12"/>
      <c r="BD5677" s="12"/>
    </row>
    <row r="5678" spans="15:56" x14ac:dyDescent="0.35">
      <c r="O5678" s="12"/>
      <c r="P5678" s="12"/>
      <c r="Q5678" s="12"/>
      <c r="S5678" s="250"/>
      <c r="AA5678" s="12"/>
      <c r="AB5678" s="12"/>
      <c r="AC5678" s="12"/>
      <c r="AD5678" s="12"/>
      <c r="AE5678" s="12"/>
      <c r="AF5678" s="12"/>
      <c r="AG5678" s="12"/>
      <c r="AH5678" s="12"/>
      <c r="AI5678" s="12"/>
      <c r="AJ5678" s="12"/>
      <c r="AK5678" s="12"/>
      <c r="AL5678" s="12"/>
      <c r="AM5678" s="12"/>
      <c r="AN5678" s="12"/>
      <c r="AO5678" s="12"/>
      <c r="AP5678" s="12"/>
      <c r="AQ5678" s="12"/>
      <c r="AR5678" s="12"/>
      <c r="AS5678" s="12"/>
      <c r="AT5678" s="12"/>
      <c r="AU5678" s="12"/>
      <c r="AV5678" s="12"/>
      <c r="AW5678" s="12"/>
      <c r="AX5678" s="12"/>
      <c r="AY5678" s="12"/>
      <c r="AZ5678" s="12"/>
      <c r="BA5678" s="12"/>
      <c r="BB5678" s="12"/>
      <c r="BC5678" s="12"/>
      <c r="BD5678" s="12"/>
    </row>
    <row r="5679" spans="15:56" x14ac:dyDescent="0.35">
      <c r="O5679" s="12"/>
      <c r="P5679" s="12"/>
      <c r="Q5679" s="12"/>
      <c r="S5679" s="250"/>
      <c r="AA5679" s="12"/>
      <c r="AB5679" s="12"/>
      <c r="AC5679" s="12"/>
      <c r="AD5679" s="12"/>
      <c r="AE5679" s="12"/>
      <c r="AF5679" s="12"/>
      <c r="AG5679" s="12"/>
      <c r="AH5679" s="12"/>
      <c r="AI5679" s="12"/>
      <c r="AJ5679" s="12"/>
      <c r="AK5679" s="12"/>
      <c r="AL5679" s="12"/>
      <c r="AM5679" s="12"/>
      <c r="AN5679" s="12"/>
      <c r="AO5679" s="12"/>
      <c r="AP5679" s="12"/>
      <c r="AQ5679" s="12"/>
      <c r="AR5679" s="12"/>
      <c r="AS5679" s="12"/>
      <c r="AT5679" s="12"/>
      <c r="AU5679" s="12"/>
      <c r="AV5679" s="12"/>
      <c r="AW5679" s="12"/>
      <c r="AX5679" s="12"/>
      <c r="AY5679" s="12"/>
      <c r="AZ5679" s="12"/>
      <c r="BA5679" s="12"/>
      <c r="BB5679" s="12"/>
      <c r="BC5679" s="12"/>
      <c r="BD5679" s="12"/>
    </row>
    <row r="5680" spans="15:56" x14ac:dyDescent="0.35">
      <c r="O5680" s="12"/>
      <c r="P5680" s="12"/>
      <c r="Q5680" s="12"/>
      <c r="S5680" s="250"/>
      <c r="AA5680" s="12"/>
      <c r="AB5680" s="12"/>
      <c r="AC5680" s="12"/>
      <c r="AD5680" s="12"/>
      <c r="AE5680" s="12"/>
      <c r="AF5680" s="12"/>
      <c r="AG5680" s="12"/>
      <c r="AH5680" s="12"/>
      <c r="AI5680" s="12"/>
      <c r="AJ5680" s="12"/>
      <c r="AK5680" s="12"/>
      <c r="AL5680" s="12"/>
      <c r="AM5680" s="12"/>
      <c r="AN5680" s="12"/>
      <c r="AO5680" s="12"/>
      <c r="AP5680" s="12"/>
      <c r="AQ5680" s="12"/>
      <c r="AR5680" s="12"/>
      <c r="AS5680" s="12"/>
      <c r="AT5680" s="12"/>
      <c r="AU5680" s="12"/>
      <c r="AV5680" s="12"/>
      <c r="AW5680" s="12"/>
      <c r="AX5680" s="12"/>
      <c r="AY5680" s="12"/>
      <c r="AZ5680" s="12"/>
      <c r="BA5680" s="12"/>
      <c r="BB5680" s="12"/>
      <c r="BC5680" s="12"/>
      <c r="BD5680" s="12"/>
    </row>
    <row r="5681" spans="15:56" x14ac:dyDescent="0.35">
      <c r="O5681" s="12"/>
      <c r="P5681" s="12"/>
      <c r="Q5681" s="12"/>
      <c r="S5681" s="250"/>
      <c r="AA5681" s="12"/>
      <c r="AB5681" s="12"/>
      <c r="AC5681" s="12"/>
      <c r="AD5681" s="12"/>
      <c r="AE5681" s="12"/>
      <c r="AF5681" s="12"/>
      <c r="AG5681" s="12"/>
      <c r="AH5681" s="12"/>
      <c r="AI5681" s="12"/>
      <c r="AJ5681" s="12"/>
      <c r="AK5681" s="12"/>
      <c r="AL5681" s="12"/>
      <c r="AM5681" s="12"/>
      <c r="AN5681" s="12"/>
      <c r="AO5681" s="12"/>
      <c r="AP5681" s="12"/>
      <c r="AQ5681" s="12"/>
      <c r="AR5681" s="12"/>
      <c r="AS5681" s="12"/>
      <c r="AT5681" s="12"/>
      <c r="AU5681" s="12"/>
      <c r="AV5681" s="12"/>
      <c r="AW5681" s="12"/>
      <c r="AX5681" s="12"/>
      <c r="AY5681" s="12"/>
      <c r="AZ5681" s="12"/>
      <c r="BA5681" s="12"/>
      <c r="BB5681" s="12"/>
      <c r="BC5681" s="12"/>
      <c r="BD5681" s="12"/>
    </row>
    <row r="5682" spans="15:56" x14ac:dyDescent="0.35">
      <c r="O5682" s="12"/>
      <c r="P5682" s="12"/>
      <c r="Q5682" s="12"/>
      <c r="S5682" s="250"/>
      <c r="AA5682" s="12"/>
      <c r="AB5682" s="12"/>
      <c r="AC5682" s="12"/>
      <c r="AD5682" s="12"/>
      <c r="AE5682" s="12"/>
      <c r="AF5682" s="12"/>
      <c r="AG5682" s="12"/>
      <c r="AH5682" s="12"/>
      <c r="AI5682" s="12"/>
      <c r="AJ5682" s="12"/>
      <c r="AK5682" s="12"/>
      <c r="AL5682" s="12"/>
      <c r="AM5682" s="12"/>
      <c r="AN5682" s="12"/>
      <c r="AO5682" s="12"/>
      <c r="AP5682" s="12"/>
      <c r="AQ5682" s="12"/>
      <c r="AR5682" s="12"/>
      <c r="AS5682" s="12"/>
      <c r="AT5682" s="12"/>
      <c r="AU5682" s="12"/>
      <c r="AV5682" s="12"/>
      <c r="AW5682" s="12"/>
      <c r="AX5682" s="12"/>
      <c r="AY5682" s="12"/>
      <c r="AZ5682" s="12"/>
      <c r="BA5682" s="12"/>
      <c r="BB5682" s="12"/>
      <c r="BC5682" s="12"/>
      <c r="BD5682" s="12"/>
    </row>
    <row r="5683" spans="15:56" x14ac:dyDescent="0.35">
      <c r="O5683" s="12"/>
      <c r="P5683" s="12"/>
      <c r="Q5683" s="12"/>
      <c r="S5683" s="250"/>
      <c r="AA5683" s="12"/>
      <c r="AB5683" s="12"/>
      <c r="AC5683" s="12"/>
      <c r="AD5683" s="12"/>
      <c r="AE5683" s="12"/>
      <c r="AF5683" s="12"/>
      <c r="AG5683" s="12"/>
      <c r="AH5683" s="12"/>
      <c r="AI5683" s="12"/>
      <c r="AJ5683" s="12"/>
      <c r="AK5683" s="12"/>
      <c r="AL5683" s="12"/>
      <c r="AM5683" s="12"/>
      <c r="AN5683" s="12"/>
      <c r="AO5683" s="12"/>
      <c r="AP5683" s="12"/>
      <c r="AQ5683" s="12"/>
      <c r="AR5683" s="12"/>
      <c r="AS5683" s="12"/>
      <c r="AT5683" s="12"/>
      <c r="AU5683" s="12"/>
      <c r="AV5683" s="12"/>
      <c r="AW5683" s="12"/>
      <c r="AX5683" s="12"/>
      <c r="AY5683" s="12"/>
      <c r="AZ5683" s="12"/>
      <c r="BA5683" s="12"/>
      <c r="BB5683" s="12"/>
      <c r="BC5683" s="12"/>
      <c r="BD5683" s="12"/>
    </row>
    <row r="5684" spans="15:56" x14ac:dyDescent="0.35">
      <c r="O5684" s="12"/>
      <c r="P5684" s="12"/>
      <c r="Q5684" s="12"/>
      <c r="S5684" s="250"/>
      <c r="AA5684" s="12"/>
      <c r="AB5684" s="12"/>
      <c r="AC5684" s="12"/>
      <c r="AD5684" s="12"/>
      <c r="AE5684" s="12"/>
      <c r="AF5684" s="12"/>
      <c r="AG5684" s="12"/>
      <c r="AH5684" s="12"/>
      <c r="AI5684" s="12"/>
      <c r="AJ5684" s="12"/>
      <c r="AK5684" s="12"/>
      <c r="AL5684" s="12"/>
      <c r="AM5684" s="12"/>
      <c r="AN5684" s="12"/>
      <c r="AO5684" s="12"/>
      <c r="AP5684" s="12"/>
      <c r="AQ5684" s="12"/>
      <c r="AR5684" s="12"/>
      <c r="AS5684" s="12"/>
      <c r="AT5684" s="12"/>
      <c r="AU5684" s="12"/>
      <c r="AV5684" s="12"/>
      <c r="AW5684" s="12"/>
      <c r="AX5684" s="12"/>
      <c r="AY5684" s="12"/>
      <c r="AZ5684" s="12"/>
      <c r="BA5684" s="12"/>
      <c r="BB5684" s="12"/>
      <c r="BC5684" s="12"/>
      <c r="BD5684" s="12"/>
    </row>
    <row r="5685" spans="15:56" x14ac:dyDescent="0.35">
      <c r="O5685" s="12"/>
      <c r="P5685" s="12"/>
      <c r="Q5685" s="12"/>
      <c r="S5685" s="250"/>
      <c r="AA5685" s="12"/>
      <c r="AB5685" s="12"/>
      <c r="AC5685" s="12"/>
      <c r="AD5685" s="12"/>
      <c r="AE5685" s="12"/>
      <c r="AF5685" s="12"/>
      <c r="AG5685" s="12"/>
      <c r="AH5685" s="12"/>
      <c r="AI5685" s="12"/>
      <c r="AJ5685" s="12"/>
      <c r="AK5685" s="12"/>
      <c r="AL5685" s="12"/>
      <c r="AM5685" s="12"/>
      <c r="AN5685" s="12"/>
      <c r="AO5685" s="12"/>
      <c r="AP5685" s="12"/>
      <c r="AQ5685" s="12"/>
      <c r="AR5685" s="12"/>
      <c r="AS5685" s="12"/>
      <c r="AT5685" s="12"/>
      <c r="AU5685" s="12"/>
      <c r="AV5685" s="12"/>
      <c r="AW5685" s="12"/>
      <c r="AX5685" s="12"/>
      <c r="AY5685" s="12"/>
      <c r="AZ5685" s="12"/>
      <c r="BA5685" s="12"/>
      <c r="BB5685" s="12"/>
      <c r="BC5685" s="12"/>
      <c r="BD5685" s="12"/>
    </row>
    <row r="5686" spans="15:56" x14ac:dyDescent="0.35">
      <c r="O5686" s="12"/>
      <c r="P5686" s="12"/>
      <c r="Q5686" s="12"/>
      <c r="S5686" s="250"/>
      <c r="AA5686" s="12"/>
      <c r="AB5686" s="12"/>
      <c r="AC5686" s="12"/>
      <c r="AD5686" s="12"/>
      <c r="AE5686" s="12"/>
      <c r="AF5686" s="12"/>
      <c r="AG5686" s="12"/>
      <c r="AH5686" s="12"/>
      <c r="AI5686" s="12"/>
      <c r="AJ5686" s="12"/>
      <c r="AK5686" s="12"/>
      <c r="AL5686" s="12"/>
      <c r="AM5686" s="12"/>
      <c r="AN5686" s="12"/>
      <c r="AO5686" s="12"/>
      <c r="AP5686" s="12"/>
      <c r="AQ5686" s="12"/>
      <c r="AR5686" s="12"/>
      <c r="AS5686" s="12"/>
      <c r="AT5686" s="12"/>
      <c r="AU5686" s="12"/>
      <c r="AV5686" s="12"/>
      <c r="AW5686" s="12"/>
      <c r="AX5686" s="12"/>
      <c r="AY5686" s="12"/>
      <c r="AZ5686" s="12"/>
      <c r="BA5686" s="12"/>
      <c r="BB5686" s="12"/>
      <c r="BC5686" s="12"/>
      <c r="BD5686" s="12"/>
    </row>
    <row r="5687" spans="15:56" x14ac:dyDescent="0.35">
      <c r="O5687" s="12"/>
      <c r="P5687" s="12"/>
      <c r="Q5687" s="12"/>
      <c r="S5687" s="250"/>
      <c r="AA5687" s="12"/>
      <c r="AB5687" s="12"/>
      <c r="AC5687" s="12"/>
      <c r="AD5687" s="12"/>
      <c r="AE5687" s="12"/>
      <c r="AF5687" s="12"/>
      <c r="AG5687" s="12"/>
      <c r="AH5687" s="12"/>
      <c r="AI5687" s="12"/>
      <c r="AJ5687" s="12"/>
      <c r="AK5687" s="12"/>
      <c r="AL5687" s="12"/>
      <c r="AM5687" s="12"/>
      <c r="AN5687" s="12"/>
      <c r="AO5687" s="12"/>
      <c r="AP5687" s="12"/>
      <c r="AQ5687" s="12"/>
      <c r="AR5687" s="12"/>
      <c r="AS5687" s="12"/>
      <c r="AT5687" s="12"/>
      <c r="AU5687" s="12"/>
      <c r="AV5687" s="12"/>
      <c r="AW5687" s="12"/>
      <c r="AX5687" s="12"/>
      <c r="AY5687" s="12"/>
      <c r="AZ5687" s="12"/>
      <c r="BA5687" s="12"/>
      <c r="BB5687" s="12"/>
      <c r="BC5687" s="12"/>
      <c r="BD5687" s="12"/>
    </row>
    <row r="5688" spans="15:56" x14ac:dyDescent="0.35">
      <c r="O5688" s="12"/>
      <c r="P5688" s="12"/>
      <c r="Q5688" s="12"/>
      <c r="S5688" s="250"/>
      <c r="AA5688" s="12"/>
      <c r="AB5688" s="12"/>
      <c r="AC5688" s="12"/>
      <c r="AD5688" s="12"/>
      <c r="AE5688" s="12"/>
      <c r="AF5688" s="12"/>
      <c r="AG5688" s="12"/>
      <c r="AH5688" s="12"/>
      <c r="AI5688" s="12"/>
      <c r="AJ5688" s="12"/>
      <c r="AK5688" s="12"/>
      <c r="AL5688" s="12"/>
      <c r="AM5688" s="12"/>
      <c r="AN5688" s="12"/>
      <c r="AO5688" s="12"/>
      <c r="AP5688" s="12"/>
      <c r="AQ5688" s="12"/>
      <c r="AR5688" s="12"/>
      <c r="AS5688" s="12"/>
      <c r="AT5688" s="12"/>
      <c r="AU5688" s="12"/>
      <c r="AV5688" s="12"/>
      <c r="AW5688" s="12"/>
      <c r="AX5688" s="12"/>
      <c r="AY5688" s="12"/>
      <c r="AZ5688" s="12"/>
      <c r="BA5688" s="12"/>
      <c r="BB5688" s="12"/>
      <c r="BC5688" s="12"/>
      <c r="BD5688" s="12"/>
    </row>
    <row r="5689" spans="15:56" x14ac:dyDescent="0.35">
      <c r="O5689" s="12"/>
      <c r="P5689" s="12"/>
      <c r="Q5689" s="12"/>
      <c r="S5689" s="250"/>
      <c r="AA5689" s="12"/>
      <c r="AB5689" s="12"/>
      <c r="AC5689" s="12"/>
      <c r="AD5689" s="12"/>
      <c r="AE5689" s="12"/>
      <c r="AF5689" s="12"/>
      <c r="AG5689" s="12"/>
      <c r="AH5689" s="12"/>
      <c r="AI5689" s="12"/>
      <c r="AJ5689" s="12"/>
      <c r="AK5689" s="12"/>
      <c r="AL5689" s="12"/>
      <c r="AM5689" s="12"/>
      <c r="AN5689" s="12"/>
      <c r="AO5689" s="12"/>
      <c r="AP5689" s="12"/>
      <c r="AQ5689" s="12"/>
      <c r="AR5689" s="12"/>
      <c r="AS5689" s="12"/>
      <c r="AT5689" s="12"/>
      <c r="AU5689" s="12"/>
      <c r="AV5689" s="12"/>
      <c r="AW5689" s="12"/>
      <c r="AX5689" s="12"/>
      <c r="AY5689" s="12"/>
      <c r="AZ5689" s="12"/>
      <c r="BA5689" s="12"/>
      <c r="BB5689" s="12"/>
      <c r="BC5689" s="12"/>
      <c r="BD5689" s="12"/>
    </row>
    <row r="5690" spans="15:56" x14ac:dyDescent="0.35">
      <c r="O5690" s="12"/>
      <c r="P5690" s="12"/>
      <c r="Q5690" s="12"/>
      <c r="S5690" s="250"/>
      <c r="AA5690" s="12"/>
      <c r="AB5690" s="12"/>
      <c r="AC5690" s="12"/>
      <c r="AD5690" s="12"/>
      <c r="AE5690" s="12"/>
      <c r="AF5690" s="12"/>
      <c r="AG5690" s="12"/>
      <c r="AH5690" s="12"/>
      <c r="AI5690" s="12"/>
      <c r="AJ5690" s="12"/>
      <c r="AK5690" s="12"/>
      <c r="AL5690" s="12"/>
      <c r="AM5690" s="12"/>
      <c r="AN5690" s="12"/>
      <c r="AO5690" s="12"/>
      <c r="AP5690" s="12"/>
      <c r="AQ5690" s="12"/>
      <c r="AR5690" s="12"/>
      <c r="AS5690" s="12"/>
      <c r="AT5690" s="12"/>
      <c r="AU5690" s="12"/>
      <c r="AV5690" s="12"/>
      <c r="AW5690" s="12"/>
      <c r="AX5690" s="12"/>
      <c r="AY5690" s="12"/>
      <c r="AZ5690" s="12"/>
      <c r="BA5690" s="12"/>
      <c r="BB5690" s="12"/>
      <c r="BC5690" s="12"/>
      <c r="BD5690" s="12"/>
    </row>
    <row r="5691" spans="15:56" x14ac:dyDescent="0.35">
      <c r="O5691" s="12"/>
      <c r="P5691" s="12"/>
      <c r="Q5691" s="12"/>
      <c r="S5691" s="250"/>
      <c r="AA5691" s="12"/>
      <c r="AB5691" s="12"/>
      <c r="AC5691" s="12"/>
      <c r="AD5691" s="12"/>
      <c r="AE5691" s="12"/>
      <c r="AF5691" s="12"/>
      <c r="AG5691" s="12"/>
      <c r="AH5691" s="12"/>
      <c r="AI5691" s="12"/>
      <c r="AJ5691" s="12"/>
      <c r="AK5691" s="12"/>
      <c r="AL5691" s="12"/>
      <c r="AM5691" s="12"/>
      <c r="AN5691" s="12"/>
      <c r="AO5691" s="12"/>
      <c r="AP5691" s="12"/>
      <c r="AQ5691" s="12"/>
      <c r="AR5691" s="12"/>
      <c r="AS5691" s="12"/>
      <c r="AT5691" s="12"/>
      <c r="AU5691" s="12"/>
      <c r="AV5691" s="12"/>
      <c r="AW5691" s="12"/>
      <c r="AX5691" s="12"/>
      <c r="AY5691" s="12"/>
      <c r="AZ5691" s="12"/>
      <c r="BA5691" s="12"/>
      <c r="BB5691" s="12"/>
      <c r="BC5691" s="12"/>
      <c r="BD5691" s="12"/>
    </row>
    <row r="5692" spans="15:56" x14ac:dyDescent="0.35">
      <c r="O5692" s="12"/>
      <c r="P5692" s="12"/>
      <c r="Q5692" s="12"/>
      <c r="S5692" s="250"/>
      <c r="AA5692" s="12"/>
      <c r="AB5692" s="12"/>
      <c r="AC5692" s="12"/>
      <c r="AD5692" s="12"/>
      <c r="AE5692" s="12"/>
      <c r="AF5692" s="12"/>
      <c r="AG5692" s="12"/>
      <c r="AH5692" s="12"/>
      <c r="AI5692" s="12"/>
      <c r="AJ5692" s="12"/>
      <c r="AK5692" s="12"/>
      <c r="AL5692" s="12"/>
      <c r="AM5692" s="12"/>
      <c r="AN5692" s="12"/>
      <c r="AO5692" s="12"/>
      <c r="AP5692" s="12"/>
      <c r="AQ5692" s="12"/>
      <c r="AR5692" s="12"/>
      <c r="AS5692" s="12"/>
      <c r="AT5692" s="12"/>
      <c r="AU5692" s="12"/>
      <c r="AV5692" s="12"/>
      <c r="AW5692" s="12"/>
      <c r="AX5692" s="12"/>
      <c r="AY5692" s="12"/>
      <c r="AZ5692" s="12"/>
      <c r="BA5692" s="12"/>
      <c r="BB5692" s="12"/>
      <c r="BC5692" s="12"/>
      <c r="BD5692" s="12"/>
    </row>
    <row r="5693" spans="15:56" x14ac:dyDescent="0.35">
      <c r="O5693" s="12"/>
      <c r="P5693" s="12"/>
      <c r="Q5693" s="12"/>
      <c r="S5693" s="250"/>
      <c r="AA5693" s="12"/>
      <c r="AB5693" s="12"/>
      <c r="AC5693" s="12"/>
      <c r="AD5693" s="12"/>
      <c r="AE5693" s="12"/>
      <c r="AF5693" s="12"/>
      <c r="AG5693" s="12"/>
      <c r="AH5693" s="12"/>
      <c r="AI5693" s="12"/>
      <c r="AJ5693" s="12"/>
      <c r="AK5693" s="12"/>
      <c r="AL5693" s="12"/>
      <c r="AM5693" s="12"/>
      <c r="AN5693" s="12"/>
      <c r="AO5693" s="12"/>
      <c r="AP5693" s="12"/>
      <c r="AQ5693" s="12"/>
      <c r="AR5693" s="12"/>
      <c r="AS5693" s="12"/>
      <c r="AT5693" s="12"/>
      <c r="AU5693" s="12"/>
      <c r="AV5693" s="12"/>
      <c r="AW5693" s="12"/>
      <c r="AX5693" s="12"/>
      <c r="AY5693" s="12"/>
      <c r="AZ5693" s="12"/>
      <c r="BA5693" s="12"/>
      <c r="BB5693" s="12"/>
      <c r="BC5693" s="12"/>
      <c r="BD5693" s="12"/>
    </row>
    <row r="5694" spans="15:56" x14ac:dyDescent="0.35">
      <c r="O5694" s="12"/>
      <c r="P5694" s="12"/>
      <c r="Q5694" s="12"/>
      <c r="S5694" s="250"/>
      <c r="AA5694" s="12"/>
      <c r="AB5694" s="12"/>
      <c r="AC5694" s="12"/>
      <c r="AD5694" s="12"/>
      <c r="AE5694" s="12"/>
      <c r="AF5694" s="12"/>
      <c r="AG5694" s="12"/>
      <c r="AH5694" s="12"/>
      <c r="AI5694" s="12"/>
      <c r="AJ5694" s="12"/>
      <c r="AK5694" s="12"/>
      <c r="AL5694" s="12"/>
      <c r="AM5694" s="12"/>
      <c r="AN5694" s="12"/>
      <c r="AO5694" s="12"/>
      <c r="AP5694" s="12"/>
      <c r="AQ5694" s="12"/>
      <c r="AR5694" s="12"/>
      <c r="AS5694" s="12"/>
      <c r="AT5694" s="12"/>
      <c r="AU5694" s="12"/>
      <c r="AV5694" s="12"/>
      <c r="AW5694" s="12"/>
      <c r="AX5694" s="12"/>
      <c r="AY5694" s="12"/>
      <c r="AZ5694" s="12"/>
      <c r="BA5694" s="12"/>
      <c r="BB5694" s="12"/>
      <c r="BC5694" s="12"/>
      <c r="BD5694" s="12"/>
    </row>
    <row r="5695" spans="15:56" x14ac:dyDescent="0.35">
      <c r="O5695" s="12"/>
      <c r="P5695" s="12"/>
      <c r="Q5695" s="12"/>
      <c r="S5695" s="250"/>
      <c r="AA5695" s="12"/>
      <c r="AB5695" s="12"/>
      <c r="AC5695" s="12"/>
      <c r="AD5695" s="12"/>
      <c r="AE5695" s="12"/>
      <c r="AF5695" s="12"/>
      <c r="AG5695" s="12"/>
      <c r="AH5695" s="12"/>
      <c r="AI5695" s="12"/>
      <c r="AJ5695" s="12"/>
      <c r="AK5695" s="12"/>
      <c r="AL5695" s="12"/>
      <c r="AM5695" s="12"/>
      <c r="AN5695" s="12"/>
      <c r="AO5695" s="12"/>
      <c r="AP5695" s="12"/>
      <c r="AQ5695" s="12"/>
      <c r="AR5695" s="12"/>
      <c r="AS5695" s="12"/>
      <c r="AT5695" s="12"/>
      <c r="AU5695" s="12"/>
      <c r="AV5695" s="12"/>
      <c r="AW5695" s="12"/>
      <c r="AX5695" s="12"/>
      <c r="AY5695" s="12"/>
      <c r="AZ5695" s="12"/>
      <c r="BA5695" s="12"/>
      <c r="BB5695" s="12"/>
      <c r="BC5695" s="12"/>
      <c r="BD5695" s="12"/>
    </row>
    <row r="5696" spans="15:56" x14ac:dyDescent="0.35">
      <c r="O5696" s="12"/>
      <c r="P5696" s="12"/>
      <c r="Q5696" s="12"/>
      <c r="S5696" s="250"/>
      <c r="AA5696" s="12"/>
      <c r="AB5696" s="12"/>
      <c r="AC5696" s="12"/>
      <c r="AD5696" s="12"/>
      <c r="AE5696" s="12"/>
      <c r="AF5696" s="12"/>
      <c r="AG5696" s="12"/>
      <c r="AH5696" s="12"/>
      <c r="AI5696" s="12"/>
      <c r="AJ5696" s="12"/>
      <c r="AK5696" s="12"/>
      <c r="AL5696" s="12"/>
      <c r="AM5696" s="12"/>
      <c r="AN5696" s="12"/>
      <c r="AO5696" s="12"/>
      <c r="AP5696" s="12"/>
      <c r="AQ5696" s="12"/>
      <c r="AR5696" s="12"/>
      <c r="AS5696" s="12"/>
      <c r="AT5696" s="12"/>
      <c r="AU5696" s="12"/>
      <c r="AV5696" s="12"/>
      <c r="AW5696" s="12"/>
      <c r="AX5696" s="12"/>
      <c r="AY5696" s="12"/>
      <c r="AZ5696" s="12"/>
      <c r="BA5696" s="12"/>
      <c r="BB5696" s="12"/>
      <c r="BC5696" s="12"/>
      <c r="BD5696" s="12"/>
    </row>
    <row r="5697" spans="15:56" x14ac:dyDescent="0.35">
      <c r="O5697" s="12"/>
      <c r="P5697" s="12"/>
      <c r="Q5697" s="12"/>
      <c r="S5697" s="250"/>
      <c r="AA5697" s="12"/>
      <c r="AB5697" s="12"/>
      <c r="AC5697" s="12"/>
      <c r="AD5697" s="12"/>
      <c r="AE5697" s="12"/>
      <c r="AF5697" s="12"/>
      <c r="AG5697" s="12"/>
      <c r="AH5697" s="12"/>
      <c r="AI5697" s="12"/>
      <c r="AJ5697" s="12"/>
      <c r="AK5697" s="12"/>
      <c r="AL5697" s="12"/>
      <c r="AM5697" s="12"/>
      <c r="AN5697" s="12"/>
      <c r="AO5697" s="12"/>
      <c r="AP5697" s="12"/>
      <c r="AQ5697" s="12"/>
      <c r="AR5697" s="12"/>
      <c r="AS5697" s="12"/>
      <c r="AT5697" s="12"/>
      <c r="AU5697" s="12"/>
      <c r="AV5697" s="12"/>
      <c r="AW5697" s="12"/>
      <c r="AX5697" s="12"/>
      <c r="AY5697" s="12"/>
      <c r="AZ5697" s="12"/>
      <c r="BA5697" s="12"/>
      <c r="BB5697" s="12"/>
      <c r="BC5697" s="12"/>
      <c r="BD5697" s="12"/>
    </row>
    <row r="5698" spans="15:56" x14ac:dyDescent="0.35">
      <c r="O5698" s="12"/>
      <c r="P5698" s="12"/>
      <c r="Q5698" s="12"/>
      <c r="S5698" s="250"/>
      <c r="AA5698" s="12"/>
      <c r="AB5698" s="12"/>
      <c r="AC5698" s="12"/>
      <c r="AD5698" s="12"/>
      <c r="AE5698" s="12"/>
      <c r="AF5698" s="12"/>
      <c r="AG5698" s="12"/>
      <c r="AH5698" s="12"/>
      <c r="AI5698" s="12"/>
      <c r="AJ5698" s="12"/>
      <c r="AK5698" s="12"/>
      <c r="AL5698" s="12"/>
      <c r="AM5698" s="12"/>
      <c r="AN5698" s="12"/>
      <c r="AO5698" s="12"/>
      <c r="AP5698" s="12"/>
      <c r="AQ5698" s="12"/>
      <c r="AR5698" s="12"/>
      <c r="AS5698" s="12"/>
      <c r="AT5698" s="12"/>
      <c r="AU5698" s="12"/>
      <c r="AV5698" s="12"/>
      <c r="AW5698" s="12"/>
      <c r="AX5698" s="12"/>
      <c r="AY5698" s="12"/>
      <c r="AZ5698" s="12"/>
      <c r="BA5698" s="12"/>
      <c r="BB5698" s="12"/>
      <c r="BC5698" s="12"/>
      <c r="BD5698" s="12"/>
    </row>
    <row r="5699" spans="15:56" x14ac:dyDescent="0.35">
      <c r="O5699" s="12"/>
      <c r="P5699" s="12"/>
      <c r="Q5699" s="12"/>
      <c r="S5699" s="250"/>
      <c r="AA5699" s="12"/>
      <c r="AB5699" s="12"/>
      <c r="AC5699" s="12"/>
      <c r="AD5699" s="12"/>
      <c r="AE5699" s="12"/>
      <c r="AF5699" s="12"/>
      <c r="AG5699" s="12"/>
      <c r="AH5699" s="12"/>
      <c r="AI5699" s="12"/>
      <c r="AJ5699" s="12"/>
      <c r="AK5699" s="12"/>
      <c r="AL5699" s="12"/>
      <c r="AM5699" s="12"/>
      <c r="AN5699" s="12"/>
      <c r="AO5699" s="12"/>
      <c r="AP5699" s="12"/>
      <c r="AQ5699" s="12"/>
      <c r="AR5699" s="12"/>
      <c r="AS5699" s="12"/>
      <c r="AT5699" s="12"/>
      <c r="AU5699" s="12"/>
      <c r="AV5699" s="12"/>
      <c r="AW5699" s="12"/>
      <c r="AX5699" s="12"/>
      <c r="AY5699" s="12"/>
      <c r="AZ5699" s="12"/>
      <c r="BA5699" s="12"/>
      <c r="BB5699" s="12"/>
      <c r="BC5699" s="12"/>
      <c r="BD5699" s="12"/>
    </row>
    <row r="5700" spans="15:56" x14ac:dyDescent="0.35">
      <c r="O5700" s="12"/>
      <c r="P5700" s="12"/>
      <c r="Q5700" s="12"/>
      <c r="S5700" s="250"/>
      <c r="AA5700" s="12"/>
      <c r="AB5700" s="12"/>
      <c r="AC5700" s="12"/>
      <c r="AD5700" s="12"/>
      <c r="AE5700" s="12"/>
      <c r="AF5700" s="12"/>
      <c r="AG5700" s="12"/>
      <c r="AH5700" s="12"/>
      <c r="AI5700" s="12"/>
      <c r="AJ5700" s="12"/>
      <c r="AK5700" s="12"/>
      <c r="AL5700" s="12"/>
      <c r="AM5700" s="12"/>
      <c r="AN5700" s="12"/>
      <c r="AO5700" s="12"/>
      <c r="AP5700" s="12"/>
      <c r="AQ5700" s="12"/>
      <c r="AR5700" s="12"/>
      <c r="AS5700" s="12"/>
      <c r="AT5700" s="12"/>
      <c r="AU5700" s="12"/>
      <c r="AV5700" s="12"/>
      <c r="AW5700" s="12"/>
      <c r="AX5700" s="12"/>
      <c r="AY5700" s="12"/>
      <c r="AZ5700" s="12"/>
      <c r="BA5700" s="12"/>
      <c r="BB5700" s="12"/>
      <c r="BC5700" s="12"/>
      <c r="BD5700" s="12"/>
    </row>
    <row r="5701" spans="15:56" x14ac:dyDescent="0.35">
      <c r="O5701" s="12"/>
      <c r="P5701" s="12"/>
      <c r="Q5701" s="12"/>
      <c r="S5701" s="250"/>
      <c r="AA5701" s="12"/>
      <c r="AB5701" s="12"/>
      <c r="AC5701" s="12"/>
      <c r="AD5701" s="12"/>
      <c r="AE5701" s="12"/>
      <c r="AF5701" s="12"/>
      <c r="AG5701" s="12"/>
      <c r="AH5701" s="12"/>
      <c r="AI5701" s="12"/>
      <c r="AJ5701" s="12"/>
      <c r="AK5701" s="12"/>
      <c r="AL5701" s="12"/>
      <c r="AM5701" s="12"/>
      <c r="AN5701" s="12"/>
      <c r="AO5701" s="12"/>
      <c r="AP5701" s="12"/>
      <c r="AQ5701" s="12"/>
      <c r="AR5701" s="12"/>
      <c r="AS5701" s="12"/>
      <c r="AT5701" s="12"/>
      <c r="AU5701" s="12"/>
      <c r="AV5701" s="12"/>
      <c r="AW5701" s="12"/>
      <c r="AX5701" s="12"/>
      <c r="AY5701" s="12"/>
      <c r="AZ5701" s="12"/>
      <c r="BA5701" s="12"/>
      <c r="BB5701" s="12"/>
      <c r="BC5701" s="12"/>
      <c r="BD5701" s="12"/>
    </row>
    <row r="5702" spans="15:56" x14ac:dyDescent="0.35">
      <c r="O5702" s="12"/>
      <c r="P5702" s="12"/>
      <c r="Q5702" s="12"/>
      <c r="S5702" s="250"/>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2"/>
      <c r="AY5702" s="12"/>
      <c r="AZ5702" s="12"/>
      <c r="BA5702" s="12"/>
      <c r="BB5702" s="12"/>
      <c r="BC5702" s="12"/>
      <c r="BD5702" s="12"/>
    </row>
    <row r="5703" spans="15:56" x14ac:dyDescent="0.35">
      <c r="O5703" s="12"/>
      <c r="P5703" s="12"/>
      <c r="Q5703" s="12"/>
      <c r="S5703" s="250"/>
      <c r="AA5703" s="12"/>
      <c r="AB5703" s="12"/>
      <c r="AC5703" s="12"/>
      <c r="AD5703" s="12"/>
      <c r="AE5703" s="12"/>
      <c r="AF5703" s="12"/>
      <c r="AG5703" s="12"/>
      <c r="AH5703" s="12"/>
      <c r="AI5703" s="12"/>
      <c r="AJ5703" s="12"/>
      <c r="AK5703" s="12"/>
      <c r="AL5703" s="12"/>
      <c r="AM5703" s="12"/>
      <c r="AN5703" s="12"/>
      <c r="AO5703" s="12"/>
      <c r="AP5703" s="12"/>
      <c r="AQ5703" s="12"/>
      <c r="AR5703" s="12"/>
      <c r="AS5703" s="12"/>
      <c r="AT5703" s="12"/>
      <c r="AU5703" s="12"/>
      <c r="AV5703" s="12"/>
      <c r="AW5703" s="12"/>
      <c r="AX5703" s="12"/>
      <c r="AY5703" s="12"/>
      <c r="AZ5703" s="12"/>
      <c r="BA5703" s="12"/>
      <c r="BB5703" s="12"/>
      <c r="BC5703" s="12"/>
      <c r="BD5703" s="12"/>
    </row>
    <row r="5704" spans="15:56" x14ac:dyDescent="0.35">
      <c r="O5704" s="12"/>
      <c r="P5704" s="12"/>
      <c r="Q5704" s="12"/>
      <c r="S5704" s="250"/>
      <c r="AA5704" s="12"/>
      <c r="AB5704" s="12"/>
      <c r="AC5704" s="12"/>
      <c r="AD5704" s="12"/>
      <c r="AE5704" s="12"/>
      <c r="AF5704" s="12"/>
      <c r="AG5704" s="12"/>
      <c r="AH5704" s="12"/>
      <c r="AI5704" s="12"/>
      <c r="AJ5704" s="12"/>
      <c r="AK5704" s="12"/>
      <c r="AL5704" s="12"/>
      <c r="AM5704" s="12"/>
      <c r="AN5704" s="12"/>
      <c r="AO5704" s="12"/>
      <c r="AP5704" s="12"/>
      <c r="AQ5704" s="12"/>
      <c r="AR5704" s="12"/>
      <c r="AS5704" s="12"/>
      <c r="AT5704" s="12"/>
      <c r="AU5704" s="12"/>
      <c r="AV5704" s="12"/>
      <c r="AW5704" s="12"/>
      <c r="AX5704" s="12"/>
      <c r="AY5704" s="12"/>
      <c r="AZ5704" s="12"/>
      <c r="BA5704" s="12"/>
      <c r="BB5704" s="12"/>
      <c r="BC5704" s="12"/>
      <c r="BD5704" s="12"/>
    </row>
    <row r="5705" spans="15:56" x14ac:dyDescent="0.35">
      <c r="O5705" s="12"/>
      <c r="P5705" s="12"/>
      <c r="Q5705" s="12"/>
      <c r="S5705" s="250"/>
      <c r="AA5705" s="12"/>
      <c r="AB5705" s="12"/>
      <c r="AC5705" s="12"/>
      <c r="AD5705" s="12"/>
      <c r="AE5705" s="12"/>
      <c r="AF5705" s="12"/>
      <c r="AG5705" s="12"/>
      <c r="AH5705" s="12"/>
      <c r="AI5705" s="12"/>
      <c r="AJ5705" s="12"/>
      <c r="AK5705" s="12"/>
      <c r="AL5705" s="12"/>
      <c r="AM5705" s="12"/>
      <c r="AN5705" s="12"/>
      <c r="AO5705" s="12"/>
      <c r="AP5705" s="12"/>
      <c r="AQ5705" s="12"/>
      <c r="AR5705" s="12"/>
      <c r="AS5705" s="12"/>
      <c r="AT5705" s="12"/>
      <c r="AU5705" s="12"/>
      <c r="AV5705" s="12"/>
      <c r="AW5705" s="12"/>
      <c r="AX5705" s="12"/>
      <c r="AY5705" s="12"/>
      <c r="AZ5705" s="12"/>
      <c r="BA5705" s="12"/>
      <c r="BB5705" s="12"/>
      <c r="BC5705" s="12"/>
      <c r="BD5705" s="12"/>
    </row>
    <row r="5706" spans="15:56" x14ac:dyDescent="0.35">
      <c r="O5706" s="12"/>
      <c r="P5706" s="12"/>
      <c r="Q5706" s="12"/>
      <c r="S5706" s="250"/>
      <c r="AA5706" s="12"/>
      <c r="AB5706" s="12"/>
      <c r="AC5706" s="12"/>
      <c r="AD5706" s="12"/>
      <c r="AE5706" s="12"/>
      <c r="AF5706" s="12"/>
      <c r="AG5706" s="12"/>
      <c r="AH5706" s="12"/>
      <c r="AI5706" s="12"/>
      <c r="AJ5706" s="12"/>
      <c r="AK5706" s="12"/>
      <c r="AL5706" s="12"/>
      <c r="AM5706" s="12"/>
      <c r="AN5706" s="12"/>
      <c r="AO5706" s="12"/>
      <c r="AP5706" s="12"/>
      <c r="AQ5706" s="12"/>
      <c r="AR5706" s="12"/>
      <c r="AS5706" s="12"/>
      <c r="AT5706" s="12"/>
      <c r="AU5706" s="12"/>
      <c r="AV5706" s="12"/>
      <c r="AW5706" s="12"/>
      <c r="AX5706" s="12"/>
      <c r="AY5706" s="12"/>
      <c r="AZ5706" s="12"/>
      <c r="BA5706" s="12"/>
      <c r="BB5706" s="12"/>
      <c r="BC5706" s="12"/>
      <c r="BD5706" s="12"/>
    </row>
    <row r="5707" spans="15:56" x14ac:dyDescent="0.35">
      <c r="O5707" s="12"/>
      <c r="P5707" s="12"/>
      <c r="Q5707" s="12"/>
      <c r="S5707" s="250"/>
      <c r="AA5707" s="12"/>
      <c r="AB5707" s="12"/>
      <c r="AC5707" s="12"/>
      <c r="AD5707" s="12"/>
      <c r="AE5707" s="12"/>
      <c r="AF5707" s="12"/>
      <c r="AG5707" s="12"/>
      <c r="AH5707" s="12"/>
      <c r="AI5707" s="12"/>
      <c r="AJ5707" s="12"/>
      <c r="AK5707" s="12"/>
      <c r="AL5707" s="12"/>
      <c r="AM5707" s="12"/>
      <c r="AN5707" s="12"/>
      <c r="AO5707" s="12"/>
      <c r="AP5707" s="12"/>
      <c r="AQ5707" s="12"/>
      <c r="AR5707" s="12"/>
      <c r="AS5707" s="12"/>
      <c r="AT5707" s="12"/>
      <c r="AU5707" s="12"/>
      <c r="AV5707" s="12"/>
      <c r="AW5707" s="12"/>
      <c r="AX5707" s="12"/>
      <c r="AY5707" s="12"/>
      <c r="AZ5707" s="12"/>
      <c r="BA5707" s="12"/>
      <c r="BB5707" s="12"/>
      <c r="BC5707" s="12"/>
      <c r="BD5707" s="12"/>
    </row>
    <row r="5708" spans="15:56" x14ac:dyDescent="0.35">
      <c r="O5708" s="12"/>
      <c r="P5708" s="12"/>
      <c r="Q5708" s="12"/>
      <c r="S5708" s="250"/>
      <c r="AA5708" s="12"/>
      <c r="AB5708" s="12"/>
      <c r="AC5708" s="12"/>
      <c r="AD5708" s="12"/>
      <c r="AE5708" s="12"/>
      <c r="AF5708" s="12"/>
      <c r="AG5708" s="12"/>
      <c r="AH5708" s="12"/>
      <c r="AI5708" s="12"/>
      <c r="AJ5708" s="12"/>
      <c r="AK5708" s="12"/>
      <c r="AL5708" s="12"/>
      <c r="AM5708" s="12"/>
      <c r="AN5708" s="12"/>
      <c r="AO5708" s="12"/>
      <c r="AP5708" s="12"/>
      <c r="AQ5708" s="12"/>
      <c r="AR5708" s="12"/>
      <c r="AS5708" s="12"/>
      <c r="AT5708" s="12"/>
      <c r="AU5708" s="12"/>
      <c r="AV5708" s="12"/>
      <c r="AW5708" s="12"/>
      <c r="AX5708" s="12"/>
      <c r="AY5708" s="12"/>
      <c r="AZ5708" s="12"/>
      <c r="BA5708" s="12"/>
      <c r="BB5708" s="12"/>
      <c r="BC5708" s="12"/>
      <c r="BD5708" s="12"/>
    </row>
    <row r="5709" spans="15:56" x14ac:dyDescent="0.35">
      <c r="O5709" s="12"/>
      <c r="P5709" s="12"/>
      <c r="Q5709" s="12"/>
      <c r="S5709" s="250"/>
      <c r="AA5709" s="12"/>
      <c r="AB5709" s="12"/>
      <c r="AC5709" s="12"/>
      <c r="AD5709" s="12"/>
      <c r="AE5709" s="12"/>
      <c r="AF5709" s="12"/>
      <c r="AG5709" s="12"/>
      <c r="AH5709" s="12"/>
      <c r="AI5709" s="12"/>
      <c r="AJ5709" s="12"/>
      <c r="AK5709" s="12"/>
      <c r="AL5709" s="12"/>
      <c r="AM5709" s="12"/>
      <c r="AN5709" s="12"/>
      <c r="AO5709" s="12"/>
      <c r="AP5709" s="12"/>
      <c r="AQ5709" s="12"/>
      <c r="AR5709" s="12"/>
      <c r="AS5709" s="12"/>
      <c r="AT5709" s="12"/>
      <c r="AU5709" s="12"/>
      <c r="AV5709" s="12"/>
      <c r="AW5709" s="12"/>
      <c r="AX5709" s="12"/>
      <c r="AY5709" s="12"/>
      <c r="AZ5709" s="12"/>
      <c r="BA5709" s="12"/>
      <c r="BB5709" s="12"/>
      <c r="BC5709" s="12"/>
      <c r="BD5709" s="12"/>
    </row>
    <row r="5710" spans="15:56" x14ac:dyDescent="0.35">
      <c r="O5710" s="12"/>
      <c r="P5710" s="12"/>
      <c r="Q5710" s="12"/>
      <c r="S5710" s="250"/>
      <c r="AA5710" s="12"/>
      <c r="AB5710" s="12"/>
      <c r="AC5710" s="12"/>
      <c r="AD5710" s="12"/>
      <c r="AE5710" s="12"/>
      <c r="AF5710" s="12"/>
      <c r="AG5710" s="12"/>
      <c r="AH5710" s="12"/>
      <c r="AI5710" s="12"/>
      <c r="AJ5710" s="12"/>
      <c r="AK5710" s="12"/>
      <c r="AL5710" s="12"/>
      <c r="AM5710" s="12"/>
      <c r="AN5710" s="12"/>
      <c r="AO5710" s="12"/>
      <c r="AP5710" s="12"/>
      <c r="AQ5710" s="12"/>
      <c r="AR5710" s="12"/>
      <c r="AS5710" s="12"/>
      <c r="AT5710" s="12"/>
      <c r="AU5710" s="12"/>
      <c r="AV5710" s="12"/>
      <c r="AW5710" s="12"/>
      <c r="AX5710" s="12"/>
      <c r="AY5710" s="12"/>
      <c r="AZ5710" s="12"/>
      <c r="BA5710" s="12"/>
      <c r="BB5710" s="12"/>
      <c r="BC5710" s="12"/>
      <c r="BD5710" s="12"/>
    </row>
    <row r="5711" spans="15:56" x14ac:dyDescent="0.35">
      <c r="O5711" s="12"/>
      <c r="P5711" s="12"/>
      <c r="Q5711" s="12"/>
      <c r="S5711" s="250"/>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2"/>
      <c r="AY5711" s="12"/>
      <c r="AZ5711" s="12"/>
      <c r="BA5711" s="12"/>
      <c r="BB5711" s="12"/>
      <c r="BC5711" s="12"/>
      <c r="BD5711" s="12"/>
    </row>
    <row r="5712" spans="15:56" x14ac:dyDescent="0.35">
      <c r="O5712" s="12"/>
      <c r="P5712" s="12"/>
      <c r="Q5712" s="12"/>
      <c r="S5712" s="250"/>
      <c r="AA5712" s="12"/>
      <c r="AB5712" s="12"/>
      <c r="AC5712" s="12"/>
      <c r="AD5712" s="12"/>
      <c r="AE5712" s="12"/>
      <c r="AF5712" s="12"/>
      <c r="AG5712" s="12"/>
      <c r="AH5712" s="12"/>
      <c r="AI5712" s="12"/>
      <c r="AJ5712" s="12"/>
      <c r="AK5712" s="12"/>
      <c r="AL5712" s="12"/>
      <c r="AM5712" s="12"/>
      <c r="AN5712" s="12"/>
      <c r="AO5712" s="12"/>
      <c r="AP5712" s="12"/>
      <c r="AQ5712" s="12"/>
      <c r="AR5712" s="12"/>
      <c r="AS5712" s="12"/>
      <c r="AT5712" s="12"/>
      <c r="AU5712" s="12"/>
      <c r="AV5712" s="12"/>
      <c r="AW5712" s="12"/>
      <c r="AX5712" s="12"/>
      <c r="AY5712" s="12"/>
      <c r="AZ5712" s="12"/>
      <c r="BA5712" s="12"/>
      <c r="BB5712" s="12"/>
      <c r="BC5712" s="12"/>
      <c r="BD5712" s="12"/>
    </row>
    <row r="5713" spans="15:56" x14ac:dyDescent="0.35">
      <c r="O5713" s="12"/>
      <c r="P5713" s="12"/>
      <c r="Q5713" s="12"/>
      <c r="S5713" s="250"/>
      <c r="AA5713" s="12"/>
      <c r="AB5713" s="12"/>
      <c r="AC5713" s="12"/>
      <c r="AD5713" s="12"/>
      <c r="AE5713" s="12"/>
      <c r="AF5713" s="12"/>
      <c r="AG5713" s="12"/>
      <c r="AH5713" s="12"/>
      <c r="AI5713" s="12"/>
      <c r="AJ5713" s="12"/>
      <c r="AK5713" s="12"/>
      <c r="AL5713" s="12"/>
      <c r="AM5713" s="12"/>
      <c r="AN5713" s="12"/>
      <c r="AO5713" s="12"/>
      <c r="AP5713" s="12"/>
      <c r="AQ5713" s="12"/>
      <c r="AR5713" s="12"/>
      <c r="AS5713" s="12"/>
      <c r="AT5713" s="12"/>
      <c r="AU5713" s="12"/>
      <c r="AV5713" s="12"/>
      <c r="AW5713" s="12"/>
      <c r="AX5713" s="12"/>
      <c r="AY5713" s="12"/>
      <c r="AZ5713" s="12"/>
      <c r="BA5713" s="12"/>
      <c r="BB5713" s="12"/>
      <c r="BC5713" s="12"/>
      <c r="BD5713" s="12"/>
    </row>
    <row r="5714" spans="15:56" x14ac:dyDescent="0.35">
      <c r="O5714" s="12"/>
      <c r="P5714" s="12"/>
      <c r="Q5714" s="12"/>
      <c r="S5714" s="250"/>
      <c r="AA5714" s="12"/>
      <c r="AB5714" s="12"/>
      <c r="AC5714" s="12"/>
      <c r="AD5714" s="12"/>
      <c r="AE5714" s="12"/>
      <c r="AF5714" s="12"/>
      <c r="AG5714" s="12"/>
      <c r="AH5714" s="12"/>
      <c r="AI5714" s="12"/>
      <c r="AJ5714" s="12"/>
      <c r="AK5714" s="12"/>
      <c r="AL5714" s="12"/>
      <c r="AM5714" s="12"/>
      <c r="AN5714" s="12"/>
      <c r="AO5714" s="12"/>
      <c r="AP5714" s="12"/>
      <c r="AQ5714" s="12"/>
      <c r="AR5714" s="12"/>
      <c r="AS5714" s="12"/>
      <c r="AT5714" s="12"/>
      <c r="AU5714" s="12"/>
      <c r="AV5714" s="12"/>
      <c r="AW5714" s="12"/>
      <c r="AX5714" s="12"/>
      <c r="AY5714" s="12"/>
      <c r="AZ5714" s="12"/>
      <c r="BA5714" s="12"/>
      <c r="BB5714" s="12"/>
      <c r="BC5714" s="12"/>
      <c r="BD5714" s="12"/>
    </row>
    <row r="5715" spans="15:56" x14ac:dyDescent="0.35">
      <c r="O5715" s="12"/>
      <c r="P5715" s="12"/>
      <c r="Q5715" s="12"/>
      <c r="S5715" s="250"/>
      <c r="AA5715" s="12"/>
      <c r="AB5715" s="12"/>
      <c r="AC5715" s="12"/>
      <c r="AD5715" s="12"/>
      <c r="AE5715" s="12"/>
      <c r="AF5715" s="12"/>
      <c r="AG5715" s="12"/>
      <c r="AH5715" s="12"/>
      <c r="AI5715" s="12"/>
      <c r="AJ5715" s="12"/>
      <c r="AK5715" s="12"/>
      <c r="AL5715" s="12"/>
      <c r="AM5715" s="12"/>
      <c r="AN5715" s="12"/>
      <c r="AO5715" s="12"/>
      <c r="AP5715" s="12"/>
      <c r="AQ5715" s="12"/>
      <c r="AR5715" s="12"/>
      <c r="AS5715" s="12"/>
      <c r="AT5715" s="12"/>
      <c r="AU5715" s="12"/>
      <c r="AV5715" s="12"/>
      <c r="AW5715" s="12"/>
      <c r="AX5715" s="12"/>
      <c r="AY5715" s="12"/>
      <c r="AZ5715" s="12"/>
      <c r="BA5715" s="12"/>
      <c r="BB5715" s="12"/>
      <c r="BC5715" s="12"/>
      <c r="BD5715" s="12"/>
    </row>
    <row r="5716" spans="15:56" x14ac:dyDescent="0.35">
      <c r="O5716" s="12"/>
      <c r="P5716" s="12"/>
      <c r="Q5716" s="12"/>
      <c r="S5716" s="250"/>
      <c r="AA5716" s="12"/>
      <c r="AB5716" s="12"/>
      <c r="AC5716" s="12"/>
      <c r="AD5716" s="12"/>
      <c r="AE5716" s="12"/>
      <c r="AF5716" s="12"/>
      <c r="AG5716" s="12"/>
      <c r="AH5716" s="12"/>
      <c r="AI5716" s="12"/>
      <c r="AJ5716" s="12"/>
      <c r="AK5716" s="12"/>
      <c r="AL5716" s="12"/>
      <c r="AM5716" s="12"/>
      <c r="AN5716" s="12"/>
      <c r="AO5716" s="12"/>
      <c r="AP5716" s="12"/>
      <c r="AQ5716" s="12"/>
      <c r="AR5716" s="12"/>
      <c r="AS5716" s="12"/>
      <c r="AT5716" s="12"/>
      <c r="AU5716" s="12"/>
      <c r="AV5716" s="12"/>
      <c r="AW5716" s="12"/>
      <c r="AX5716" s="12"/>
      <c r="AY5716" s="12"/>
      <c r="AZ5716" s="12"/>
      <c r="BA5716" s="12"/>
      <c r="BB5716" s="12"/>
      <c r="BC5716" s="12"/>
      <c r="BD5716" s="12"/>
    </row>
    <row r="5717" spans="15:56" x14ac:dyDescent="0.35">
      <c r="O5717" s="12"/>
      <c r="P5717" s="12"/>
      <c r="Q5717" s="12"/>
      <c r="S5717" s="250"/>
      <c r="AA5717" s="12"/>
      <c r="AB5717" s="12"/>
      <c r="AC5717" s="12"/>
      <c r="AD5717" s="12"/>
      <c r="AE5717" s="12"/>
      <c r="AF5717" s="12"/>
      <c r="AG5717" s="12"/>
      <c r="AH5717" s="12"/>
      <c r="AI5717" s="12"/>
      <c r="AJ5717" s="12"/>
      <c r="AK5717" s="12"/>
      <c r="AL5717" s="12"/>
      <c r="AM5717" s="12"/>
      <c r="AN5717" s="12"/>
      <c r="AO5717" s="12"/>
      <c r="AP5717" s="12"/>
      <c r="AQ5717" s="12"/>
      <c r="AR5717" s="12"/>
      <c r="AS5717" s="12"/>
      <c r="AT5717" s="12"/>
      <c r="AU5717" s="12"/>
      <c r="AV5717" s="12"/>
      <c r="AW5717" s="12"/>
      <c r="AX5717" s="12"/>
      <c r="AY5717" s="12"/>
      <c r="AZ5717" s="12"/>
      <c r="BA5717" s="12"/>
      <c r="BB5717" s="12"/>
      <c r="BC5717" s="12"/>
      <c r="BD5717" s="12"/>
    </row>
    <row r="5718" spans="15:56" x14ac:dyDescent="0.35">
      <c r="O5718" s="12"/>
      <c r="P5718" s="12"/>
      <c r="Q5718" s="12"/>
      <c r="S5718" s="250"/>
      <c r="AA5718" s="12"/>
      <c r="AB5718" s="12"/>
      <c r="AC5718" s="12"/>
      <c r="AD5718" s="12"/>
      <c r="AE5718" s="12"/>
      <c r="AF5718" s="12"/>
      <c r="AG5718" s="12"/>
      <c r="AH5718" s="12"/>
      <c r="AI5718" s="12"/>
      <c r="AJ5718" s="12"/>
      <c r="AK5718" s="12"/>
      <c r="AL5718" s="12"/>
      <c r="AM5718" s="12"/>
      <c r="AN5718" s="12"/>
      <c r="AO5718" s="12"/>
      <c r="AP5718" s="12"/>
      <c r="AQ5718" s="12"/>
      <c r="AR5718" s="12"/>
      <c r="AS5718" s="12"/>
      <c r="AT5718" s="12"/>
      <c r="AU5718" s="12"/>
      <c r="AV5718" s="12"/>
      <c r="AW5718" s="12"/>
      <c r="AX5718" s="12"/>
      <c r="AY5718" s="12"/>
      <c r="AZ5718" s="12"/>
      <c r="BA5718" s="12"/>
      <c r="BB5718" s="12"/>
      <c r="BC5718" s="12"/>
      <c r="BD5718" s="12"/>
    </row>
    <row r="5719" spans="15:56" x14ac:dyDescent="0.35">
      <c r="O5719" s="12"/>
      <c r="P5719" s="12"/>
      <c r="Q5719" s="12"/>
      <c r="S5719" s="250"/>
      <c r="AA5719" s="12"/>
      <c r="AB5719" s="12"/>
      <c r="AC5719" s="12"/>
      <c r="AD5719" s="12"/>
      <c r="AE5719" s="12"/>
      <c r="AF5719" s="12"/>
      <c r="AG5719" s="12"/>
      <c r="AH5719" s="12"/>
      <c r="AI5719" s="12"/>
      <c r="AJ5719" s="12"/>
      <c r="AK5719" s="12"/>
      <c r="AL5719" s="12"/>
      <c r="AM5719" s="12"/>
      <c r="AN5719" s="12"/>
      <c r="AO5719" s="12"/>
      <c r="AP5719" s="12"/>
      <c r="AQ5719" s="12"/>
      <c r="AR5719" s="12"/>
      <c r="AS5719" s="12"/>
      <c r="AT5719" s="12"/>
      <c r="AU5719" s="12"/>
      <c r="AV5719" s="12"/>
      <c r="AW5719" s="12"/>
      <c r="AX5719" s="12"/>
      <c r="AY5719" s="12"/>
      <c r="AZ5719" s="12"/>
      <c r="BA5719" s="12"/>
      <c r="BB5719" s="12"/>
      <c r="BC5719" s="12"/>
      <c r="BD5719" s="12"/>
    </row>
    <row r="5720" spans="15:56" x14ac:dyDescent="0.35">
      <c r="O5720" s="12"/>
      <c r="P5720" s="12"/>
      <c r="Q5720" s="12"/>
      <c r="S5720" s="250"/>
      <c r="AA5720" s="12"/>
      <c r="AB5720" s="12"/>
      <c r="AC5720" s="12"/>
      <c r="AD5720" s="12"/>
      <c r="AE5720" s="12"/>
      <c r="AF5720" s="12"/>
      <c r="AG5720" s="12"/>
      <c r="AH5720" s="12"/>
      <c r="AI5720" s="12"/>
      <c r="AJ5720" s="12"/>
      <c r="AK5720" s="12"/>
      <c r="AL5720" s="12"/>
      <c r="AM5720" s="12"/>
      <c r="AN5720" s="12"/>
      <c r="AO5720" s="12"/>
      <c r="AP5720" s="12"/>
      <c r="AQ5720" s="12"/>
      <c r="AR5720" s="12"/>
      <c r="AS5720" s="12"/>
      <c r="AT5720" s="12"/>
      <c r="AU5720" s="12"/>
      <c r="AV5720" s="12"/>
      <c r="AW5720" s="12"/>
      <c r="AX5720" s="12"/>
      <c r="AY5720" s="12"/>
      <c r="AZ5720" s="12"/>
      <c r="BA5720" s="12"/>
      <c r="BB5720" s="12"/>
      <c r="BC5720" s="12"/>
      <c r="BD5720" s="12"/>
    </row>
    <row r="5721" spans="15:56" x14ac:dyDescent="0.35">
      <c r="O5721" s="12"/>
      <c r="P5721" s="12"/>
      <c r="Q5721" s="12"/>
      <c r="S5721" s="250"/>
      <c r="AA5721" s="12"/>
      <c r="AB5721" s="12"/>
      <c r="AC5721" s="12"/>
      <c r="AD5721" s="12"/>
      <c r="AE5721" s="12"/>
      <c r="AF5721" s="12"/>
      <c r="AG5721" s="12"/>
      <c r="AH5721" s="12"/>
      <c r="AI5721" s="12"/>
      <c r="AJ5721" s="12"/>
      <c r="AK5721" s="12"/>
      <c r="AL5721" s="12"/>
      <c r="AM5721" s="12"/>
      <c r="AN5721" s="12"/>
      <c r="AO5721" s="12"/>
      <c r="AP5721" s="12"/>
      <c r="AQ5721" s="12"/>
      <c r="AR5721" s="12"/>
      <c r="AS5721" s="12"/>
      <c r="AT5721" s="12"/>
      <c r="AU5721" s="12"/>
      <c r="AV5721" s="12"/>
      <c r="AW5721" s="12"/>
      <c r="AX5721" s="12"/>
      <c r="AY5721" s="12"/>
      <c r="AZ5721" s="12"/>
      <c r="BA5721" s="12"/>
      <c r="BB5721" s="12"/>
      <c r="BC5721" s="12"/>
      <c r="BD5721" s="12"/>
    </row>
    <row r="5722" spans="15:56" x14ac:dyDescent="0.35">
      <c r="O5722" s="12"/>
      <c r="P5722" s="12"/>
      <c r="Q5722" s="12"/>
      <c r="S5722" s="250"/>
      <c r="AA5722" s="12"/>
      <c r="AB5722" s="12"/>
      <c r="AC5722" s="12"/>
      <c r="AD5722" s="12"/>
      <c r="AE5722" s="12"/>
      <c r="AF5722" s="12"/>
      <c r="AG5722" s="12"/>
      <c r="AH5722" s="12"/>
      <c r="AI5722" s="12"/>
      <c r="AJ5722" s="12"/>
      <c r="AK5722" s="12"/>
      <c r="AL5722" s="12"/>
      <c r="AM5722" s="12"/>
      <c r="AN5722" s="12"/>
      <c r="AO5722" s="12"/>
      <c r="AP5722" s="12"/>
      <c r="AQ5722" s="12"/>
      <c r="AR5722" s="12"/>
      <c r="AS5722" s="12"/>
      <c r="AT5722" s="12"/>
      <c r="AU5722" s="12"/>
      <c r="AV5722" s="12"/>
      <c r="AW5722" s="12"/>
      <c r="AX5722" s="12"/>
      <c r="AY5722" s="12"/>
      <c r="AZ5722" s="12"/>
      <c r="BA5722" s="12"/>
      <c r="BB5722" s="12"/>
      <c r="BC5722" s="12"/>
      <c r="BD5722" s="12"/>
    </row>
    <row r="5723" spans="15:56" x14ac:dyDescent="0.35">
      <c r="O5723" s="12"/>
      <c r="P5723" s="12"/>
      <c r="Q5723" s="12"/>
      <c r="S5723" s="250"/>
      <c r="AA5723" s="12"/>
      <c r="AB5723" s="12"/>
      <c r="AC5723" s="12"/>
      <c r="AD5723" s="12"/>
      <c r="AE5723" s="12"/>
      <c r="AF5723" s="12"/>
      <c r="AG5723" s="12"/>
      <c r="AH5723" s="12"/>
      <c r="AI5723" s="12"/>
      <c r="AJ5723" s="12"/>
      <c r="AK5723" s="12"/>
      <c r="AL5723" s="12"/>
      <c r="AM5723" s="12"/>
      <c r="AN5723" s="12"/>
      <c r="AO5723" s="12"/>
      <c r="AP5723" s="12"/>
      <c r="AQ5723" s="12"/>
      <c r="AR5723" s="12"/>
      <c r="AS5723" s="12"/>
      <c r="AT5723" s="12"/>
      <c r="AU5723" s="12"/>
      <c r="AV5723" s="12"/>
      <c r="AW5723" s="12"/>
      <c r="AX5723" s="12"/>
      <c r="AY5723" s="12"/>
      <c r="AZ5723" s="12"/>
      <c r="BA5723" s="12"/>
      <c r="BB5723" s="12"/>
      <c r="BC5723" s="12"/>
      <c r="BD5723" s="12"/>
    </row>
    <row r="5724" spans="15:56" x14ac:dyDescent="0.35">
      <c r="O5724" s="12"/>
      <c r="P5724" s="12"/>
      <c r="Q5724" s="12"/>
      <c r="S5724" s="250"/>
      <c r="AA5724" s="12"/>
      <c r="AB5724" s="12"/>
      <c r="AC5724" s="12"/>
      <c r="AD5724" s="12"/>
      <c r="AE5724" s="12"/>
      <c r="AF5724" s="12"/>
      <c r="AG5724" s="12"/>
      <c r="AH5724" s="12"/>
      <c r="AI5724" s="12"/>
      <c r="AJ5724" s="12"/>
      <c r="AK5724" s="12"/>
      <c r="AL5724" s="12"/>
      <c r="AM5724" s="12"/>
      <c r="AN5724" s="12"/>
      <c r="AO5724" s="12"/>
      <c r="AP5724" s="12"/>
      <c r="AQ5724" s="12"/>
      <c r="AR5724" s="12"/>
      <c r="AS5724" s="12"/>
      <c r="AT5724" s="12"/>
      <c r="AU5724" s="12"/>
      <c r="AV5724" s="12"/>
      <c r="AW5724" s="12"/>
      <c r="AX5724" s="12"/>
      <c r="AY5724" s="12"/>
      <c r="AZ5724" s="12"/>
      <c r="BA5724" s="12"/>
      <c r="BB5724" s="12"/>
      <c r="BC5724" s="12"/>
      <c r="BD5724" s="12"/>
    </row>
    <row r="5725" spans="15:56" x14ac:dyDescent="0.35">
      <c r="O5725" s="12"/>
      <c r="P5725" s="12"/>
      <c r="Q5725" s="12"/>
      <c r="S5725" s="250"/>
      <c r="AA5725" s="12"/>
      <c r="AB5725" s="12"/>
      <c r="AC5725" s="12"/>
      <c r="AD5725" s="12"/>
      <c r="AE5725" s="12"/>
      <c r="AF5725" s="12"/>
      <c r="AG5725" s="12"/>
      <c r="AH5725" s="12"/>
      <c r="AI5725" s="12"/>
      <c r="AJ5725" s="12"/>
      <c r="AK5725" s="12"/>
      <c r="AL5725" s="12"/>
      <c r="AM5725" s="12"/>
      <c r="AN5725" s="12"/>
      <c r="AO5725" s="12"/>
      <c r="AP5725" s="12"/>
      <c r="AQ5725" s="12"/>
      <c r="AR5725" s="12"/>
      <c r="AS5725" s="12"/>
      <c r="AT5725" s="12"/>
      <c r="AU5725" s="12"/>
      <c r="AV5725" s="12"/>
      <c r="AW5725" s="12"/>
      <c r="AX5725" s="12"/>
      <c r="AY5725" s="12"/>
      <c r="AZ5725" s="12"/>
      <c r="BA5725" s="12"/>
      <c r="BB5725" s="12"/>
      <c r="BC5725" s="12"/>
      <c r="BD5725" s="12"/>
    </row>
    <row r="5726" spans="15:56" x14ac:dyDescent="0.35">
      <c r="O5726" s="12"/>
      <c r="P5726" s="12"/>
      <c r="Q5726" s="12"/>
      <c r="S5726" s="250"/>
      <c r="AA5726" s="12"/>
      <c r="AB5726" s="12"/>
      <c r="AC5726" s="12"/>
      <c r="AD5726" s="12"/>
      <c r="AE5726" s="12"/>
      <c r="AF5726" s="12"/>
      <c r="AG5726" s="12"/>
      <c r="AH5726" s="12"/>
      <c r="AI5726" s="12"/>
      <c r="AJ5726" s="12"/>
      <c r="AK5726" s="12"/>
      <c r="AL5726" s="12"/>
      <c r="AM5726" s="12"/>
      <c r="AN5726" s="12"/>
      <c r="AO5726" s="12"/>
      <c r="AP5726" s="12"/>
      <c r="AQ5726" s="12"/>
      <c r="AR5726" s="12"/>
      <c r="AS5726" s="12"/>
      <c r="AT5726" s="12"/>
      <c r="AU5726" s="12"/>
      <c r="AV5726" s="12"/>
      <c r="AW5726" s="12"/>
      <c r="AX5726" s="12"/>
      <c r="AY5726" s="12"/>
      <c r="AZ5726" s="12"/>
      <c r="BA5726" s="12"/>
      <c r="BB5726" s="12"/>
      <c r="BC5726" s="12"/>
      <c r="BD5726" s="12"/>
    </row>
    <row r="5727" spans="15:56" x14ac:dyDescent="0.35">
      <c r="O5727" s="12"/>
      <c r="P5727" s="12"/>
      <c r="Q5727" s="12"/>
      <c r="S5727" s="250"/>
      <c r="AA5727" s="12"/>
      <c r="AB5727" s="12"/>
      <c r="AC5727" s="12"/>
      <c r="AD5727" s="12"/>
      <c r="AE5727" s="12"/>
      <c r="AF5727" s="12"/>
      <c r="AG5727" s="12"/>
      <c r="AH5727" s="12"/>
      <c r="AI5727" s="12"/>
      <c r="AJ5727" s="12"/>
      <c r="AK5727" s="12"/>
      <c r="AL5727" s="12"/>
      <c r="AM5727" s="12"/>
      <c r="AN5727" s="12"/>
      <c r="AO5727" s="12"/>
      <c r="AP5727" s="12"/>
      <c r="AQ5727" s="12"/>
      <c r="AR5727" s="12"/>
      <c r="AS5727" s="12"/>
      <c r="AT5727" s="12"/>
      <c r="AU5727" s="12"/>
      <c r="AV5727" s="12"/>
      <c r="AW5727" s="12"/>
      <c r="AX5727" s="12"/>
      <c r="AY5727" s="12"/>
      <c r="AZ5727" s="12"/>
      <c r="BA5727" s="12"/>
      <c r="BB5727" s="12"/>
      <c r="BC5727" s="12"/>
      <c r="BD5727" s="12"/>
    </row>
    <row r="5728" spans="15:56" x14ac:dyDescent="0.35">
      <c r="O5728" s="12"/>
      <c r="P5728" s="12"/>
      <c r="Q5728" s="12"/>
      <c r="S5728" s="250"/>
      <c r="AA5728" s="12"/>
      <c r="AB5728" s="12"/>
      <c r="AC5728" s="12"/>
      <c r="AD5728" s="12"/>
      <c r="AE5728" s="12"/>
      <c r="AF5728" s="12"/>
      <c r="AG5728" s="12"/>
      <c r="AH5728" s="12"/>
      <c r="AI5728" s="12"/>
      <c r="AJ5728" s="12"/>
      <c r="AK5728" s="12"/>
      <c r="AL5728" s="12"/>
      <c r="AM5728" s="12"/>
      <c r="AN5728" s="12"/>
      <c r="AO5728" s="12"/>
      <c r="AP5728" s="12"/>
      <c r="AQ5728" s="12"/>
      <c r="AR5728" s="12"/>
      <c r="AS5728" s="12"/>
      <c r="AT5728" s="12"/>
      <c r="AU5728" s="12"/>
      <c r="AV5728" s="12"/>
      <c r="AW5728" s="12"/>
      <c r="AX5728" s="12"/>
      <c r="AY5728" s="12"/>
      <c r="AZ5728" s="12"/>
      <c r="BA5728" s="12"/>
      <c r="BB5728" s="12"/>
      <c r="BC5728" s="12"/>
      <c r="BD5728" s="12"/>
    </row>
    <row r="5729" spans="15:56" x14ac:dyDescent="0.35">
      <c r="O5729" s="12"/>
      <c r="P5729" s="12"/>
      <c r="Q5729" s="12"/>
      <c r="S5729" s="250"/>
      <c r="AA5729" s="12"/>
      <c r="AB5729" s="12"/>
      <c r="AC5729" s="12"/>
      <c r="AD5729" s="12"/>
      <c r="AE5729" s="12"/>
      <c r="AF5729" s="12"/>
      <c r="AG5729" s="12"/>
      <c r="AH5729" s="12"/>
      <c r="AI5729" s="12"/>
      <c r="AJ5729" s="12"/>
      <c r="AK5729" s="12"/>
      <c r="AL5729" s="12"/>
      <c r="AM5729" s="12"/>
      <c r="AN5729" s="12"/>
      <c r="AO5729" s="12"/>
      <c r="AP5729" s="12"/>
      <c r="AQ5729" s="12"/>
      <c r="AR5729" s="12"/>
      <c r="AS5729" s="12"/>
      <c r="AT5729" s="12"/>
      <c r="AU5729" s="12"/>
      <c r="AV5729" s="12"/>
      <c r="AW5729" s="12"/>
      <c r="AX5729" s="12"/>
      <c r="AY5729" s="12"/>
      <c r="AZ5729" s="12"/>
      <c r="BA5729" s="12"/>
      <c r="BB5729" s="12"/>
      <c r="BC5729" s="12"/>
      <c r="BD5729" s="12"/>
    </row>
    <row r="5730" spans="15:56" x14ac:dyDescent="0.35">
      <c r="O5730" s="12"/>
      <c r="P5730" s="12"/>
      <c r="Q5730" s="12"/>
      <c r="S5730" s="250"/>
      <c r="AA5730" s="12"/>
      <c r="AB5730" s="12"/>
      <c r="AC5730" s="12"/>
      <c r="AD5730" s="12"/>
      <c r="AE5730" s="12"/>
      <c r="AF5730" s="12"/>
      <c r="AG5730" s="12"/>
      <c r="AH5730" s="12"/>
      <c r="AI5730" s="12"/>
      <c r="AJ5730" s="12"/>
      <c r="AK5730" s="12"/>
      <c r="AL5730" s="12"/>
      <c r="AM5730" s="12"/>
      <c r="AN5730" s="12"/>
      <c r="AO5730" s="12"/>
      <c r="AP5730" s="12"/>
      <c r="AQ5730" s="12"/>
      <c r="AR5730" s="12"/>
      <c r="AS5730" s="12"/>
      <c r="AT5730" s="12"/>
      <c r="AU5730" s="12"/>
      <c r="AV5730" s="12"/>
      <c r="AW5730" s="12"/>
      <c r="AX5730" s="12"/>
      <c r="AY5730" s="12"/>
      <c r="AZ5730" s="12"/>
      <c r="BA5730" s="12"/>
      <c r="BB5730" s="12"/>
      <c r="BC5730" s="12"/>
      <c r="BD5730" s="12"/>
    </row>
    <row r="5731" spans="15:56" x14ac:dyDescent="0.35">
      <c r="O5731" s="12"/>
      <c r="P5731" s="12"/>
      <c r="Q5731" s="12"/>
      <c r="S5731" s="250"/>
      <c r="AA5731" s="12"/>
      <c r="AB5731" s="12"/>
      <c r="AC5731" s="12"/>
      <c r="AD5731" s="12"/>
      <c r="AE5731" s="12"/>
      <c r="AF5731" s="12"/>
      <c r="AG5731" s="12"/>
      <c r="AH5731" s="12"/>
      <c r="AI5731" s="12"/>
      <c r="AJ5731" s="12"/>
      <c r="AK5731" s="12"/>
      <c r="AL5731" s="12"/>
      <c r="AM5731" s="12"/>
      <c r="AN5731" s="12"/>
      <c r="AO5731" s="12"/>
      <c r="AP5731" s="12"/>
      <c r="AQ5731" s="12"/>
      <c r="AR5731" s="12"/>
      <c r="AS5731" s="12"/>
      <c r="AT5731" s="12"/>
      <c r="AU5731" s="12"/>
      <c r="AV5731" s="12"/>
      <c r="AW5731" s="12"/>
      <c r="AX5731" s="12"/>
      <c r="AY5731" s="12"/>
      <c r="AZ5731" s="12"/>
      <c r="BA5731" s="12"/>
      <c r="BB5731" s="12"/>
      <c r="BC5731" s="12"/>
      <c r="BD5731" s="12"/>
    </row>
    <row r="5732" spans="15:56" x14ac:dyDescent="0.35">
      <c r="O5732" s="12"/>
      <c r="P5732" s="12"/>
      <c r="Q5732" s="12"/>
      <c r="S5732" s="250"/>
      <c r="AA5732" s="12"/>
      <c r="AB5732" s="12"/>
      <c r="AC5732" s="12"/>
      <c r="AD5732" s="12"/>
      <c r="AE5732" s="12"/>
      <c r="AF5732" s="12"/>
      <c r="AG5732" s="12"/>
      <c r="AH5732" s="12"/>
      <c r="AI5732" s="12"/>
      <c r="AJ5732" s="12"/>
      <c r="AK5732" s="12"/>
      <c r="AL5732" s="12"/>
      <c r="AM5732" s="12"/>
      <c r="AN5732" s="12"/>
      <c r="AO5732" s="12"/>
      <c r="AP5732" s="12"/>
      <c r="AQ5732" s="12"/>
      <c r="AR5732" s="12"/>
      <c r="AS5732" s="12"/>
      <c r="AT5732" s="12"/>
      <c r="AU5732" s="12"/>
      <c r="AV5732" s="12"/>
      <c r="AW5732" s="12"/>
      <c r="AX5732" s="12"/>
      <c r="AY5732" s="12"/>
      <c r="AZ5732" s="12"/>
      <c r="BA5732" s="12"/>
      <c r="BB5732" s="12"/>
      <c r="BC5732" s="12"/>
      <c r="BD5732" s="12"/>
    </row>
    <row r="5733" spans="15:56" x14ac:dyDescent="0.35">
      <c r="O5733" s="12"/>
      <c r="P5733" s="12"/>
      <c r="Q5733" s="12"/>
      <c r="S5733" s="250"/>
      <c r="AA5733" s="12"/>
      <c r="AB5733" s="12"/>
      <c r="AC5733" s="12"/>
      <c r="AD5733" s="12"/>
      <c r="AE5733" s="12"/>
      <c r="AF5733" s="12"/>
      <c r="AG5733" s="12"/>
      <c r="AH5733" s="12"/>
      <c r="AI5733" s="12"/>
      <c r="AJ5733" s="12"/>
      <c r="AK5733" s="12"/>
      <c r="AL5733" s="12"/>
      <c r="AM5733" s="12"/>
      <c r="AN5733" s="12"/>
      <c r="AO5733" s="12"/>
      <c r="AP5733" s="12"/>
      <c r="AQ5733" s="12"/>
      <c r="AR5733" s="12"/>
      <c r="AS5733" s="12"/>
      <c r="AT5733" s="12"/>
      <c r="AU5733" s="12"/>
      <c r="AV5733" s="12"/>
      <c r="AW5733" s="12"/>
      <c r="AX5733" s="12"/>
      <c r="AY5733" s="12"/>
      <c r="AZ5733" s="12"/>
      <c r="BA5733" s="12"/>
      <c r="BB5733" s="12"/>
      <c r="BC5733" s="12"/>
      <c r="BD5733" s="12"/>
    </row>
    <row r="5734" spans="15:56" x14ac:dyDescent="0.35">
      <c r="O5734" s="12"/>
      <c r="P5734" s="12"/>
      <c r="Q5734" s="12"/>
      <c r="S5734" s="250"/>
      <c r="AA5734" s="12"/>
      <c r="AB5734" s="12"/>
      <c r="AC5734" s="12"/>
      <c r="AD5734" s="12"/>
      <c r="AE5734" s="12"/>
      <c r="AF5734" s="12"/>
      <c r="AG5734" s="12"/>
      <c r="AH5734" s="12"/>
      <c r="AI5734" s="12"/>
      <c r="AJ5734" s="12"/>
      <c r="AK5734" s="12"/>
      <c r="AL5734" s="12"/>
      <c r="AM5734" s="12"/>
      <c r="AN5734" s="12"/>
      <c r="AO5734" s="12"/>
      <c r="AP5734" s="12"/>
      <c r="AQ5734" s="12"/>
      <c r="AR5734" s="12"/>
      <c r="AS5734" s="12"/>
      <c r="AT5734" s="12"/>
      <c r="AU5734" s="12"/>
      <c r="AV5734" s="12"/>
      <c r="AW5734" s="12"/>
      <c r="AX5734" s="12"/>
      <c r="AY5734" s="12"/>
      <c r="AZ5734" s="12"/>
      <c r="BA5734" s="12"/>
      <c r="BB5734" s="12"/>
      <c r="BC5734" s="12"/>
      <c r="BD5734" s="12"/>
    </row>
    <row r="5735" spans="15:56" x14ac:dyDescent="0.35">
      <c r="O5735" s="12"/>
      <c r="P5735" s="12"/>
      <c r="Q5735" s="12"/>
      <c r="S5735" s="250"/>
      <c r="AA5735" s="12"/>
      <c r="AB5735" s="12"/>
      <c r="AC5735" s="12"/>
      <c r="AD5735" s="12"/>
      <c r="AE5735" s="12"/>
      <c r="AF5735" s="12"/>
      <c r="AG5735" s="12"/>
      <c r="AH5735" s="12"/>
      <c r="AI5735" s="12"/>
      <c r="AJ5735" s="12"/>
      <c r="AK5735" s="12"/>
      <c r="AL5735" s="12"/>
      <c r="AM5735" s="12"/>
      <c r="AN5735" s="12"/>
      <c r="AO5735" s="12"/>
      <c r="AP5735" s="12"/>
      <c r="AQ5735" s="12"/>
      <c r="AR5735" s="12"/>
      <c r="AS5735" s="12"/>
      <c r="AT5735" s="12"/>
      <c r="AU5735" s="12"/>
      <c r="AV5735" s="12"/>
      <c r="AW5735" s="12"/>
      <c r="AX5735" s="12"/>
      <c r="AY5735" s="12"/>
      <c r="AZ5735" s="12"/>
      <c r="BA5735" s="12"/>
      <c r="BB5735" s="12"/>
      <c r="BC5735" s="12"/>
      <c r="BD5735" s="12"/>
    </row>
    <row r="5736" spans="15:56" x14ac:dyDescent="0.35">
      <c r="O5736" s="12"/>
      <c r="P5736" s="12"/>
      <c r="Q5736" s="12"/>
      <c r="S5736" s="250"/>
      <c r="AA5736" s="12"/>
      <c r="AB5736" s="12"/>
      <c r="AC5736" s="12"/>
      <c r="AD5736" s="12"/>
      <c r="AE5736" s="12"/>
      <c r="AF5736" s="12"/>
      <c r="AG5736" s="12"/>
      <c r="AH5736" s="12"/>
      <c r="AI5736" s="12"/>
      <c r="AJ5736" s="12"/>
      <c r="AK5736" s="12"/>
      <c r="AL5736" s="12"/>
      <c r="AM5736" s="12"/>
      <c r="AN5736" s="12"/>
      <c r="AO5736" s="12"/>
      <c r="AP5736" s="12"/>
      <c r="AQ5736" s="12"/>
      <c r="AR5736" s="12"/>
      <c r="AS5736" s="12"/>
      <c r="AT5736" s="12"/>
      <c r="AU5736" s="12"/>
      <c r="AV5736" s="12"/>
      <c r="AW5736" s="12"/>
      <c r="AX5736" s="12"/>
      <c r="AY5736" s="12"/>
      <c r="AZ5736" s="12"/>
      <c r="BA5736" s="12"/>
      <c r="BB5736" s="12"/>
      <c r="BC5736" s="12"/>
      <c r="BD5736" s="12"/>
    </row>
    <row r="5737" spans="15:56" x14ac:dyDescent="0.35">
      <c r="O5737" s="12"/>
      <c r="P5737" s="12"/>
      <c r="Q5737" s="12"/>
      <c r="S5737" s="250"/>
      <c r="AA5737" s="12"/>
      <c r="AB5737" s="12"/>
      <c r="AC5737" s="12"/>
      <c r="AD5737" s="12"/>
      <c r="AE5737" s="12"/>
      <c r="AF5737" s="12"/>
      <c r="AG5737" s="12"/>
      <c r="AH5737" s="12"/>
      <c r="AI5737" s="12"/>
      <c r="AJ5737" s="12"/>
      <c r="AK5737" s="12"/>
      <c r="AL5737" s="12"/>
      <c r="AM5737" s="12"/>
      <c r="AN5737" s="12"/>
      <c r="AO5737" s="12"/>
      <c r="AP5737" s="12"/>
      <c r="AQ5737" s="12"/>
      <c r="AR5737" s="12"/>
      <c r="AS5737" s="12"/>
      <c r="AT5737" s="12"/>
      <c r="AU5737" s="12"/>
      <c r="AV5737" s="12"/>
      <c r="AW5737" s="12"/>
      <c r="AX5737" s="12"/>
      <c r="AY5737" s="12"/>
      <c r="AZ5737" s="12"/>
      <c r="BA5737" s="12"/>
      <c r="BB5737" s="12"/>
      <c r="BC5737" s="12"/>
      <c r="BD5737" s="12"/>
    </row>
    <row r="5738" spans="15:56" x14ac:dyDescent="0.35">
      <c r="O5738" s="12"/>
      <c r="P5738" s="12"/>
      <c r="Q5738" s="12"/>
      <c r="S5738" s="250"/>
      <c r="AA5738" s="12"/>
      <c r="AB5738" s="12"/>
      <c r="AC5738" s="12"/>
      <c r="AD5738" s="12"/>
      <c r="AE5738" s="12"/>
      <c r="AF5738" s="12"/>
      <c r="AG5738" s="12"/>
      <c r="AH5738" s="12"/>
      <c r="AI5738" s="12"/>
      <c r="AJ5738" s="12"/>
      <c r="AK5738" s="12"/>
      <c r="AL5738" s="12"/>
      <c r="AM5738" s="12"/>
      <c r="AN5738" s="12"/>
      <c r="AO5738" s="12"/>
      <c r="AP5738" s="12"/>
      <c r="AQ5738" s="12"/>
      <c r="AR5738" s="12"/>
      <c r="AS5738" s="12"/>
      <c r="AT5738" s="12"/>
      <c r="AU5738" s="12"/>
      <c r="AV5738" s="12"/>
      <c r="AW5738" s="12"/>
      <c r="AX5738" s="12"/>
      <c r="AY5738" s="12"/>
      <c r="AZ5738" s="12"/>
      <c r="BA5738" s="12"/>
      <c r="BB5738" s="12"/>
      <c r="BC5738" s="12"/>
      <c r="BD5738" s="12"/>
    </row>
    <row r="5739" spans="15:56" x14ac:dyDescent="0.35">
      <c r="O5739" s="12"/>
      <c r="P5739" s="12"/>
      <c r="Q5739" s="12"/>
      <c r="S5739" s="250"/>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2"/>
      <c r="AY5739" s="12"/>
      <c r="AZ5739" s="12"/>
      <c r="BA5739" s="12"/>
      <c r="BB5739" s="12"/>
      <c r="BC5739" s="12"/>
      <c r="BD5739" s="12"/>
    </row>
    <row r="5740" spans="15:56" x14ac:dyDescent="0.35">
      <c r="O5740" s="12"/>
      <c r="P5740" s="12"/>
      <c r="Q5740" s="12"/>
      <c r="S5740" s="250"/>
      <c r="AA5740" s="12"/>
      <c r="AB5740" s="12"/>
      <c r="AC5740" s="12"/>
      <c r="AD5740" s="12"/>
      <c r="AE5740" s="12"/>
      <c r="AF5740" s="12"/>
      <c r="AG5740" s="12"/>
      <c r="AH5740" s="12"/>
      <c r="AI5740" s="12"/>
      <c r="AJ5740" s="12"/>
      <c r="AK5740" s="12"/>
      <c r="AL5740" s="12"/>
      <c r="AM5740" s="12"/>
      <c r="AN5740" s="12"/>
      <c r="AO5740" s="12"/>
      <c r="AP5740" s="12"/>
      <c r="AQ5740" s="12"/>
      <c r="AR5740" s="12"/>
      <c r="AS5740" s="12"/>
      <c r="AT5740" s="12"/>
      <c r="AU5740" s="12"/>
      <c r="AV5740" s="12"/>
      <c r="AW5740" s="12"/>
      <c r="AX5740" s="12"/>
      <c r="AY5740" s="12"/>
      <c r="AZ5740" s="12"/>
      <c r="BA5740" s="12"/>
      <c r="BB5740" s="12"/>
      <c r="BC5740" s="12"/>
      <c r="BD5740" s="12"/>
    </row>
    <row r="5741" spans="15:56" x14ac:dyDescent="0.35">
      <c r="O5741" s="12"/>
      <c r="P5741" s="12"/>
      <c r="Q5741" s="12"/>
      <c r="S5741" s="250"/>
      <c r="AA5741" s="12"/>
      <c r="AB5741" s="12"/>
      <c r="AC5741" s="12"/>
      <c r="AD5741" s="12"/>
      <c r="AE5741" s="12"/>
      <c r="AF5741" s="12"/>
      <c r="AG5741" s="12"/>
      <c r="AH5741" s="12"/>
      <c r="AI5741" s="12"/>
      <c r="AJ5741" s="12"/>
      <c r="AK5741" s="12"/>
      <c r="AL5741" s="12"/>
      <c r="AM5741" s="12"/>
      <c r="AN5741" s="12"/>
      <c r="AO5741" s="12"/>
      <c r="AP5741" s="12"/>
      <c r="AQ5741" s="12"/>
      <c r="AR5741" s="12"/>
      <c r="AS5741" s="12"/>
      <c r="AT5741" s="12"/>
      <c r="AU5741" s="12"/>
      <c r="AV5741" s="12"/>
      <c r="AW5741" s="12"/>
      <c r="AX5741" s="12"/>
      <c r="AY5741" s="12"/>
      <c r="AZ5741" s="12"/>
      <c r="BA5741" s="12"/>
      <c r="BB5741" s="12"/>
      <c r="BC5741" s="12"/>
      <c r="BD5741" s="12"/>
    </row>
    <row r="5742" spans="15:56" x14ac:dyDescent="0.35">
      <c r="O5742" s="12"/>
      <c r="P5742" s="12"/>
      <c r="Q5742" s="12"/>
      <c r="S5742" s="250"/>
      <c r="AA5742" s="12"/>
      <c r="AB5742" s="12"/>
      <c r="AC5742" s="12"/>
      <c r="AD5742" s="12"/>
      <c r="AE5742" s="12"/>
      <c r="AF5742" s="12"/>
      <c r="AG5742" s="12"/>
      <c r="AH5742" s="12"/>
      <c r="AI5742" s="12"/>
      <c r="AJ5742" s="12"/>
      <c r="AK5742" s="12"/>
      <c r="AL5742" s="12"/>
      <c r="AM5742" s="12"/>
      <c r="AN5742" s="12"/>
      <c r="AO5742" s="12"/>
      <c r="AP5742" s="12"/>
      <c r="AQ5742" s="12"/>
      <c r="AR5742" s="12"/>
      <c r="AS5742" s="12"/>
      <c r="AT5742" s="12"/>
      <c r="AU5742" s="12"/>
      <c r="AV5742" s="12"/>
      <c r="AW5742" s="12"/>
      <c r="AX5742" s="12"/>
      <c r="AY5742" s="12"/>
      <c r="AZ5742" s="12"/>
      <c r="BA5742" s="12"/>
      <c r="BB5742" s="12"/>
      <c r="BC5742" s="12"/>
      <c r="BD5742" s="12"/>
    </row>
    <row r="5743" spans="15:56" x14ac:dyDescent="0.35">
      <c r="O5743" s="12"/>
      <c r="P5743" s="12"/>
      <c r="Q5743" s="12"/>
      <c r="S5743" s="250"/>
      <c r="AA5743" s="12"/>
      <c r="AB5743" s="12"/>
      <c r="AC5743" s="12"/>
      <c r="AD5743" s="12"/>
      <c r="AE5743" s="12"/>
      <c r="AF5743" s="12"/>
      <c r="AG5743" s="12"/>
      <c r="AH5743" s="12"/>
      <c r="AI5743" s="12"/>
      <c r="AJ5743" s="12"/>
      <c r="AK5743" s="12"/>
      <c r="AL5743" s="12"/>
      <c r="AM5743" s="12"/>
      <c r="AN5743" s="12"/>
      <c r="AO5743" s="12"/>
      <c r="AP5743" s="12"/>
      <c r="AQ5743" s="12"/>
      <c r="AR5743" s="12"/>
      <c r="AS5743" s="12"/>
      <c r="AT5743" s="12"/>
      <c r="AU5743" s="12"/>
      <c r="AV5743" s="12"/>
      <c r="AW5743" s="12"/>
      <c r="AX5743" s="12"/>
      <c r="AY5743" s="12"/>
      <c r="AZ5743" s="12"/>
      <c r="BA5743" s="12"/>
      <c r="BB5743" s="12"/>
      <c r="BC5743" s="12"/>
      <c r="BD5743" s="12"/>
    </row>
    <row r="5744" spans="15:56" x14ac:dyDescent="0.35">
      <c r="O5744" s="12"/>
      <c r="P5744" s="12"/>
      <c r="Q5744" s="12"/>
      <c r="S5744" s="250"/>
      <c r="AA5744" s="12"/>
      <c r="AB5744" s="12"/>
      <c r="AC5744" s="12"/>
      <c r="AD5744" s="12"/>
      <c r="AE5744" s="12"/>
      <c r="AF5744" s="12"/>
      <c r="AG5744" s="12"/>
      <c r="AH5744" s="12"/>
      <c r="AI5744" s="12"/>
      <c r="AJ5744" s="12"/>
      <c r="AK5744" s="12"/>
      <c r="AL5744" s="12"/>
      <c r="AM5744" s="12"/>
      <c r="AN5744" s="12"/>
      <c r="AO5744" s="12"/>
      <c r="AP5744" s="12"/>
      <c r="AQ5744" s="12"/>
      <c r="AR5744" s="12"/>
      <c r="AS5744" s="12"/>
      <c r="AT5744" s="12"/>
      <c r="AU5744" s="12"/>
      <c r="AV5744" s="12"/>
      <c r="AW5744" s="12"/>
      <c r="AX5744" s="12"/>
      <c r="AY5744" s="12"/>
      <c r="AZ5744" s="12"/>
      <c r="BA5744" s="12"/>
      <c r="BB5744" s="12"/>
      <c r="BC5744" s="12"/>
      <c r="BD5744" s="12"/>
    </row>
    <row r="5745" spans="15:56" x14ac:dyDescent="0.35">
      <c r="O5745" s="12"/>
      <c r="P5745" s="12"/>
      <c r="Q5745" s="12"/>
      <c r="S5745" s="250"/>
      <c r="AA5745" s="12"/>
      <c r="AB5745" s="12"/>
      <c r="AC5745" s="12"/>
      <c r="AD5745" s="12"/>
      <c r="AE5745" s="12"/>
      <c r="AF5745" s="12"/>
      <c r="AG5745" s="12"/>
      <c r="AH5745" s="12"/>
      <c r="AI5745" s="12"/>
      <c r="AJ5745" s="12"/>
      <c r="AK5745" s="12"/>
      <c r="AL5745" s="12"/>
      <c r="AM5745" s="12"/>
      <c r="AN5745" s="12"/>
      <c r="AO5745" s="12"/>
      <c r="AP5745" s="12"/>
      <c r="AQ5745" s="12"/>
      <c r="AR5745" s="12"/>
      <c r="AS5745" s="12"/>
      <c r="AT5745" s="12"/>
      <c r="AU5745" s="12"/>
      <c r="AV5745" s="12"/>
      <c r="AW5745" s="12"/>
      <c r="AX5745" s="12"/>
      <c r="AY5745" s="12"/>
      <c r="AZ5745" s="12"/>
      <c r="BA5745" s="12"/>
      <c r="BB5745" s="12"/>
      <c r="BC5745" s="12"/>
      <c r="BD5745" s="12"/>
    </row>
    <row r="5746" spans="15:56" x14ac:dyDescent="0.35">
      <c r="O5746" s="12"/>
      <c r="P5746" s="12"/>
      <c r="Q5746" s="12"/>
      <c r="S5746" s="250"/>
      <c r="AA5746" s="12"/>
      <c r="AB5746" s="12"/>
      <c r="AC5746" s="12"/>
      <c r="AD5746" s="12"/>
      <c r="AE5746" s="12"/>
      <c r="AF5746" s="12"/>
      <c r="AG5746" s="12"/>
      <c r="AH5746" s="12"/>
      <c r="AI5746" s="12"/>
      <c r="AJ5746" s="12"/>
      <c r="AK5746" s="12"/>
      <c r="AL5746" s="12"/>
      <c r="AM5746" s="12"/>
      <c r="AN5746" s="12"/>
      <c r="AO5746" s="12"/>
      <c r="AP5746" s="12"/>
      <c r="AQ5746" s="12"/>
      <c r="AR5746" s="12"/>
      <c r="AS5746" s="12"/>
      <c r="AT5746" s="12"/>
      <c r="AU5746" s="12"/>
      <c r="AV5746" s="12"/>
      <c r="AW5746" s="12"/>
      <c r="AX5746" s="12"/>
      <c r="AY5746" s="12"/>
      <c r="AZ5746" s="12"/>
      <c r="BA5746" s="12"/>
      <c r="BB5746" s="12"/>
      <c r="BC5746" s="12"/>
      <c r="BD5746" s="12"/>
    </row>
    <row r="5747" spans="15:56" x14ac:dyDescent="0.35">
      <c r="O5747" s="12"/>
      <c r="P5747" s="12"/>
      <c r="Q5747" s="12"/>
      <c r="S5747" s="250"/>
      <c r="AA5747" s="12"/>
      <c r="AB5747" s="12"/>
      <c r="AC5747" s="12"/>
      <c r="AD5747" s="12"/>
      <c r="AE5747" s="12"/>
      <c r="AF5747" s="12"/>
      <c r="AG5747" s="12"/>
      <c r="AH5747" s="12"/>
      <c r="AI5747" s="12"/>
      <c r="AJ5747" s="12"/>
      <c r="AK5747" s="12"/>
      <c r="AL5747" s="12"/>
      <c r="AM5747" s="12"/>
      <c r="AN5747" s="12"/>
      <c r="AO5747" s="12"/>
      <c r="AP5747" s="12"/>
      <c r="AQ5747" s="12"/>
      <c r="AR5747" s="12"/>
      <c r="AS5747" s="12"/>
      <c r="AT5747" s="12"/>
      <c r="AU5747" s="12"/>
      <c r="AV5747" s="12"/>
      <c r="AW5747" s="12"/>
      <c r="AX5747" s="12"/>
      <c r="AY5747" s="12"/>
      <c r="AZ5747" s="12"/>
      <c r="BA5747" s="12"/>
      <c r="BB5747" s="12"/>
      <c r="BC5747" s="12"/>
      <c r="BD5747" s="12"/>
    </row>
    <row r="5748" spans="15:56" x14ac:dyDescent="0.35">
      <c r="O5748" s="12"/>
      <c r="P5748" s="12"/>
      <c r="Q5748" s="12"/>
      <c r="S5748" s="250"/>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2"/>
      <c r="AY5748" s="12"/>
      <c r="AZ5748" s="12"/>
      <c r="BA5748" s="12"/>
      <c r="BB5748" s="12"/>
      <c r="BC5748" s="12"/>
      <c r="BD5748" s="12"/>
    </row>
    <row r="5749" spans="15:56" x14ac:dyDescent="0.35">
      <c r="O5749" s="12"/>
      <c r="P5749" s="12"/>
      <c r="Q5749" s="12"/>
      <c r="S5749" s="250"/>
      <c r="AA5749" s="12"/>
      <c r="AB5749" s="12"/>
      <c r="AC5749" s="12"/>
      <c r="AD5749" s="12"/>
      <c r="AE5749" s="12"/>
      <c r="AF5749" s="12"/>
      <c r="AG5749" s="12"/>
      <c r="AH5749" s="12"/>
      <c r="AI5749" s="12"/>
      <c r="AJ5749" s="12"/>
      <c r="AK5749" s="12"/>
      <c r="AL5749" s="12"/>
      <c r="AM5749" s="12"/>
      <c r="AN5749" s="12"/>
      <c r="AO5749" s="12"/>
      <c r="AP5749" s="12"/>
      <c r="AQ5749" s="12"/>
      <c r="AR5749" s="12"/>
      <c r="AS5749" s="12"/>
      <c r="AT5749" s="12"/>
      <c r="AU5749" s="12"/>
      <c r="AV5749" s="12"/>
      <c r="AW5749" s="12"/>
      <c r="AX5749" s="12"/>
      <c r="AY5749" s="12"/>
      <c r="AZ5749" s="12"/>
      <c r="BA5749" s="12"/>
      <c r="BB5749" s="12"/>
      <c r="BC5749" s="12"/>
      <c r="BD5749" s="12"/>
    </row>
    <row r="5750" spans="15:56" x14ac:dyDescent="0.35">
      <c r="O5750" s="12"/>
      <c r="P5750" s="12"/>
      <c r="Q5750" s="12"/>
      <c r="S5750" s="250"/>
      <c r="AA5750" s="12"/>
      <c r="AB5750" s="12"/>
      <c r="AC5750" s="12"/>
      <c r="AD5750" s="12"/>
      <c r="AE5750" s="12"/>
      <c r="AF5750" s="12"/>
      <c r="AG5750" s="12"/>
      <c r="AH5750" s="12"/>
      <c r="AI5750" s="12"/>
      <c r="AJ5750" s="12"/>
      <c r="AK5750" s="12"/>
      <c r="AL5750" s="12"/>
      <c r="AM5750" s="12"/>
      <c r="AN5750" s="12"/>
      <c r="AO5750" s="12"/>
      <c r="AP5750" s="12"/>
      <c r="AQ5750" s="12"/>
      <c r="AR5750" s="12"/>
      <c r="AS5750" s="12"/>
      <c r="AT5750" s="12"/>
      <c r="AU5750" s="12"/>
      <c r="AV5750" s="12"/>
      <c r="AW5750" s="12"/>
      <c r="AX5750" s="12"/>
      <c r="AY5750" s="12"/>
      <c r="AZ5750" s="12"/>
      <c r="BA5750" s="12"/>
      <c r="BB5750" s="12"/>
      <c r="BC5750" s="12"/>
      <c r="BD5750" s="12"/>
    </row>
    <row r="5751" spans="15:56" x14ac:dyDescent="0.35">
      <c r="O5751" s="12"/>
      <c r="P5751" s="12"/>
      <c r="Q5751" s="12"/>
      <c r="S5751" s="250"/>
      <c r="AA5751" s="12"/>
      <c r="AB5751" s="12"/>
      <c r="AC5751" s="12"/>
      <c r="AD5751" s="12"/>
      <c r="AE5751" s="12"/>
      <c r="AF5751" s="12"/>
      <c r="AG5751" s="12"/>
      <c r="AH5751" s="12"/>
      <c r="AI5751" s="12"/>
      <c r="AJ5751" s="12"/>
      <c r="AK5751" s="12"/>
      <c r="AL5751" s="12"/>
      <c r="AM5751" s="12"/>
      <c r="AN5751" s="12"/>
      <c r="AO5751" s="12"/>
      <c r="AP5751" s="12"/>
      <c r="AQ5751" s="12"/>
      <c r="AR5751" s="12"/>
      <c r="AS5751" s="12"/>
      <c r="AT5751" s="12"/>
      <c r="AU5751" s="12"/>
      <c r="AV5751" s="12"/>
      <c r="AW5751" s="12"/>
      <c r="AX5751" s="12"/>
      <c r="AY5751" s="12"/>
      <c r="AZ5751" s="12"/>
      <c r="BA5751" s="12"/>
      <c r="BB5751" s="12"/>
      <c r="BC5751" s="12"/>
      <c r="BD5751" s="12"/>
    </row>
    <row r="5752" spans="15:56" x14ac:dyDescent="0.35">
      <c r="O5752" s="12"/>
      <c r="P5752" s="12"/>
      <c r="Q5752" s="12"/>
      <c r="S5752" s="250"/>
      <c r="AA5752" s="12"/>
      <c r="AB5752" s="12"/>
      <c r="AC5752" s="12"/>
      <c r="AD5752" s="12"/>
      <c r="AE5752" s="12"/>
      <c r="AF5752" s="12"/>
      <c r="AG5752" s="12"/>
      <c r="AH5752" s="12"/>
      <c r="AI5752" s="12"/>
      <c r="AJ5752" s="12"/>
      <c r="AK5752" s="12"/>
      <c r="AL5752" s="12"/>
      <c r="AM5752" s="12"/>
      <c r="AN5752" s="12"/>
      <c r="AO5752" s="12"/>
      <c r="AP5752" s="12"/>
      <c r="AQ5752" s="12"/>
      <c r="AR5752" s="12"/>
      <c r="AS5752" s="12"/>
      <c r="AT5752" s="12"/>
      <c r="AU5752" s="12"/>
      <c r="AV5752" s="12"/>
      <c r="AW5752" s="12"/>
      <c r="AX5752" s="12"/>
      <c r="AY5752" s="12"/>
      <c r="AZ5752" s="12"/>
      <c r="BA5752" s="12"/>
      <c r="BB5752" s="12"/>
      <c r="BC5752" s="12"/>
      <c r="BD5752" s="12"/>
    </row>
    <row r="5753" spans="15:56" x14ac:dyDescent="0.35">
      <c r="O5753" s="12"/>
      <c r="P5753" s="12"/>
      <c r="Q5753" s="12"/>
      <c r="S5753" s="250"/>
      <c r="AA5753" s="12"/>
      <c r="AB5753" s="12"/>
      <c r="AC5753" s="12"/>
      <c r="AD5753" s="12"/>
      <c r="AE5753" s="12"/>
      <c r="AF5753" s="12"/>
      <c r="AG5753" s="12"/>
      <c r="AH5753" s="12"/>
      <c r="AI5753" s="12"/>
      <c r="AJ5753" s="12"/>
      <c r="AK5753" s="12"/>
      <c r="AL5753" s="12"/>
      <c r="AM5753" s="12"/>
      <c r="AN5753" s="12"/>
      <c r="AO5753" s="12"/>
      <c r="AP5753" s="12"/>
      <c r="AQ5753" s="12"/>
      <c r="AR5753" s="12"/>
      <c r="AS5753" s="12"/>
      <c r="AT5753" s="12"/>
      <c r="AU5753" s="12"/>
      <c r="AV5753" s="12"/>
      <c r="AW5753" s="12"/>
      <c r="AX5753" s="12"/>
      <c r="AY5753" s="12"/>
      <c r="AZ5753" s="12"/>
      <c r="BA5753" s="12"/>
      <c r="BB5753" s="12"/>
      <c r="BC5753" s="12"/>
      <c r="BD5753" s="12"/>
    </row>
    <row r="5754" spans="15:56" x14ac:dyDescent="0.35">
      <c r="O5754" s="12"/>
      <c r="P5754" s="12"/>
      <c r="Q5754" s="12"/>
      <c r="S5754" s="250"/>
      <c r="AA5754" s="12"/>
      <c r="AB5754" s="12"/>
      <c r="AC5754" s="12"/>
      <c r="AD5754" s="12"/>
      <c r="AE5754" s="12"/>
      <c r="AF5754" s="12"/>
      <c r="AG5754" s="12"/>
      <c r="AH5754" s="12"/>
      <c r="AI5754" s="12"/>
      <c r="AJ5754" s="12"/>
      <c r="AK5754" s="12"/>
      <c r="AL5754" s="12"/>
      <c r="AM5754" s="12"/>
      <c r="AN5754" s="12"/>
      <c r="AO5754" s="12"/>
      <c r="AP5754" s="12"/>
      <c r="AQ5754" s="12"/>
      <c r="AR5754" s="12"/>
      <c r="AS5754" s="12"/>
      <c r="AT5754" s="12"/>
      <c r="AU5754" s="12"/>
      <c r="AV5754" s="12"/>
      <c r="AW5754" s="12"/>
      <c r="AX5754" s="12"/>
      <c r="AY5754" s="12"/>
      <c r="AZ5754" s="12"/>
      <c r="BA5754" s="12"/>
      <c r="BB5754" s="12"/>
      <c r="BC5754" s="12"/>
      <c r="BD5754" s="12"/>
    </row>
    <row r="5755" spans="15:56" x14ac:dyDescent="0.35">
      <c r="O5755" s="12"/>
      <c r="P5755" s="12"/>
      <c r="Q5755" s="12"/>
      <c r="S5755" s="250"/>
      <c r="AA5755" s="12"/>
      <c r="AB5755" s="12"/>
      <c r="AC5755" s="12"/>
      <c r="AD5755" s="12"/>
      <c r="AE5755" s="12"/>
      <c r="AF5755" s="12"/>
      <c r="AG5755" s="12"/>
      <c r="AH5755" s="12"/>
      <c r="AI5755" s="12"/>
      <c r="AJ5755" s="12"/>
      <c r="AK5755" s="12"/>
      <c r="AL5755" s="12"/>
      <c r="AM5755" s="12"/>
      <c r="AN5755" s="12"/>
      <c r="AO5755" s="12"/>
      <c r="AP5755" s="12"/>
      <c r="AQ5755" s="12"/>
      <c r="AR5755" s="12"/>
      <c r="AS5755" s="12"/>
      <c r="AT5755" s="12"/>
      <c r="AU5755" s="12"/>
      <c r="AV5755" s="12"/>
      <c r="AW5755" s="12"/>
      <c r="AX5755" s="12"/>
      <c r="AY5755" s="12"/>
      <c r="AZ5755" s="12"/>
      <c r="BA5755" s="12"/>
      <c r="BB5755" s="12"/>
      <c r="BC5755" s="12"/>
      <c r="BD5755" s="12"/>
    </row>
    <row r="5756" spans="15:56" x14ac:dyDescent="0.35">
      <c r="O5756" s="12"/>
      <c r="P5756" s="12"/>
      <c r="Q5756" s="12"/>
      <c r="S5756" s="250"/>
      <c r="AA5756" s="12"/>
      <c r="AB5756" s="12"/>
      <c r="AC5756" s="12"/>
      <c r="AD5756" s="12"/>
      <c r="AE5756" s="12"/>
      <c r="AF5756" s="12"/>
      <c r="AG5756" s="12"/>
      <c r="AH5756" s="12"/>
      <c r="AI5756" s="12"/>
      <c r="AJ5756" s="12"/>
      <c r="AK5756" s="12"/>
      <c r="AL5756" s="12"/>
      <c r="AM5756" s="12"/>
      <c r="AN5756" s="12"/>
      <c r="AO5756" s="12"/>
      <c r="AP5756" s="12"/>
      <c r="AQ5756" s="12"/>
      <c r="AR5756" s="12"/>
      <c r="AS5756" s="12"/>
      <c r="AT5756" s="12"/>
      <c r="AU5756" s="12"/>
      <c r="AV5756" s="12"/>
      <c r="AW5756" s="12"/>
      <c r="AX5756" s="12"/>
      <c r="AY5756" s="12"/>
      <c r="AZ5756" s="12"/>
      <c r="BA5756" s="12"/>
      <c r="BB5756" s="12"/>
      <c r="BC5756" s="12"/>
      <c r="BD5756" s="12"/>
    </row>
    <row r="5757" spans="15:56" x14ac:dyDescent="0.35">
      <c r="O5757" s="12"/>
      <c r="P5757" s="12"/>
      <c r="Q5757" s="12"/>
      <c r="S5757" s="250"/>
      <c r="AA5757" s="12"/>
      <c r="AB5757" s="12"/>
      <c r="AC5757" s="12"/>
      <c r="AD5757" s="12"/>
      <c r="AE5757" s="12"/>
      <c r="AF5757" s="12"/>
      <c r="AG5757" s="12"/>
      <c r="AH5757" s="12"/>
      <c r="AI5757" s="12"/>
      <c r="AJ5757" s="12"/>
      <c r="AK5757" s="12"/>
      <c r="AL5757" s="12"/>
      <c r="AM5757" s="12"/>
      <c r="AN5757" s="12"/>
      <c r="AO5757" s="12"/>
      <c r="AP5757" s="12"/>
      <c r="AQ5757" s="12"/>
      <c r="AR5757" s="12"/>
      <c r="AS5757" s="12"/>
      <c r="AT5757" s="12"/>
      <c r="AU5757" s="12"/>
      <c r="AV5757" s="12"/>
      <c r="AW5757" s="12"/>
      <c r="AX5757" s="12"/>
      <c r="AY5757" s="12"/>
      <c r="AZ5757" s="12"/>
      <c r="BA5757" s="12"/>
      <c r="BB5757" s="12"/>
      <c r="BC5757" s="12"/>
      <c r="BD5757" s="12"/>
    </row>
    <row r="5758" spans="15:56" x14ac:dyDescent="0.35">
      <c r="O5758" s="12"/>
      <c r="P5758" s="12"/>
      <c r="Q5758" s="12"/>
      <c r="S5758" s="250"/>
      <c r="AA5758" s="12"/>
      <c r="AB5758" s="12"/>
      <c r="AC5758" s="12"/>
      <c r="AD5758" s="12"/>
      <c r="AE5758" s="12"/>
      <c r="AF5758" s="12"/>
      <c r="AG5758" s="12"/>
      <c r="AH5758" s="12"/>
      <c r="AI5758" s="12"/>
      <c r="AJ5758" s="12"/>
      <c r="AK5758" s="12"/>
      <c r="AL5758" s="12"/>
      <c r="AM5758" s="12"/>
      <c r="AN5758" s="12"/>
      <c r="AO5758" s="12"/>
      <c r="AP5758" s="12"/>
      <c r="AQ5758" s="12"/>
      <c r="AR5758" s="12"/>
      <c r="AS5758" s="12"/>
      <c r="AT5758" s="12"/>
      <c r="AU5758" s="12"/>
      <c r="AV5758" s="12"/>
      <c r="AW5758" s="12"/>
      <c r="AX5758" s="12"/>
      <c r="AY5758" s="12"/>
      <c r="AZ5758" s="12"/>
      <c r="BA5758" s="12"/>
      <c r="BB5758" s="12"/>
      <c r="BC5758" s="12"/>
      <c r="BD5758" s="12"/>
    </row>
    <row r="5759" spans="15:56" x14ac:dyDescent="0.35">
      <c r="O5759" s="12"/>
      <c r="P5759" s="12"/>
      <c r="Q5759" s="12"/>
      <c r="S5759" s="250"/>
      <c r="AA5759" s="12"/>
      <c r="AB5759" s="12"/>
      <c r="AC5759" s="12"/>
      <c r="AD5759" s="12"/>
      <c r="AE5759" s="12"/>
      <c r="AF5759" s="12"/>
      <c r="AG5759" s="12"/>
      <c r="AH5759" s="12"/>
      <c r="AI5759" s="12"/>
      <c r="AJ5759" s="12"/>
      <c r="AK5759" s="12"/>
      <c r="AL5759" s="12"/>
      <c r="AM5759" s="12"/>
      <c r="AN5759" s="12"/>
      <c r="AO5759" s="12"/>
      <c r="AP5759" s="12"/>
      <c r="AQ5759" s="12"/>
      <c r="AR5759" s="12"/>
      <c r="AS5759" s="12"/>
      <c r="AT5759" s="12"/>
      <c r="AU5759" s="12"/>
      <c r="AV5759" s="12"/>
      <c r="AW5759" s="12"/>
      <c r="AX5759" s="12"/>
      <c r="AY5759" s="12"/>
      <c r="AZ5759" s="12"/>
      <c r="BA5759" s="12"/>
      <c r="BB5759" s="12"/>
      <c r="BC5759" s="12"/>
      <c r="BD5759" s="12"/>
    </row>
    <row r="5760" spans="15:56" x14ac:dyDescent="0.35">
      <c r="O5760" s="12"/>
      <c r="P5760" s="12"/>
      <c r="Q5760" s="12"/>
      <c r="S5760" s="250"/>
      <c r="AA5760" s="12"/>
      <c r="AB5760" s="12"/>
      <c r="AC5760" s="12"/>
      <c r="AD5760" s="12"/>
      <c r="AE5760" s="12"/>
      <c r="AF5760" s="12"/>
      <c r="AG5760" s="12"/>
      <c r="AH5760" s="12"/>
      <c r="AI5760" s="12"/>
      <c r="AJ5760" s="12"/>
      <c r="AK5760" s="12"/>
      <c r="AL5760" s="12"/>
      <c r="AM5760" s="12"/>
      <c r="AN5760" s="12"/>
      <c r="AO5760" s="12"/>
      <c r="AP5760" s="12"/>
      <c r="AQ5760" s="12"/>
      <c r="AR5760" s="12"/>
      <c r="AS5760" s="12"/>
      <c r="AT5760" s="12"/>
      <c r="AU5760" s="12"/>
      <c r="AV5760" s="12"/>
      <c r="AW5760" s="12"/>
      <c r="AX5760" s="12"/>
      <c r="AY5760" s="12"/>
      <c r="AZ5760" s="12"/>
      <c r="BA5760" s="12"/>
      <c r="BB5760" s="12"/>
      <c r="BC5760" s="12"/>
      <c r="BD5760" s="12"/>
    </row>
    <row r="5761" spans="15:56" x14ac:dyDescent="0.35">
      <c r="O5761" s="12"/>
      <c r="P5761" s="12"/>
      <c r="Q5761" s="12"/>
      <c r="S5761" s="250"/>
      <c r="AA5761" s="12"/>
      <c r="AB5761" s="12"/>
      <c r="AC5761" s="12"/>
      <c r="AD5761" s="12"/>
      <c r="AE5761" s="12"/>
      <c r="AF5761" s="12"/>
      <c r="AG5761" s="12"/>
      <c r="AH5761" s="12"/>
      <c r="AI5761" s="12"/>
      <c r="AJ5761" s="12"/>
      <c r="AK5761" s="12"/>
      <c r="AL5761" s="12"/>
      <c r="AM5761" s="12"/>
      <c r="AN5761" s="12"/>
      <c r="AO5761" s="12"/>
      <c r="AP5761" s="12"/>
      <c r="AQ5761" s="12"/>
      <c r="AR5761" s="12"/>
      <c r="AS5761" s="12"/>
      <c r="AT5761" s="12"/>
      <c r="AU5761" s="12"/>
      <c r="AV5761" s="12"/>
      <c r="AW5761" s="12"/>
      <c r="AX5761" s="12"/>
      <c r="AY5761" s="12"/>
      <c r="AZ5761" s="12"/>
      <c r="BA5761" s="12"/>
      <c r="BB5761" s="12"/>
      <c r="BC5761" s="12"/>
      <c r="BD5761" s="12"/>
    </row>
    <row r="5762" spans="15:56" x14ac:dyDescent="0.35">
      <c r="O5762" s="12"/>
      <c r="P5762" s="12"/>
      <c r="Q5762" s="12"/>
      <c r="S5762" s="250"/>
      <c r="AA5762" s="12"/>
      <c r="AB5762" s="12"/>
      <c r="AC5762" s="12"/>
      <c r="AD5762" s="12"/>
      <c r="AE5762" s="12"/>
      <c r="AF5762" s="12"/>
      <c r="AG5762" s="12"/>
      <c r="AH5762" s="12"/>
      <c r="AI5762" s="12"/>
      <c r="AJ5762" s="12"/>
      <c r="AK5762" s="12"/>
      <c r="AL5762" s="12"/>
      <c r="AM5762" s="12"/>
      <c r="AN5762" s="12"/>
      <c r="AO5762" s="12"/>
      <c r="AP5762" s="12"/>
      <c r="AQ5762" s="12"/>
      <c r="AR5762" s="12"/>
      <c r="AS5762" s="12"/>
      <c r="AT5762" s="12"/>
      <c r="AU5762" s="12"/>
      <c r="AV5762" s="12"/>
      <c r="AW5762" s="12"/>
      <c r="AX5762" s="12"/>
      <c r="AY5762" s="12"/>
      <c r="AZ5762" s="12"/>
      <c r="BA5762" s="12"/>
      <c r="BB5762" s="12"/>
      <c r="BC5762" s="12"/>
      <c r="BD5762" s="12"/>
    </row>
    <row r="5763" spans="15:56" x14ac:dyDescent="0.35">
      <c r="O5763" s="12"/>
      <c r="P5763" s="12"/>
      <c r="Q5763" s="12"/>
      <c r="S5763" s="250"/>
      <c r="AA5763" s="12"/>
      <c r="AB5763" s="12"/>
      <c r="AC5763" s="12"/>
      <c r="AD5763" s="12"/>
      <c r="AE5763" s="12"/>
      <c r="AF5763" s="12"/>
      <c r="AG5763" s="12"/>
      <c r="AH5763" s="12"/>
      <c r="AI5763" s="12"/>
      <c r="AJ5763" s="12"/>
      <c r="AK5763" s="12"/>
      <c r="AL5763" s="12"/>
      <c r="AM5763" s="12"/>
      <c r="AN5763" s="12"/>
      <c r="AO5763" s="12"/>
      <c r="AP5763" s="12"/>
      <c r="AQ5763" s="12"/>
      <c r="AR5763" s="12"/>
      <c r="AS5763" s="12"/>
      <c r="AT5763" s="12"/>
      <c r="AU5763" s="12"/>
      <c r="AV5763" s="12"/>
      <c r="AW5763" s="12"/>
      <c r="AX5763" s="12"/>
      <c r="AY5763" s="12"/>
      <c r="AZ5763" s="12"/>
      <c r="BA5763" s="12"/>
      <c r="BB5763" s="12"/>
      <c r="BC5763" s="12"/>
      <c r="BD5763" s="12"/>
    </row>
    <row r="5764" spans="15:56" x14ac:dyDescent="0.35">
      <c r="O5764" s="12"/>
      <c r="P5764" s="12"/>
      <c r="Q5764" s="12"/>
      <c r="S5764" s="250"/>
      <c r="AA5764" s="12"/>
      <c r="AB5764" s="12"/>
      <c r="AC5764" s="12"/>
      <c r="AD5764" s="12"/>
      <c r="AE5764" s="12"/>
      <c r="AF5764" s="12"/>
      <c r="AG5764" s="12"/>
      <c r="AH5764" s="12"/>
      <c r="AI5764" s="12"/>
      <c r="AJ5764" s="12"/>
      <c r="AK5764" s="12"/>
      <c r="AL5764" s="12"/>
      <c r="AM5764" s="12"/>
      <c r="AN5764" s="12"/>
      <c r="AO5764" s="12"/>
      <c r="AP5764" s="12"/>
      <c r="AQ5764" s="12"/>
      <c r="AR5764" s="12"/>
      <c r="AS5764" s="12"/>
      <c r="AT5764" s="12"/>
      <c r="AU5764" s="12"/>
      <c r="AV5764" s="12"/>
      <c r="AW5764" s="12"/>
      <c r="AX5764" s="12"/>
      <c r="AY5764" s="12"/>
      <c r="AZ5764" s="12"/>
      <c r="BA5764" s="12"/>
      <c r="BB5764" s="12"/>
      <c r="BC5764" s="12"/>
      <c r="BD5764" s="12"/>
    </row>
    <row r="5765" spans="15:56" x14ac:dyDescent="0.35">
      <c r="O5765" s="12"/>
      <c r="P5765" s="12"/>
      <c r="Q5765" s="12"/>
      <c r="S5765" s="250"/>
      <c r="AA5765" s="12"/>
      <c r="AB5765" s="12"/>
      <c r="AC5765" s="12"/>
      <c r="AD5765" s="12"/>
      <c r="AE5765" s="12"/>
      <c r="AF5765" s="12"/>
      <c r="AG5765" s="12"/>
      <c r="AH5765" s="12"/>
      <c r="AI5765" s="12"/>
      <c r="AJ5765" s="12"/>
      <c r="AK5765" s="12"/>
      <c r="AL5765" s="12"/>
      <c r="AM5765" s="12"/>
      <c r="AN5765" s="12"/>
      <c r="AO5765" s="12"/>
      <c r="AP5765" s="12"/>
      <c r="AQ5765" s="12"/>
      <c r="AR5765" s="12"/>
      <c r="AS5765" s="12"/>
      <c r="AT5765" s="12"/>
      <c r="AU5765" s="12"/>
      <c r="AV5765" s="12"/>
      <c r="AW5765" s="12"/>
      <c r="AX5765" s="12"/>
      <c r="AY5765" s="12"/>
      <c r="AZ5765" s="12"/>
      <c r="BA5765" s="12"/>
      <c r="BB5765" s="12"/>
      <c r="BC5765" s="12"/>
      <c r="BD5765" s="12"/>
    </row>
    <row r="5766" spans="15:56" x14ac:dyDescent="0.35">
      <c r="O5766" s="12"/>
      <c r="P5766" s="12"/>
      <c r="Q5766" s="12"/>
      <c r="S5766" s="250"/>
      <c r="AA5766" s="12"/>
      <c r="AB5766" s="12"/>
      <c r="AC5766" s="12"/>
      <c r="AD5766" s="12"/>
      <c r="AE5766" s="12"/>
      <c r="AF5766" s="12"/>
      <c r="AG5766" s="12"/>
      <c r="AH5766" s="12"/>
      <c r="AI5766" s="12"/>
      <c r="AJ5766" s="12"/>
      <c r="AK5766" s="12"/>
      <c r="AL5766" s="12"/>
      <c r="AM5766" s="12"/>
      <c r="AN5766" s="12"/>
      <c r="AO5766" s="12"/>
      <c r="AP5766" s="12"/>
      <c r="AQ5766" s="12"/>
      <c r="AR5766" s="12"/>
      <c r="AS5766" s="12"/>
      <c r="AT5766" s="12"/>
      <c r="AU5766" s="12"/>
      <c r="AV5766" s="12"/>
      <c r="AW5766" s="12"/>
      <c r="AX5766" s="12"/>
      <c r="AY5766" s="12"/>
      <c r="AZ5766" s="12"/>
      <c r="BA5766" s="12"/>
      <c r="BB5766" s="12"/>
      <c r="BC5766" s="12"/>
      <c r="BD5766" s="12"/>
    </row>
    <row r="5767" spans="15:56" x14ac:dyDescent="0.35">
      <c r="O5767" s="12"/>
      <c r="P5767" s="12"/>
      <c r="Q5767" s="12"/>
      <c r="S5767" s="250"/>
      <c r="AA5767" s="12"/>
      <c r="AB5767" s="12"/>
      <c r="AC5767" s="12"/>
      <c r="AD5767" s="12"/>
      <c r="AE5767" s="12"/>
      <c r="AF5767" s="12"/>
      <c r="AG5767" s="12"/>
      <c r="AH5767" s="12"/>
      <c r="AI5767" s="12"/>
      <c r="AJ5767" s="12"/>
      <c r="AK5767" s="12"/>
      <c r="AL5767" s="12"/>
      <c r="AM5767" s="12"/>
      <c r="AN5767" s="12"/>
      <c r="AO5767" s="12"/>
      <c r="AP5767" s="12"/>
      <c r="AQ5767" s="12"/>
      <c r="AR5767" s="12"/>
      <c r="AS5767" s="12"/>
      <c r="AT5767" s="12"/>
      <c r="AU5767" s="12"/>
      <c r="AV5767" s="12"/>
      <c r="AW5767" s="12"/>
      <c r="AX5767" s="12"/>
      <c r="AY5767" s="12"/>
      <c r="AZ5767" s="12"/>
      <c r="BA5767" s="12"/>
      <c r="BB5767" s="12"/>
      <c r="BC5767" s="12"/>
      <c r="BD5767" s="12"/>
    </row>
    <row r="5768" spans="15:56" x14ac:dyDescent="0.35">
      <c r="O5768" s="12"/>
      <c r="P5768" s="12"/>
      <c r="Q5768" s="12"/>
      <c r="S5768" s="250"/>
      <c r="AA5768" s="12"/>
      <c r="AB5768" s="12"/>
      <c r="AC5768" s="12"/>
      <c r="AD5768" s="12"/>
      <c r="AE5768" s="12"/>
      <c r="AF5768" s="12"/>
      <c r="AG5768" s="12"/>
      <c r="AH5768" s="12"/>
      <c r="AI5768" s="12"/>
      <c r="AJ5768" s="12"/>
      <c r="AK5768" s="12"/>
      <c r="AL5768" s="12"/>
      <c r="AM5768" s="12"/>
      <c r="AN5768" s="12"/>
      <c r="AO5768" s="12"/>
      <c r="AP5768" s="12"/>
      <c r="AQ5768" s="12"/>
      <c r="AR5768" s="12"/>
      <c r="AS5768" s="12"/>
      <c r="AT5768" s="12"/>
      <c r="AU5768" s="12"/>
      <c r="AV5768" s="12"/>
      <c r="AW5768" s="12"/>
      <c r="AX5768" s="12"/>
      <c r="AY5768" s="12"/>
      <c r="AZ5768" s="12"/>
      <c r="BA5768" s="12"/>
      <c r="BB5768" s="12"/>
      <c r="BC5768" s="12"/>
      <c r="BD5768" s="12"/>
    </row>
    <row r="5769" spans="15:56" x14ac:dyDescent="0.35">
      <c r="O5769" s="12"/>
      <c r="P5769" s="12"/>
      <c r="Q5769" s="12"/>
      <c r="S5769" s="250"/>
      <c r="AA5769" s="12"/>
      <c r="AB5769" s="12"/>
      <c r="AC5769" s="12"/>
      <c r="AD5769" s="12"/>
      <c r="AE5769" s="12"/>
      <c r="AF5769" s="12"/>
      <c r="AG5769" s="12"/>
      <c r="AH5769" s="12"/>
      <c r="AI5769" s="12"/>
      <c r="AJ5769" s="12"/>
      <c r="AK5769" s="12"/>
      <c r="AL5769" s="12"/>
      <c r="AM5769" s="12"/>
      <c r="AN5769" s="12"/>
      <c r="AO5769" s="12"/>
      <c r="AP5769" s="12"/>
      <c r="AQ5769" s="12"/>
      <c r="AR5769" s="12"/>
      <c r="AS5769" s="12"/>
      <c r="AT5769" s="12"/>
      <c r="AU5769" s="12"/>
      <c r="AV5769" s="12"/>
      <c r="AW5769" s="12"/>
      <c r="AX5769" s="12"/>
      <c r="AY5769" s="12"/>
      <c r="AZ5769" s="12"/>
      <c r="BA5769" s="12"/>
      <c r="BB5769" s="12"/>
      <c r="BC5769" s="12"/>
      <c r="BD5769" s="12"/>
    </row>
    <row r="5770" spans="15:56" x14ac:dyDescent="0.35">
      <c r="O5770" s="12"/>
      <c r="P5770" s="12"/>
      <c r="Q5770" s="12"/>
      <c r="S5770" s="250"/>
      <c r="AA5770" s="12"/>
      <c r="AB5770" s="12"/>
      <c r="AC5770" s="12"/>
      <c r="AD5770" s="12"/>
      <c r="AE5770" s="12"/>
      <c r="AF5770" s="12"/>
      <c r="AG5770" s="12"/>
      <c r="AH5770" s="12"/>
      <c r="AI5770" s="12"/>
      <c r="AJ5770" s="12"/>
      <c r="AK5770" s="12"/>
      <c r="AL5770" s="12"/>
      <c r="AM5770" s="12"/>
      <c r="AN5770" s="12"/>
      <c r="AO5770" s="12"/>
      <c r="AP5770" s="12"/>
      <c r="AQ5770" s="12"/>
      <c r="AR5770" s="12"/>
      <c r="AS5770" s="12"/>
      <c r="AT5770" s="12"/>
      <c r="AU5770" s="12"/>
      <c r="AV5770" s="12"/>
      <c r="AW5770" s="12"/>
      <c r="AX5770" s="12"/>
      <c r="AY5770" s="12"/>
      <c r="AZ5770" s="12"/>
      <c r="BA5770" s="12"/>
      <c r="BB5770" s="12"/>
      <c r="BC5770" s="12"/>
      <c r="BD5770" s="12"/>
    </row>
    <row r="5771" spans="15:56" x14ac:dyDescent="0.35">
      <c r="O5771" s="12"/>
      <c r="P5771" s="12"/>
      <c r="Q5771" s="12"/>
      <c r="S5771" s="250"/>
      <c r="AA5771" s="12"/>
      <c r="AB5771" s="12"/>
      <c r="AC5771" s="12"/>
      <c r="AD5771" s="12"/>
      <c r="AE5771" s="12"/>
      <c r="AF5771" s="12"/>
      <c r="AG5771" s="12"/>
      <c r="AH5771" s="12"/>
      <c r="AI5771" s="12"/>
      <c r="AJ5771" s="12"/>
      <c r="AK5771" s="12"/>
      <c r="AL5771" s="12"/>
      <c r="AM5771" s="12"/>
      <c r="AN5771" s="12"/>
      <c r="AO5771" s="12"/>
      <c r="AP5771" s="12"/>
      <c r="AQ5771" s="12"/>
      <c r="AR5771" s="12"/>
      <c r="AS5771" s="12"/>
      <c r="AT5771" s="12"/>
      <c r="AU5771" s="12"/>
      <c r="AV5771" s="12"/>
      <c r="AW5771" s="12"/>
      <c r="AX5771" s="12"/>
      <c r="AY5771" s="12"/>
      <c r="AZ5771" s="12"/>
      <c r="BA5771" s="12"/>
      <c r="BB5771" s="12"/>
      <c r="BC5771" s="12"/>
      <c r="BD5771" s="12"/>
    </row>
    <row r="5772" spans="15:56" x14ac:dyDescent="0.35">
      <c r="O5772" s="12"/>
      <c r="P5772" s="12"/>
      <c r="Q5772" s="12"/>
      <c r="S5772" s="250"/>
      <c r="AA5772" s="12"/>
      <c r="AB5772" s="12"/>
      <c r="AC5772" s="12"/>
      <c r="AD5772" s="12"/>
      <c r="AE5772" s="12"/>
      <c r="AF5772" s="12"/>
      <c r="AG5772" s="12"/>
      <c r="AH5772" s="12"/>
      <c r="AI5772" s="12"/>
      <c r="AJ5772" s="12"/>
      <c r="AK5772" s="12"/>
      <c r="AL5772" s="12"/>
      <c r="AM5772" s="12"/>
      <c r="AN5772" s="12"/>
      <c r="AO5772" s="12"/>
      <c r="AP5772" s="12"/>
      <c r="AQ5772" s="12"/>
      <c r="AR5772" s="12"/>
      <c r="AS5772" s="12"/>
      <c r="AT5772" s="12"/>
      <c r="AU5772" s="12"/>
      <c r="AV5772" s="12"/>
      <c r="AW5772" s="12"/>
      <c r="AX5772" s="12"/>
      <c r="AY5772" s="12"/>
      <c r="AZ5772" s="12"/>
      <c r="BA5772" s="12"/>
      <c r="BB5772" s="12"/>
      <c r="BC5772" s="12"/>
      <c r="BD5772" s="12"/>
    </row>
    <row r="5773" spans="15:56" x14ac:dyDescent="0.35">
      <c r="O5773" s="12"/>
      <c r="P5773" s="12"/>
      <c r="Q5773" s="12"/>
      <c r="S5773" s="250"/>
      <c r="AA5773" s="12"/>
      <c r="AB5773" s="12"/>
      <c r="AC5773" s="12"/>
      <c r="AD5773" s="12"/>
      <c r="AE5773" s="12"/>
      <c r="AF5773" s="12"/>
      <c r="AG5773" s="12"/>
      <c r="AH5773" s="12"/>
      <c r="AI5773" s="12"/>
      <c r="AJ5773" s="12"/>
      <c r="AK5773" s="12"/>
      <c r="AL5773" s="12"/>
      <c r="AM5773" s="12"/>
      <c r="AN5773" s="12"/>
      <c r="AO5773" s="12"/>
      <c r="AP5773" s="12"/>
      <c r="AQ5773" s="12"/>
      <c r="AR5773" s="12"/>
      <c r="AS5773" s="12"/>
      <c r="AT5773" s="12"/>
      <c r="AU5773" s="12"/>
      <c r="AV5773" s="12"/>
      <c r="AW5773" s="12"/>
      <c r="AX5773" s="12"/>
      <c r="AY5773" s="12"/>
      <c r="AZ5773" s="12"/>
      <c r="BA5773" s="12"/>
      <c r="BB5773" s="12"/>
      <c r="BC5773" s="12"/>
      <c r="BD5773" s="12"/>
    </row>
    <row r="5774" spans="15:56" x14ac:dyDescent="0.35">
      <c r="O5774" s="12"/>
      <c r="P5774" s="12"/>
      <c r="Q5774" s="12"/>
      <c r="S5774" s="250"/>
      <c r="AA5774" s="12"/>
      <c r="AB5774" s="12"/>
      <c r="AC5774" s="12"/>
      <c r="AD5774" s="12"/>
      <c r="AE5774" s="12"/>
      <c r="AF5774" s="12"/>
      <c r="AG5774" s="12"/>
      <c r="AH5774" s="12"/>
      <c r="AI5774" s="12"/>
      <c r="AJ5774" s="12"/>
      <c r="AK5774" s="12"/>
      <c r="AL5774" s="12"/>
      <c r="AM5774" s="12"/>
      <c r="AN5774" s="12"/>
      <c r="AO5774" s="12"/>
      <c r="AP5774" s="12"/>
      <c r="AQ5774" s="12"/>
      <c r="AR5774" s="12"/>
      <c r="AS5774" s="12"/>
      <c r="AT5774" s="12"/>
      <c r="AU5774" s="12"/>
      <c r="AV5774" s="12"/>
      <c r="AW5774" s="12"/>
      <c r="AX5774" s="12"/>
      <c r="AY5774" s="12"/>
      <c r="AZ5774" s="12"/>
      <c r="BA5774" s="12"/>
      <c r="BB5774" s="12"/>
      <c r="BC5774" s="12"/>
      <c r="BD5774" s="12"/>
    </row>
    <row r="5775" spans="15:56" x14ac:dyDescent="0.35">
      <c r="O5775" s="12"/>
      <c r="P5775" s="12"/>
      <c r="Q5775" s="12"/>
      <c r="S5775" s="250"/>
      <c r="AA5775" s="12"/>
      <c r="AB5775" s="12"/>
      <c r="AC5775" s="12"/>
      <c r="AD5775" s="12"/>
      <c r="AE5775" s="12"/>
      <c r="AF5775" s="12"/>
      <c r="AG5775" s="12"/>
      <c r="AH5775" s="12"/>
      <c r="AI5775" s="12"/>
      <c r="AJ5775" s="12"/>
      <c r="AK5775" s="12"/>
      <c r="AL5775" s="12"/>
      <c r="AM5775" s="12"/>
      <c r="AN5775" s="12"/>
      <c r="AO5775" s="12"/>
      <c r="AP5775" s="12"/>
      <c r="AQ5775" s="12"/>
      <c r="AR5775" s="12"/>
      <c r="AS5775" s="12"/>
      <c r="AT5775" s="12"/>
      <c r="AU5775" s="12"/>
      <c r="AV5775" s="12"/>
      <c r="AW5775" s="12"/>
      <c r="AX5775" s="12"/>
      <c r="AY5775" s="12"/>
      <c r="AZ5775" s="12"/>
      <c r="BA5775" s="12"/>
      <c r="BB5775" s="12"/>
      <c r="BC5775" s="12"/>
      <c r="BD5775" s="12"/>
    </row>
    <row r="5776" spans="15:56" x14ac:dyDescent="0.35">
      <c r="O5776" s="12"/>
      <c r="P5776" s="12"/>
      <c r="Q5776" s="12"/>
      <c r="S5776" s="250"/>
      <c r="AA5776" s="12"/>
      <c r="AB5776" s="12"/>
      <c r="AC5776" s="12"/>
      <c r="AD5776" s="12"/>
      <c r="AE5776" s="12"/>
      <c r="AF5776" s="12"/>
      <c r="AG5776" s="12"/>
      <c r="AH5776" s="12"/>
      <c r="AI5776" s="12"/>
      <c r="AJ5776" s="12"/>
      <c r="AK5776" s="12"/>
      <c r="AL5776" s="12"/>
      <c r="AM5776" s="12"/>
      <c r="AN5776" s="12"/>
      <c r="AO5776" s="12"/>
      <c r="AP5776" s="12"/>
      <c r="AQ5776" s="12"/>
      <c r="AR5776" s="12"/>
      <c r="AS5776" s="12"/>
      <c r="AT5776" s="12"/>
      <c r="AU5776" s="12"/>
      <c r="AV5776" s="12"/>
      <c r="AW5776" s="12"/>
      <c r="AX5776" s="12"/>
      <c r="AY5776" s="12"/>
      <c r="AZ5776" s="12"/>
      <c r="BA5776" s="12"/>
      <c r="BB5776" s="12"/>
      <c r="BC5776" s="12"/>
      <c r="BD5776" s="12"/>
    </row>
    <row r="5777" spans="15:56" x14ac:dyDescent="0.35">
      <c r="O5777" s="12"/>
      <c r="P5777" s="12"/>
      <c r="Q5777" s="12"/>
      <c r="S5777" s="250"/>
      <c r="AA5777" s="12"/>
      <c r="AB5777" s="12"/>
      <c r="AC5777" s="12"/>
      <c r="AD5777" s="12"/>
      <c r="AE5777" s="12"/>
      <c r="AF5777" s="12"/>
      <c r="AG5777" s="12"/>
      <c r="AH5777" s="12"/>
      <c r="AI5777" s="12"/>
      <c r="AJ5777" s="12"/>
      <c r="AK5777" s="12"/>
      <c r="AL5777" s="12"/>
      <c r="AM5777" s="12"/>
      <c r="AN5777" s="12"/>
      <c r="AO5777" s="12"/>
      <c r="AP5777" s="12"/>
      <c r="AQ5777" s="12"/>
      <c r="AR5777" s="12"/>
      <c r="AS5777" s="12"/>
      <c r="AT5777" s="12"/>
      <c r="AU5777" s="12"/>
      <c r="AV5777" s="12"/>
      <c r="AW5777" s="12"/>
      <c r="AX5777" s="12"/>
      <c r="AY5777" s="12"/>
      <c r="AZ5777" s="12"/>
      <c r="BA5777" s="12"/>
      <c r="BB5777" s="12"/>
      <c r="BC5777" s="12"/>
      <c r="BD5777" s="12"/>
    </row>
    <row r="5778" spans="15:56" x14ac:dyDescent="0.35">
      <c r="O5778" s="12"/>
      <c r="P5778" s="12"/>
      <c r="Q5778" s="12"/>
      <c r="S5778" s="250"/>
      <c r="AA5778" s="12"/>
      <c r="AB5778" s="12"/>
      <c r="AC5778" s="12"/>
      <c r="AD5778" s="12"/>
      <c r="AE5778" s="12"/>
      <c r="AF5778" s="12"/>
      <c r="AG5778" s="12"/>
      <c r="AH5778" s="12"/>
      <c r="AI5778" s="12"/>
      <c r="AJ5778" s="12"/>
      <c r="AK5778" s="12"/>
      <c r="AL5778" s="12"/>
      <c r="AM5778" s="12"/>
      <c r="AN5778" s="12"/>
      <c r="AO5778" s="12"/>
      <c r="AP5778" s="12"/>
      <c r="AQ5778" s="12"/>
      <c r="AR5778" s="12"/>
      <c r="AS5778" s="12"/>
      <c r="AT5778" s="12"/>
      <c r="AU5778" s="12"/>
      <c r="AV5778" s="12"/>
      <c r="AW5778" s="12"/>
      <c r="AX5778" s="12"/>
      <c r="AY5778" s="12"/>
      <c r="AZ5778" s="12"/>
      <c r="BA5778" s="12"/>
      <c r="BB5778" s="12"/>
      <c r="BC5778" s="12"/>
      <c r="BD5778" s="12"/>
    </row>
    <row r="5779" spans="15:56" x14ac:dyDescent="0.35">
      <c r="O5779" s="12"/>
      <c r="P5779" s="12"/>
      <c r="Q5779" s="12"/>
      <c r="S5779" s="250"/>
      <c r="AA5779" s="12"/>
      <c r="AB5779" s="12"/>
      <c r="AC5779" s="12"/>
      <c r="AD5779" s="12"/>
      <c r="AE5779" s="12"/>
      <c r="AF5779" s="12"/>
      <c r="AG5779" s="12"/>
      <c r="AH5779" s="12"/>
      <c r="AI5779" s="12"/>
      <c r="AJ5779" s="12"/>
      <c r="AK5779" s="12"/>
      <c r="AL5779" s="12"/>
      <c r="AM5779" s="12"/>
      <c r="AN5779" s="12"/>
      <c r="AO5779" s="12"/>
      <c r="AP5779" s="12"/>
      <c r="AQ5779" s="12"/>
      <c r="AR5779" s="12"/>
      <c r="AS5779" s="12"/>
      <c r="AT5779" s="12"/>
      <c r="AU5779" s="12"/>
      <c r="AV5779" s="12"/>
      <c r="AW5779" s="12"/>
      <c r="AX5779" s="12"/>
      <c r="AY5779" s="12"/>
      <c r="AZ5779" s="12"/>
      <c r="BA5779" s="12"/>
      <c r="BB5779" s="12"/>
      <c r="BC5779" s="12"/>
      <c r="BD5779" s="12"/>
    </row>
    <row r="5780" spans="15:56" x14ac:dyDescent="0.35">
      <c r="O5780" s="12"/>
      <c r="P5780" s="12"/>
      <c r="Q5780" s="12"/>
      <c r="S5780" s="250"/>
      <c r="AA5780" s="12"/>
      <c r="AB5780" s="12"/>
      <c r="AC5780" s="12"/>
      <c r="AD5780" s="12"/>
      <c r="AE5780" s="12"/>
      <c r="AF5780" s="12"/>
      <c r="AG5780" s="12"/>
      <c r="AH5780" s="12"/>
      <c r="AI5780" s="12"/>
      <c r="AJ5780" s="12"/>
      <c r="AK5780" s="12"/>
      <c r="AL5780" s="12"/>
      <c r="AM5780" s="12"/>
      <c r="AN5780" s="12"/>
      <c r="AO5780" s="12"/>
      <c r="AP5780" s="12"/>
      <c r="AQ5780" s="12"/>
      <c r="AR5780" s="12"/>
      <c r="AS5780" s="12"/>
      <c r="AT5780" s="12"/>
      <c r="AU5780" s="12"/>
      <c r="AV5780" s="12"/>
      <c r="AW5780" s="12"/>
      <c r="AX5780" s="12"/>
      <c r="AY5780" s="12"/>
      <c r="AZ5780" s="12"/>
      <c r="BA5780" s="12"/>
      <c r="BB5780" s="12"/>
      <c r="BC5780" s="12"/>
      <c r="BD5780" s="12"/>
    </row>
    <row r="5781" spans="15:56" x14ac:dyDescent="0.35">
      <c r="O5781" s="12"/>
      <c r="P5781" s="12"/>
      <c r="Q5781" s="12"/>
      <c r="S5781" s="250"/>
      <c r="AA5781" s="12"/>
      <c r="AB5781" s="12"/>
      <c r="AC5781" s="12"/>
      <c r="AD5781" s="12"/>
      <c r="AE5781" s="12"/>
      <c r="AF5781" s="12"/>
      <c r="AG5781" s="12"/>
      <c r="AH5781" s="12"/>
      <c r="AI5781" s="12"/>
      <c r="AJ5781" s="12"/>
      <c r="AK5781" s="12"/>
      <c r="AL5781" s="12"/>
      <c r="AM5781" s="12"/>
      <c r="AN5781" s="12"/>
      <c r="AO5781" s="12"/>
      <c r="AP5781" s="12"/>
      <c r="AQ5781" s="12"/>
      <c r="AR5781" s="12"/>
      <c r="AS5781" s="12"/>
      <c r="AT5781" s="12"/>
      <c r="AU5781" s="12"/>
      <c r="AV5781" s="12"/>
      <c r="AW5781" s="12"/>
      <c r="AX5781" s="12"/>
      <c r="AY5781" s="12"/>
      <c r="AZ5781" s="12"/>
      <c r="BA5781" s="12"/>
      <c r="BB5781" s="12"/>
      <c r="BC5781" s="12"/>
      <c r="BD5781" s="12"/>
    </row>
    <row r="5782" spans="15:56" x14ac:dyDescent="0.35">
      <c r="O5782" s="12"/>
      <c r="P5782" s="12"/>
      <c r="Q5782" s="12"/>
      <c r="S5782" s="250"/>
      <c r="AA5782" s="12"/>
      <c r="AB5782" s="12"/>
      <c r="AC5782" s="12"/>
      <c r="AD5782" s="12"/>
      <c r="AE5782" s="12"/>
      <c r="AF5782" s="12"/>
      <c r="AG5782" s="12"/>
      <c r="AH5782" s="12"/>
      <c r="AI5782" s="12"/>
      <c r="AJ5782" s="12"/>
      <c r="AK5782" s="12"/>
      <c r="AL5782" s="12"/>
      <c r="AM5782" s="12"/>
      <c r="AN5782" s="12"/>
      <c r="AO5782" s="12"/>
      <c r="AP5782" s="12"/>
      <c r="AQ5782" s="12"/>
      <c r="AR5782" s="12"/>
      <c r="AS5782" s="12"/>
      <c r="AT5782" s="12"/>
      <c r="AU5782" s="12"/>
      <c r="AV5782" s="12"/>
      <c r="AW5782" s="12"/>
      <c r="AX5782" s="12"/>
      <c r="AY5782" s="12"/>
      <c r="AZ5782" s="12"/>
      <c r="BA5782" s="12"/>
      <c r="BB5782" s="12"/>
      <c r="BC5782" s="12"/>
      <c r="BD5782" s="12"/>
    </row>
    <row r="5783" spans="15:56" x14ac:dyDescent="0.35">
      <c r="O5783" s="12"/>
      <c r="P5783" s="12"/>
      <c r="Q5783" s="12"/>
      <c r="S5783" s="250"/>
      <c r="AA5783" s="12"/>
      <c r="AB5783" s="12"/>
      <c r="AC5783" s="12"/>
      <c r="AD5783" s="12"/>
      <c r="AE5783" s="12"/>
      <c r="AF5783" s="12"/>
      <c r="AG5783" s="12"/>
      <c r="AH5783" s="12"/>
      <c r="AI5783" s="12"/>
      <c r="AJ5783" s="12"/>
      <c r="AK5783" s="12"/>
      <c r="AL5783" s="12"/>
      <c r="AM5783" s="12"/>
      <c r="AN5783" s="12"/>
      <c r="AO5783" s="12"/>
      <c r="AP5783" s="12"/>
      <c r="AQ5783" s="12"/>
      <c r="AR5783" s="12"/>
      <c r="AS5783" s="12"/>
      <c r="AT5783" s="12"/>
      <c r="AU5783" s="12"/>
      <c r="AV5783" s="12"/>
      <c r="AW5783" s="12"/>
      <c r="AX5783" s="12"/>
      <c r="AY5783" s="12"/>
      <c r="AZ5783" s="12"/>
      <c r="BA5783" s="12"/>
      <c r="BB5783" s="12"/>
      <c r="BC5783" s="12"/>
      <c r="BD5783" s="12"/>
    </row>
    <row r="5784" spans="15:56" x14ac:dyDescent="0.35">
      <c r="O5784" s="12"/>
      <c r="P5784" s="12"/>
      <c r="Q5784" s="12"/>
      <c r="S5784" s="250"/>
      <c r="AA5784" s="12"/>
      <c r="AB5784" s="12"/>
      <c r="AC5784" s="12"/>
      <c r="AD5784" s="12"/>
      <c r="AE5784" s="12"/>
      <c r="AF5784" s="12"/>
      <c r="AG5784" s="12"/>
      <c r="AH5784" s="12"/>
      <c r="AI5784" s="12"/>
      <c r="AJ5784" s="12"/>
      <c r="AK5784" s="12"/>
      <c r="AL5784" s="12"/>
      <c r="AM5784" s="12"/>
      <c r="AN5784" s="12"/>
      <c r="AO5784" s="12"/>
      <c r="AP5784" s="12"/>
      <c r="AQ5784" s="12"/>
      <c r="AR5784" s="12"/>
      <c r="AS5784" s="12"/>
      <c r="AT5784" s="12"/>
      <c r="AU5784" s="12"/>
      <c r="AV5784" s="12"/>
      <c r="AW5784" s="12"/>
      <c r="AX5784" s="12"/>
      <c r="AY5784" s="12"/>
      <c r="AZ5784" s="12"/>
      <c r="BA5784" s="12"/>
      <c r="BB5784" s="12"/>
      <c r="BC5784" s="12"/>
      <c r="BD5784" s="12"/>
    </row>
    <row r="5785" spans="15:56" x14ac:dyDescent="0.35">
      <c r="O5785" s="12"/>
      <c r="P5785" s="12"/>
      <c r="Q5785" s="12"/>
      <c r="S5785" s="250"/>
      <c r="AA5785" s="12"/>
      <c r="AB5785" s="12"/>
      <c r="AC5785" s="12"/>
      <c r="AD5785" s="12"/>
      <c r="AE5785" s="12"/>
      <c r="AF5785" s="12"/>
      <c r="AG5785" s="12"/>
      <c r="AH5785" s="12"/>
      <c r="AI5785" s="12"/>
      <c r="AJ5785" s="12"/>
      <c r="AK5785" s="12"/>
      <c r="AL5785" s="12"/>
      <c r="AM5785" s="12"/>
      <c r="AN5785" s="12"/>
      <c r="AO5785" s="12"/>
      <c r="AP5785" s="12"/>
      <c r="AQ5785" s="12"/>
      <c r="AR5785" s="12"/>
      <c r="AS5785" s="12"/>
      <c r="AT5785" s="12"/>
      <c r="AU5785" s="12"/>
      <c r="AV5785" s="12"/>
      <c r="AW5785" s="12"/>
      <c r="AX5785" s="12"/>
      <c r="AY5785" s="12"/>
      <c r="AZ5785" s="12"/>
      <c r="BA5785" s="12"/>
      <c r="BB5785" s="12"/>
      <c r="BC5785" s="12"/>
      <c r="BD5785" s="12"/>
    </row>
    <row r="5786" spans="15:56" x14ac:dyDescent="0.35">
      <c r="O5786" s="12"/>
      <c r="P5786" s="12"/>
      <c r="Q5786" s="12"/>
      <c r="S5786" s="250"/>
      <c r="AA5786" s="12"/>
      <c r="AB5786" s="12"/>
      <c r="AC5786" s="12"/>
      <c r="AD5786" s="12"/>
      <c r="AE5786" s="12"/>
      <c r="AF5786" s="12"/>
      <c r="AG5786" s="12"/>
      <c r="AH5786" s="12"/>
      <c r="AI5786" s="12"/>
      <c r="AJ5786" s="12"/>
      <c r="AK5786" s="12"/>
      <c r="AL5786" s="12"/>
      <c r="AM5786" s="12"/>
      <c r="AN5786" s="12"/>
      <c r="AO5786" s="12"/>
      <c r="AP5786" s="12"/>
      <c r="AQ5786" s="12"/>
      <c r="AR5786" s="12"/>
      <c r="AS5786" s="12"/>
      <c r="AT5786" s="12"/>
      <c r="AU5786" s="12"/>
      <c r="AV5786" s="12"/>
      <c r="AW5786" s="12"/>
      <c r="AX5786" s="12"/>
      <c r="AY5786" s="12"/>
      <c r="AZ5786" s="12"/>
      <c r="BA5786" s="12"/>
      <c r="BB5786" s="12"/>
      <c r="BC5786" s="12"/>
      <c r="BD5786" s="12"/>
    </row>
    <row r="5787" spans="15:56" x14ac:dyDescent="0.35">
      <c r="O5787" s="12"/>
      <c r="P5787" s="12"/>
      <c r="Q5787" s="12"/>
      <c r="S5787" s="250"/>
      <c r="AA5787" s="12"/>
      <c r="AB5787" s="12"/>
      <c r="AC5787" s="12"/>
      <c r="AD5787" s="12"/>
      <c r="AE5787" s="12"/>
      <c r="AF5787" s="12"/>
      <c r="AG5787" s="12"/>
      <c r="AH5787" s="12"/>
      <c r="AI5787" s="12"/>
      <c r="AJ5787" s="12"/>
      <c r="AK5787" s="12"/>
      <c r="AL5787" s="12"/>
      <c r="AM5787" s="12"/>
      <c r="AN5787" s="12"/>
      <c r="AO5787" s="12"/>
      <c r="AP5787" s="12"/>
      <c r="AQ5787" s="12"/>
      <c r="AR5787" s="12"/>
      <c r="AS5787" s="12"/>
      <c r="AT5787" s="12"/>
      <c r="AU5787" s="12"/>
      <c r="AV5787" s="12"/>
      <c r="AW5787" s="12"/>
      <c r="AX5787" s="12"/>
      <c r="AY5787" s="12"/>
      <c r="AZ5787" s="12"/>
      <c r="BA5787" s="12"/>
      <c r="BB5787" s="12"/>
      <c r="BC5787" s="12"/>
      <c r="BD5787" s="12"/>
    </row>
    <row r="5788" spans="15:56" x14ac:dyDescent="0.35">
      <c r="O5788" s="12"/>
      <c r="P5788" s="12"/>
      <c r="Q5788" s="12"/>
      <c r="S5788" s="250"/>
      <c r="AA5788" s="12"/>
      <c r="AB5788" s="12"/>
      <c r="AC5788" s="12"/>
      <c r="AD5788" s="12"/>
      <c r="AE5788" s="12"/>
      <c r="AF5788" s="12"/>
      <c r="AG5788" s="12"/>
      <c r="AH5788" s="12"/>
      <c r="AI5788" s="12"/>
      <c r="AJ5788" s="12"/>
      <c r="AK5788" s="12"/>
      <c r="AL5788" s="12"/>
      <c r="AM5788" s="12"/>
      <c r="AN5788" s="12"/>
      <c r="AO5788" s="12"/>
      <c r="AP5788" s="12"/>
      <c r="AQ5788" s="12"/>
      <c r="AR5788" s="12"/>
      <c r="AS5788" s="12"/>
      <c r="AT5788" s="12"/>
      <c r="AU5788" s="12"/>
      <c r="AV5788" s="12"/>
      <c r="AW5788" s="12"/>
      <c r="AX5788" s="12"/>
      <c r="AY5788" s="12"/>
      <c r="AZ5788" s="12"/>
      <c r="BA5788" s="12"/>
      <c r="BB5788" s="12"/>
      <c r="BC5788" s="12"/>
      <c r="BD5788" s="12"/>
    </row>
    <row r="5789" spans="15:56" x14ac:dyDescent="0.35">
      <c r="O5789" s="12"/>
      <c r="P5789" s="12"/>
      <c r="Q5789" s="12"/>
      <c r="S5789" s="250"/>
      <c r="AA5789" s="12"/>
      <c r="AB5789" s="12"/>
      <c r="AC5789" s="12"/>
      <c r="AD5789" s="12"/>
      <c r="AE5789" s="12"/>
      <c r="AF5789" s="12"/>
      <c r="AG5789" s="12"/>
      <c r="AH5789" s="12"/>
      <c r="AI5789" s="12"/>
      <c r="AJ5789" s="12"/>
      <c r="AK5789" s="12"/>
      <c r="AL5789" s="12"/>
      <c r="AM5789" s="12"/>
      <c r="AN5789" s="12"/>
      <c r="AO5789" s="12"/>
      <c r="AP5789" s="12"/>
      <c r="AQ5789" s="12"/>
      <c r="AR5789" s="12"/>
      <c r="AS5789" s="12"/>
      <c r="AT5789" s="12"/>
      <c r="AU5789" s="12"/>
      <c r="AV5789" s="12"/>
      <c r="AW5789" s="12"/>
      <c r="AX5789" s="12"/>
      <c r="AY5789" s="12"/>
      <c r="AZ5789" s="12"/>
      <c r="BA5789" s="12"/>
      <c r="BB5789" s="12"/>
      <c r="BC5789" s="12"/>
      <c r="BD5789" s="12"/>
    </row>
    <row r="5790" spans="15:56" x14ac:dyDescent="0.35">
      <c r="O5790" s="12"/>
      <c r="P5790" s="12"/>
      <c r="Q5790" s="12"/>
      <c r="S5790" s="250"/>
      <c r="AA5790" s="12"/>
      <c r="AB5790" s="12"/>
      <c r="AC5790" s="12"/>
      <c r="AD5790" s="12"/>
      <c r="AE5790" s="12"/>
      <c r="AF5790" s="12"/>
      <c r="AG5790" s="12"/>
      <c r="AH5790" s="12"/>
      <c r="AI5790" s="12"/>
      <c r="AJ5790" s="12"/>
      <c r="AK5790" s="12"/>
      <c r="AL5790" s="12"/>
      <c r="AM5790" s="12"/>
      <c r="AN5790" s="12"/>
      <c r="AO5790" s="12"/>
      <c r="AP5790" s="12"/>
      <c r="AQ5790" s="12"/>
      <c r="AR5790" s="12"/>
      <c r="AS5790" s="12"/>
      <c r="AT5790" s="12"/>
      <c r="AU5790" s="12"/>
      <c r="AV5790" s="12"/>
      <c r="AW5790" s="12"/>
      <c r="AX5790" s="12"/>
      <c r="AY5790" s="12"/>
      <c r="AZ5790" s="12"/>
      <c r="BA5790" s="12"/>
      <c r="BB5790" s="12"/>
      <c r="BC5790" s="12"/>
      <c r="BD5790" s="12"/>
    </row>
    <row r="5791" spans="15:56" x14ac:dyDescent="0.35">
      <c r="O5791" s="12"/>
      <c r="P5791" s="12"/>
      <c r="Q5791" s="12"/>
      <c r="S5791" s="250"/>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2"/>
      <c r="AY5791" s="12"/>
      <c r="AZ5791" s="12"/>
      <c r="BA5791" s="12"/>
      <c r="BB5791" s="12"/>
      <c r="BC5791" s="12"/>
      <c r="BD5791" s="12"/>
    </row>
    <row r="5792" spans="15:56" x14ac:dyDescent="0.35">
      <c r="O5792" s="12"/>
      <c r="P5792" s="12"/>
      <c r="Q5792" s="12"/>
      <c r="S5792" s="250"/>
      <c r="AA5792" s="12"/>
      <c r="AB5792" s="12"/>
      <c r="AC5792" s="12"/>
      <c r="AD5792" s="12"/>
      <c r="AE5792" s="12"/>
      <c r="AF5792" s="12"/>
      <c r="AG5792" s="12"/>
      <c r="AH5792" s="12"/>
      <c r="AI5792" s="12"/>
      <c r="AJ5792" s="12"/>
      <c r="AK5792" s="12"/>
      <c r="AL5792" s="12"/>
      <c r="AM5792" s="12"/>
      <c r="AN5792" s="12"/>
      <c r="AO5792" s="12"/>
      <c r="AP5792" s="12"/>
      <c r="AQ5792" s="12"/>
      <c r="AR5792" s="12"/>
      <c r="AS5792" s="12"/>
      <c r="AT5792" s="12"/>
      <c r="AU5792" s="12"/>
      <c r="AV5792" s="12"/>
      <c r="AW5792" s="12"/>
      <c r="AX5792" s="12"/>
      <c r="AY5792" s="12"/>
      <c r="AZ5792" s="12"/>
      <c r="BA5792" s="12"/>
      <c r="BB5792" s="12"/>
      <c r="BC5792" s="12"/>
      <c r="BD5792" s="12"/>
    </row>
    <row r="5793" spans="15:56" x14ac:dyDescent="0.35">
      <c r="O5793" s="12"/>
      <c r="P5793" s="12"/>
      <c r="Q5793" s="12"/>
      <c r="S5793" s="250"/>
      <c r="AA5793" s="12"/>
      <c r="AB5793" s="12"/>
      <c r="AC5793" s="12"/>
      <c r="AD5793" s="12"/>
      <c r="AE5793" s="12"/>
      <c r="AF5793" s="12"/>
      <c r="AG5793" s="12"/>
      <c r="AH5793" s="12"/>
      <c r="AI5793" s="12"/>
      <c r="AJ5793" s="12"/>
      <c r="AK5793" s="12"/>
      <c r="AL5793" s="12"/>
      <c r="AM5793" s="12"/>
      <c r="AN5793" s="12"/>
      <c r="AO5793" s="12"/>
      <c r="AP5793" s="12"/>
      <c r="AQ5793" s="12"/>
      <c r="AR5793" s="12"/>
      <c r="AS5793" s="12"/>
      <c r="AT5793" s="12"/>
      <c r="AU5793" s="12"/>
      <c r="AV5793" s="12"/>
      <c r="AW5793" s="12"/>
      <c r="AX5793" s="12"/>
      <c r="AY5793" s="12"/>
      <c r="AZ5793" s="12"/>
      <c r="BA5793" s="12"/>
      <c r="BB5793" s="12"/>
      <c r="BC5793" s="12"/>
      <c r="BD5793" s="12"/>
    </row>
    <row r="5794" spans="15:56" x14ac:dyDescent="0.35">
      <c r="O5794" s="12"/>
      <c r="P5794" s="12"/>
      <c r="Q5794" s="12"/>
      <c r="S5794" s="250"/>
      <c r="AA5794" s="12"/>
      <c r="AB5794" s="12"/>
      <c r="AC5794" s="12"/>
      <c r="AD5794" s="12"/>
      <c r="AE5794" s="12"/>
      <c r="AF5794" s="12"/>
      <c r="AG5794" s="12"/>
      <c r="AH5794" s="12"/>
      <c r="AI5794" s="12"/>
      <c r="AJ5794" s="12"/>
      <c r="AK5794" s="12"/>
      <c r="AL5794" s="12"/>
      <c r="AM5794" s="12"/>
      <c r="AN5794" s="12"/>
      <c r="AO5794" s="12"/>
      <c r="AP5794" s="12"/>
      <c r="AQ5794" s="12"/>
      <c r="AR5794" s="12"/>
      <c r="AS5794" s="12"/>
      <c r="AT5794" s="12"/>
      <c r="AU5794" s="12"/>
      <c r="AV5794" s="12"/>
      <c r="AW5794" s="12"/>
      <c r="AX5794" s="12"/>
      <c r="AY5794" s="12"/>
      <c r="AZ5794" s="12"/>
      <c r="BA5794" s="12"/>
      <c r="BB5794" s="12"/>
      <c r="BC5794" s="12"/>
      <c r="BD5794" s="12"/>
    </row>
    <row r="5795" spans="15:56" x14ac:dyDescent="0.35">
      <c r="O5795" s="12"/>
      <c r="P5795" s="12"/>
      <c r="Q5795" s="12"/>
      <c r="S5795" s="250"/>
      <c r="AA5795" s="12"/>
      <c r="AB5795" s="12"/>
      <c r="AC5795" s="12"/>
      <c r="AD5795" s="12"/>
      <c r="AE5795" s="12"/>
      <c r="AF5795" s="12"/>
      <c r="AG5795" s="12"/>
      <c r="AH5795" s="12"/>
      <c r="AI5795" s="12"/>
      <c r="AJ5795" s="12"/>
      <c r="AK5795" s="12"/>
      <c r="AL5795" s="12"/>
      <c r="AM5795" s="12"/>
      <c r="AN5795" s="12"/>
      <c r="AO5795" s="12"/>
      <c r="AP5795" s="12"/>
      <c r="AQ5795" s="12"/>
      <c r="AR5795" s="12"/>
      <c r="AS5795" s="12"/>
      <c r="AT5795" s="12"/>
      <c r="AU5795" s="12"/>
      <c r="AV5795" s="12"/>
      <c r="AW5795" s="12"/>
      <c r="AX5795" s="12"/>
      <c r="AY5795" s="12"/>
      <c r="AZ5795" s="12"/>
      <c r="BA5795" s="12"/>
      <c r="BB5795" s="12"/>
      <c r="BC5795" s="12"/>
      <c r="BD5795" s="12"/>
    </row>
    <row r="5796" spans="15:56" x14ac:dyDescent="0.35">
      <c r="O5796" s="12"/>
      <c r="P5796" s="12"/>
      <c r="Q5796" s="12"/>
      <c r="S5796" s="250"/>
      <c r="AA5796" s="12"/>
      <c r="AB5796" s="12"/>
      <c r="AC5796" s="12"/>
      <c r="AD5796" s="12"/>
      <c r="AE5796" s="12"/>
      <c r="AF5796" s="12"/>
      <c r="AG5796" s="12"/>
      <c r="AH5796" s="12"/>
      <c r="AI5796" s="12"/>
      <c r="AJ5796" s="12"/>
      <c r="AK5796" s="12"/>
      <c r="AL5796" s="12"/>
      <c r="AM5796" s="12"/>
      <c r="AN5796" s="12"/>
      <c r="AO5796" s="12"/>
      <c r="AP5796" s="12"/>
      <c r="AQ5796" s="12"/>
      <c r="AR5796" s="12"/>
      <c r="AS5796" s="12"/>
      <c r="AT5796" s="12"/>
      <c r="AU5796" s="12"/>
      <c r="AV5796" s="12"/>
      <c r="AW5796" s="12"/>
      <c r="AX5796" s="12"/>
      <c r="AY5796" s="12"/>
      <c r="AZ5796" s="12"/>
      <c r="BA5796" s="12"/>
      <c r="BB5796" s="12"/>
      <c r="BC5796" s="12"/>
      <c r="BD5796" s="12"/>
    </row>
    <row r="5797" spans="15:56" x14ac:dyDescent="0.35">
      <c r="O5797" s="12"/>
      <c r="P5797" s="12"/>
      <c r="Q5797" s="12"/>
      <c r="S5797" s="250"/>
      <c r="AA5797" s="12"/>
      <c r="AB5797" s="12"/>
      <c r="AC5797" s="12"/>
      <c r="AD5797" s="12"/>
      <c r="AE5797" s="12"/>
      <c r="AF5797" s="12"/>
      <c r="AG5797" s="12"/>
      <c r="AH5797" s="12"/>
      <c r="AI5797" s="12"/>
      <c r="AJ5797" s="12"/>
      <c r="AK5797" s="12"/>
      <c r="AL5797" s="12"/>
      <c r="AM5797" s="12"/>
      <c r="AN5797" s="12"/>
      <c r="AO5797" s="12"/>
      <c r="AP5797" s="12"/>
      <c r="AQ5797" s="12"/>
      <c r="AR5797" s="12"/>
      <c r="AS5797" s="12"/>
      <c r="AT5797" s="12"/>
      <c r="AU5797" s="12"/>
      <c r="AV5797" s="12"/>
      <c r="AW5797" s="12"/>
      <c r="AX5797" s="12"/>
      <c r="AY5797" s="12"/>
      <c r="AZ5797" s="12"/>
      <c r="BA5797" s="12"/>
      <c r="BB5797" s="12"/>
      <c r="BC5797" s="12"/>
      <c r="BD5797" s="12"/>
    </row>
    <row r="5798" spans="15:56" x14ac:dyDescent="0.35">
      <c r="O5798" s="12"/>
      <c r="P5798" s="12"/>
      <c r="Q5798" s="12"/>
      <c r="S5798" s="250"/>
      <c r="AA5798" s="12"/>
      <c r="AB5798" s="12"/>
      <c r="AC5798" s="12"/>
      <c r="AD5798" s="12"/>
      <c r="AE5798" s="12"/>
      <c r="AF5798" s="12"/>
      <c r="AG5798" s="12"/>
      <c r="AH5798" s="12"/>
      <c r="AI5798" s="12"/>
      <c r="AJ5798" s="12"/>
      <c r="AK5798" s="12"/>
      <c r="AL5798" s="12"/>
      <c r="AM5798" s="12"/>
      <c r="AN5798" s="12"/>
      <c r="AO5798" s="12"/>
      <c r="AP5798" s="12"/>
      <c r="AQ5798" s="12"/>
      <c r="AR5798" s="12"/>
      <c r="AS5798" s="12"/>
      <c r="AT5798" s="12"/>
      <c r="AU5798" s="12"/>
      <c r="AV5798" s="12"/>
      <c r="AW5798" s="12"/>
      <c r="AX5798" s="12"/>
      <c r="AY5798" s="12"/>
      <c r="AZ5798" s="12"/>
      <c r="BA5798" s="12"/>
      <c r="BB5798" s="12"/>
      <c r="BC5798" s="12"/>
      <c r="BD5798" s="12"/>
    </row>
    <row r="5799" spans="15:56" x14ac:dyDescent="0.35">
      <c r="O5799" s="12"/>
      <c r="P5799" s="12"/>
      <c r="Q5799" s="12"/>
      <c r="S5799" s="250"/>
      <c r="AA5799" s="12"/>
      <c r="AB5799" s="12"/>
      <c r="AC5799" s="12"/>
      <c r="AD5799" s="12"/>
      <c r="AE5799" s="12"/>
      <c r="AF5799" s="12"/>
      <c r="AG5799" s="12"/>
      <c r="AH5799" s="12"/>
      <c r="AI5799" s="12"/>
      <c r="AJ5799" s="12"/>
      <c r="AK5799" s="12"/>
      <c r="AL5799" s="12"/>
      <c r="AM5799" s="12"/>
      <c r="AN5799" s="12"/>
      <c r="AO5799" s="12"/>
      <c r="AP5799" s="12"/>
      <c r="AQ5799" s="12"/>
      <c r="AR5799" s="12"/>
      <c r="AS5799" s="12"/>
      <c r="AT5799" s="12"/>
      <c r="AU5799" s="12"/>
      <c r="AV5799" s="12"/>
      <c r="AW5799" s="12"/>
      <c r="AX5799" s="12"/>
      <c r="AY5799" s="12"/>
      <c r="AZ5799" s="12"/>
      <c r="BA5799" s="12"/>
      <c r="BB5799" s="12"/>
      <c r="BC5799" s="12"/>
      <c r="BD5799" s="12"/>
    </row>
    <row r="5800" spans="15:56" x14ac:dyDescent="0.35">
      <c r="O5800" s="12"/>
      <c r="P5800" s="12"/>
      <c r="Q5800" s="12"/>
      <c r="S5800" s="250"/>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2"/>
      <c r="AY5800" s="12"/>
      <c r="AZ5800" s="12"/>
      <c r="BA5800" s="12"/>
      <c r="BB5800" s="12"/>
      <c r="BC5800" s="12"/>
      <c r="BD5800" s="12"/>
    </row>
    <row r="5801" spans="15:56" x14ac:dyDescent="0.35">
      <c r="O5801" s="12"/>
      <c r="P5801" s="12"/>
      <c r="Q5801" s="12"/>
      <c r="S5801" s="250"/>
      <c r="AA5801" s="12"/>
      <c r="AB5801" s="12"/>
      <c r="AC5801" s="12"/>
      <c r="AD5801" s="12"/>
      <c r="AE5801" s="12"/>
      <c r="AF5801" s="12"/>
      <c r="AG5801" s="12"/>
      <c r="AH5801" s="12"/>
      <c r="AI5801" s="12"/>
      <c r="AJ5801" s="12"/>
      <c r="AK5801" s="12"/>
      <c r="AL5801" s="12"/>
      <c r="AM5801" s="12"/>
      <c r="AN5801" s="12"/>
      <c r="AO5801" s="12"/>
      <c r="AP5801" s="12"/>
      <c r="AQ5801" s="12"/>
      <c r="AR5801" s="12"/>
      <c r="AS5801" s="12"/>
      <c r="AT5801" s="12"/>
      <c r="AU5801" s="12"/>
      <c r="AV5801" s="12"/>
      <c r="AW5801" s="12"/>
      <c r="AX5801" s="12"/>
      <c r="AY5801" s="12"/>
      <c r="AZ5801" s="12"/>
      <c r="BA5801" s="12"/>
      <c r="BB5801" s="12"/>
      <c r="BC5801" s="12"/>
      <c r="BD5801" s="12"/>
    </row>
    <row r="5802" spans="15:56" x14ac:dyDescent="0.35">
      <c r="O5802" s="12"/>
      <c r="P5802" s="12"/>
      <c r="Q5802" s="12"/>
      <c r="S5802" s="250"/>
      <c r="AA5802" s="12"/>
      <c r="AB5802" s="12"/>
      <c r="AC5802" s="12"/>
      <c r="AD5802" s="12"/>
      <c r="AE5802" s="12"/>
      <c r="AF5802" s="12"/>
      <c r="AG5802" s="12"/>
      <c r="AH5802" s="12"/>
      <c r="AI5802" s="12"/>
      <c r="AJ5802" s="12"/>
      <c r="AK5802" s="12"/>
      <c r="AL5802" s="12"/>
      <c r="AM5802" s="12"/>
      <c r="AN5802" s="12"/>
      <c r="AO5802" s="12"/>
      <c r="AP5802" s="12"/>
      <c r="AQ5802" s="12"/>
      <c r="AR5802" s="12"/>
      <c r="AS5802" s="12"/>
      <c r="AT5802" s="12"/>
      <c r="AU5802" s="12"/>
      <c r="AV5802" s="12"/>
      <c r="AW5802" s="12"/>
      <c r="AX5802" s="12"/>
      <c r="AY5802" s="12"/>
      <c r="AZ5802" s="12"/>
      <c r="BA5802" s="12"/>
      <c r="BB5802" s="12"/>
      <c r="BC5802" s="12"/>
      <c r="BD5802" s="12"/>
    </row>
    <row r="5803" spans="15:56" x14ac:dyDescent="0.35">
      <c r="O5803" s="12"/>
      <c r="P5803" s="12"/>
      <c r="Q5803" s="12"/>
      <c r="S5803" s="250"/>
      <c r="AA5803" s="12"/>
      <c r="AB5803" s="12"/>
      <c r="AC5803" s="12"/>
      <c r="AD5803" s="12"/>
      <c r="AE5803" s="12"/>
      <c r="AF5803" s="12"/>
      <c r="AG5803" s="12"/>
      <c r="AH5803" s="12"/>
      <c r="AI5803" s="12"/>
      <c r="AJ5803" s="12"/>
      <c r="AK5803" s="12"/>
      <c r="AL5803" s="12"/>
      <c r="AM5803" s="12"/>
      <c r="AN5803" s="12"/>
      <c r="AO5803" s="12"/>
      <c r="AP5803" s="12"/>
      <c r="AQ5803" s="12"/>
      <c r="AR5803" s="12"/>
      <c r="AS5803" s="12"/>
      <c r="AT5803" s="12"/>
      <c r="AU5803" s="12"/>
      <c r="AV5803" s="12"/>
      <c r="AW5803" s="12"/>
      <c r="AX5803" s="12"/>
      <c r="AY5803" s="12"/>
      <c r="AZ5803" s="12"/>
      <c r="BA5803" s="12"/>
      <c r="BB5803" s="12"/>
      <c r="BC5803" s="12"/>
      <c r="BD5803" s="12"/>
    </row>
    <row r="5804" spans="15:56" x14ac:dyDescent="0.35">
      <c r="O5804" s="12"/>
      <c r="P5804" s="12"/>
      <c r="Q5804" s="12"/>
      <c r="S5804" s="250"/>
      <c r="AA5804" s="12"/>
      <c r="AB5804" s="12"/>
      <c r="AC5804" s="12"/>
      <c r="AD5804" s="12"/>
      <c r="AE5804" s="12"/>
      <c r="AF5804" s="12"/>
      <c r="AG5804" s="12"/>
      <c r="AH5804" s="12"/>
      <c r="AI5804" s="12"/>
      <c r="AJ5804" s="12"/>
      <c r="AK5804" s="12"/>
      <c r="AL5804" s="12"/>
      <c r="AM5804" s="12"/>
      <c r="AN5804" s="12"/>
      <c r="AO5804" s="12"/>
      <c r="AP5804" s="12"/>
      <c r="AQ5804" s="12"/>
      <c r="AR5804" s="12"/>
      <c r="AS5804" s="12"/>
      <c r="AT5804" s="12"/>
      <c r="AU5804" s="12"/>
      <c r="AV5804" s="12"/>
      <c r="AW5804" s="12"/>
      <c r="AX5804" s="12"/>
      <c r="AY5804" s="12"/>
      <c r="AZ5804" s="12"/>
      <c r="BA5804" s="12"/>
      <c r="BB5804" s="12"/>
      <c r="BC5804" s="12"/>
      <c r="BD5804" s="12"/>
    </row>
    <row r="5805" spans="15:56" x14ac:dyDescent="0.35">
      <c r="O5805" s="12"/>
      <c r="P5805" s="12"/>
      <c r="Q5805" s="12"/>
      <c r="S5805" s="250"/>
      <c r="AA5805" s="12"/>
      <c r="AB5805" s="12"/>
      <c r="AC5805" s="12"/>
      <c r="AD5805" s="12"/>
      <c r="AE5805" s="12"/>
      <c r="AF5805" s="12"/>
      <c r="AG5805" s="12"/>
      <c r="AH5805" s="12"/>
      <c r="AI5805" s="12"/>
      <c r="AJ5805" s="12"/>
      <c r="AK5805" s="12"/>
      <c r="AL5805" s="12"/>
      <c r="AM5805" s="12"/>
      <c r="AN5805" s="12"/>
      <c r="AO5805" s="12"/>
      <c r="AP5805" s="12"/>
      <c r="AQ5805" s="12"/>
      <c r="AR5805" s="12"/>
      <c r="AS5805" s="12"/>
      <c r="AT5805" s="12"/>
      <c r="AU5805" s="12"/>
      <c r="AV5805" s="12"/>
      <c r="AW5805" s="12"/>
      <c r="AX5805" s="12"/>
      <c r="AY5805" s="12"/>
      <c r="AZ5805" s="12"/>
      <c r="BA5805" s="12"/>
      <c r="BB5805" s="12"/>
      <c r="BC5805" s="12"/>
      <c r="BD5805" s="12"/>
    </row>
    <row r="5806" spans="15:56" x14ac:dyDescent="0.35">
      <c r="O5806" s="12"/>
      <c r="P5806" s="12"/>
      <c r="Q5806" s="12"/>
      <c r="S5806" s="250"/>
      <c r="AA5806" s="12"/>
      <c r="AB5806" s="12"/>
      <c r="AC5806" s="12"/>
      <c r="AD5806" s="12"/>
      <c r="AE5806" s="12"/>
      <c r="AF5806" s="12"/>
      <c r="AG5806" s="12"/>
      <c r="AH5806" s="12"/>
      <c r="AI5806" s="12"/>
      <c r="AJ5806" s="12"/>
      <c r="AK5806" s="12"/>
      <c r="AL5806" s="12"/>
      <c r="AM5806" s="12"/>
      <c r="AN5806" s="12"/>
      <c r="AO5806" s="12"/>
      <c r="AP5806" s="12"/>
      <c r="AQ5806" s="12"/>
      <c r="AR5806" s="12"/>
      <c r="AS5806" s="12"/>
      <c r="AT5806" s="12"/>
      <c r="AU5806" s="12"/>
      <c r="AV5806" s="12"/>
      <c r="AW5806" s="12"/>
      <c r="AX5806" s="12"/>
      <c r="AY5806" s="12"/>
      <c r="AZ5806" s="12"/>
      <c r="BA5806" s="12"/>
      <c r="BB5806" s="12"/>
      <c r="BC5806" s="12"/>
      <c r="BD5806" s="12"/>
    </row>
    <row r="5807" spans="15:56" x14ac:dyDescent="0.35">
      <c r="O5807" s="12"/>
      <c r="P5807" s="12"/>
      <c r="Q5807" s="12"/>
      <c r="S5807" s="250"/>
      <c r="AA5807" s="12"/>
      <c r="AB5807" s="12"/>
      <c r="AC5807" s="12"/>
      <c r="AD5807" s="12"/>
      <c r="AE5807" s="12"/>
      <c r="AF5807" s="12"/>
      <c r="AG5807" s="12"/>
      <c r="AH5807" s="12"/>
      <c r="AI5807" s="12"/>
      <c r="AJ5807" s="12"/>
      <c r="AK5807" s="12"/>
      <c r="AL5807" s="12"/>
      <c r="AM5807" s="12"/>
      <c r="AN5807" s="12"/>
      <c r="AO5807" s="12"/>
      <c r="AP5807" s="12"/>
      <c r="AQ5807" s="12"/>
      <c r="AR5807" s="12"/>
      <c r="AS5807" s="12"/>
      <c r="AT5807" s="12"/>
      <c r="AU5807" s="12"/>
      <c r="AV5807" s="12"/>
      <c r="AW5807" s="12"/>
      <c r="AX5807" s="12"/>
      <c r="AY5807" s="12"/>
      <c r="AZ5807" s="12"/>
      <c r="BA5807" s="12"/>
      <c r="BB5807" s="12"/>
      <c r="BC5807" s="12"/>
      <c r="BD5807" s="12"/>
    </row>
    <row r="5808" spans="15:56" x14ac:dyDescent="0.35">
      <c r="O5808" s="12"/>
      <c r="P5808" s="12"/>
      <c r="Q5808" s="12"/>
      <c r="S5808" s="250"/>
      <c r="AA5808" s="12"/>
      <c r="AB5808" s="12"/>
      <c r="AC5808" s="12"/>
      <c r="AD5808" s="12"/>
      <c r="AE5808" s="12"/>
      <c r="AF5808" s="12"/>
      <c r="AG5808" s="12"/>
      <c r="AH5808" s="12"/>
      <c r="AI5808" s="12"/>
      <c r="AJ5808" s="12"/>
      <c r="AK5808" s="12"/>
      <c r="AL5808" s="12"/>
      <c r="AM5808" s="12"/>
      <c r="AN5808" s="12"/>
      <c r="AO5808" s="12"/>
      <c r="AP5808" s="12"/>
      <c r="AQ5808" s="12"/>
      <c r="AR5808" s="12"/>
      <c r="AS5808" s="12"/>
      <c r="AT5808" s="12"/>
      <c r="AU5808" s="12"/>
      <c r="AV5808" s="12"/>
      <c r="AW5808" s="12"/>
      <c r="AX5808" s="12"/>
      <c r="AY5808" s="12"/>
      <c r="AZ5808" s="12"/>
      <c r="BA5808" s="12"/>
      <c r="BB5808" s="12"/>
      <c r="BC5808" s="12"/>
      <c r="BD5808" s="12"/>
    </row>
    <row r="5809" spans="15:56" x14ac:dyDescent="0.35">
      <c r="O5809" s="12"/>
      <c r="P5809" s="12"/>
      <c r="Q5809" s="12"/>
      <c r="S5809" s="250"/>
      <c r="AA5809" s="12"/>
      <c r="AB5809" s="12"/>
      <c r="AC5809" s="12"/>
      <c r="AD5809" s="12"/>
      <c r="AE5809" s="12"/>
      <c r="AF5809" s="12"/>
      <c r="AG5809" s="12"/>
      <c r="AH5809" s="12"/>
      <c r="AI5809" s="12"/>
      <c r="AJ5809" s="12"/>
      <c r="AK5809" s="12"/>
      <c r="AL5809" s="12"/>
      <c r="AM5809" s="12"/>
      <c r="AN5809" s="12"/>
      <c r="AO5809" s="12"/>
      <c r="AP5809" s="12"/>
      <c r="AQ5809" s="12"/>
      <c r="AR5809" s="12"/>
      <c r="AS5809" s="12"/>
      <c r="AT5809" s="12"/>
      <c r="AU5809" s="12"/>
      <c r="AV5809" s="12"/>
      <c r="AW5809" s="12"/>
      <c r="AX5809" s="12"/>
      <c r="AY5809" s="12"/>
      <c r="AZ5809" s="12"/>
      <c r="BA5809" s="12"/>
      <c r="BB5809" s="12"/>
      <c r="BC5809" s="12"/>
      <c r="BD5809" s="12"/>
    </row>
    <row r="5810" spans="15:56" x14ac:dyDescent="0.35">
      <c r="O5810" s="12"/>
      <c r="P5810" s="12"/>
      <c r="Q5810" s="12"/>
      <c r="S5810" s="250"/>
      <c r="AA5810" s="12"/>
      <c r="AB5810" s="12"/>
      <c r="AC5810" s="12"/>
      <c r="AD5810" s="12"/>
      <c r="AE5810" s="12"/>
      <c r="AF5810" s="12"/>
      <c r="AG5810" s="12"/>
      <c r="AH5810" s="12"/>
      <c r="AI5810" s="12"/>
      <c r="AJ5810" s="12"/>
      <c r="AK5810" s="12"/>
      <c r="AL5810" s="12"/>
      <c r="AM5810" s="12"/>
      <c r="AN5810" s="12"/>
      <c r="AO5810" s="12"/>
      <c r="AP5810" s="12"/>
      <c r="AQ5810" s="12"/>
      <c r="AR5810" s="12"/>
      <c r="AS5810" s="12"/>
      <c r="AT5810" s="12"/>
      <c r="AU5810" s="12"/>
      <c r="AV5810" s="12"/>
      <c r="AW5810" s="12"/>
      <c r="AX5810" s="12"/>
      <c r="AY5810" s="12"/>
      <c r="AZ5810" s="12"/>
      <c r="BA5810" s="12"/>
      <c r="BB5810" s="12"/>
      <c r="BC5810" s="12"/>
      <c r="BD5810" s="12"/>
    </row>
    <row r="5811" spans="15:56" x14ac:dyDescent="0.35">
      <c r="O5811" s="12"/>
      <c r="P5811" s="12"/>
      <c r="Q5811" s="12"/>
      <c r="S5811" s="250"/>
      <c r="AA5811" s="12"/>
      <c r="AB5811" s="12"/>
      <c r="AC5811" s="12"/>
      <c r="AD5811" s="12"/>
      <c r="AE5811" s="12"/>
      <c r="AF5811" s="12"/>
      <c r="AG5811" s="12"/>
      <c r="AH5811" s="12"/>
      <c r="AI5811" s="12"/>
      <c r="AJ5811" s="12"/>
      <c r="AK5811" s="12"/>
      <c r="AL5811" s="12"/>
      <c r="AM5811" s="12"/>
      <c r="AN5811" s="12"/>
      <c r="AO5811" s="12"/>
      <c r="AP5811" s="12"/>
      <c r="AQ5811" s="12"/>
      <c r="AR5811" s="12"/>
      <c r="AS5811" s="12"/>
      <c r="AT5811" s="12"/>
      <c r="AU5811" s="12"/>
      <c r="AV5811" s="12"/>
      <c r="AW5811" s="12"/>
      <c r="AX5811" s="12"/>
      <c r="AY5811" s="12"/>
      <c r="AZ5811" s="12"/>
      <c r="BA5811" s="12"/>
      <c r="BB5811" s="12"/>
      <c r="BC5811" s="12"/>
      <c r="BD5811" s="12"/>
    </row>
    <row r="5812" spans="15:56" x14ac:dyDescent="0.35">
      <c r="O5812" s="12"/>
      <c r="P5812" s="12"/>
      <c r="Q5812" s="12"/>
      <c r="S5812" s="250"/>
      <c r="AA5812" s="12"/>
      <c r="AB5812" s="12"/>
      <c r="AC5812" s="12"/>
      <c r="AD5812" s="12"/>
      <c r="AE5812" s="12"/>
      <c r="AF5812" s="12"/>
      <c r="AG5812" s="12"/>
      <c r="AH5812" s="12"/>
      <c r="AI5812" s="12"/>
      <c r="AJ5812" s="12"/>
      <c r="AK5812" s="12"/>
      <c r="AL5812" s="12"/>
      <c r="AM5812" s="12"/>
      <c r="AN5812" s="12"/>
      <c r="AO5812" s="12"/>
      <c r="AP5812" s="12"/>
      <c r="AQ5812" s="12"/>
      <c r="AR5812" s="12"/>
      <c r="AS5812" s="12"/>
      <c r="AT5812" s="12"/>
      <c r="AU5812" s="12"/>
      <c r="AV5812" s="12"/>
      <c r="AW5812" s="12"/>
      <c r="AX5812" s="12"/>
      <c r="AY5812" s="12"/>
      <c r="AZ5812" s="12"/>
      <c r="BA5812" s="12"/>
      <c r="BB5812" s="12"/>
      <c r="BC5812" s="12"/>
      <c r="BD5812" s="12"/>
    </row>
    <row r="5813" spans="15:56" x14ac:dyDescent="0.35">
      <c r="O5813" s="12"/>
      <c r="P5813" s="12"/>
      <c r="Q5813" s="12"/>
      <c r="S5813" s="250"/>
      <c r="AA5813" s="12"/>
      <c r="AB5813" s="12"/>
      <c r="AC5813" s="12"/>
      <c r="AD5813" s="12"/>
      <c r="AE5813" s="12"/>
      <c r="AF5813" s="12"/>
      <c r="AG5813" s="12"/>
      <c r="AH5813" s="12"/>
      <c r="AI5813" s="12"/>
      <c r="AJ5813" s="12"/>
      <c r="AK5813" s="12"/>
      <c r="AL5813" s="12"/>
      <c r="AM5813" s="12"/>
      <c r="AN5813" s="12"/>
      <c r="AO5813" s="12"/>
      <c r="AP5813" s="12"/>
      <c r="AQ5813" s="12"/>
      <c r="AR5813" s="12"/>
      <c r="AS5813" s="12"/>
      <c r="AT5813" s="12"/>
      <c r="AU5813" s="12"/>
      <c r="AV5813" s="12"/>
      <c r="AW5813" s="12"/>
      <c r="AX5813" s="12"/>
      <c r="AY5813" s="12"/>
      <c r="AZ5813" s="12"/>
      <c r="BA5813" s="12"/>
      <c r="BB5813" s="12"/>
      <c r="BC5813" s="12"/>
      <c r="BD5813" s="12"/>
    </row>
    <row r="5814" spans="15:56" x14ac:dyDescent="0.35">
      <c r="O5814" s="12"/>
      <c r="P5814" s="12"/>
      <c r="Q5814" s="12"/>
      <c r="S5814" s="250"/>
      <c r="AA5814" s="12"/>
      <c r="AB5814" s="12"/>
      <c r="AC5814" s="12"/>
      <c r="AD5814" s="12"/>
      <c r="AE5814" s="12"/>
      <c r="AF5814" s="12"/>
      <c r="AG5814" s="12"/>
      <c r="AH5814" s="12"/>
      <c r="AI5814" s="12"/>
      <c r="AJ5814" s="12"/>
      <c r="AK5814" s="12"/>
      <c r="AL5814" s="12"/>
      <c r="AM5814" s="12"/>
      <c r="AN5814" s="12"/>
      <c r="AO5814" s="12"/>
      <c r="AP5814" s="12"/>
      <c r="AQ5814" s="12"/>
      <c r="AR5814" s="12"/>
      <c r="AS5814" s="12"/>
      <c r="AT5814" s="12"/>
      <c r="AU5814" s="12"/>
      <c r="AV5814" s="12"/>
      <c r="AW5814" s="12"/>
      <c r="AX5814" s="12"/>
      <c r="AY5814" s="12"/>
      <c r="AZ5814" s="12"/>
      <c r="BA5814" s="12"/>
      <c r="BB5814" s="12"/>
      <c r="BC5814" s="12"/>
      <c r="BD5814" s="12"/>
    </row>
    <row r="5815" spans="15:56" x14ac:dyDescent="0.35">
      <c r="O5815" s="12"/>
      <c r="P5815" s="12"/>
      <c r="Q5815" s="12"/>
      <c r="S5815" s="250"/>
      <c r="AA5815" s="12"/>
      <c r="AB5815" s="12"/>
      <c r="AC5815" s="12"/>
      <c r="AD5815" s="12"/>
      <c r="AE5815" s="12"/>
      <c r="AF5815" s="12"/>
      <c r="AG5815" s="12"/>
      <c r="AH5815" s="12"/>
      <c r="AI5815" s="12"/>
      <c r="AJ5815" s="12"/>
      <c r="AK5815" s="12"/>
      <c r="AL5815" s="12"/>
      <c r="AM5815" s="12"/>
      <c r="AN5815" s="12"/>
      <c r="AO5815" s="12"/>
      <c r="AP5815" s="12"/>
      <c r="AQ5815" s="12"/>
      <c r="AR5815" s="12"/>
      <c r="AS5815" s="12"/>
      <c r="AT5815" s="12"/>
      <c r="AU5815" s="12"/>
      <c r="AV5815" s="12"/>
      <c r="AW5815" s="12"/>
      <c r="AX5815" s="12"/>
      <c r="AY5815" s="12"/>
      <c r="AZ5815" s="12"/>
      <c r="BA5815" s="12"/>
      <c r="BB5815" s="12"/>
      <c r="BC5815" s="12"/>
      <c r="BD5815" s="12"/>
    </row>
    <row r="5816" spans="15:56" x14ac:dyDescent="0.35">
      <c r="O5816" s="12"/>
      <c r="P5816" s="12"/>
      <c r="Q5816" s="12"/>
      <c r="S5816" s="250"/>
      <c r="AA5816" s="12"/>
      <c r="AB5816" s="12"/>
      <c r="AC5816" s="12"/>
      <c r="AD5816" s="12"/>
      <c r="AE5816" s="12"/>
      <c r="AF5816" s="12"/>
      <c r="AG5816" s="12"/>
      <c r="AH5816" s="12"/>
      <c r="AI5816" s="12"/>
      <c r="AJ5816" s="12"/>
      <c r="AK5816" s="12"/>
      <c r="AL5816" s="12"/>
      <c r="AM5816" s="12"/>
      <c r="AN5816" s="12"/>
      <c r="AO5816" s="12"/>
      <c r="AP5816" s="12"/>
      <c r="AQ5816" s="12"/>
      <c r="AR5816" s="12"/>
      <c r="AS5816" s="12"/>
      <c r="AT5816" s="12"/>
      <c r="AU5816" s="12"/>
      <c r="AV5816" s="12"/>
      <c r="AW5816" s="12"/>
      <c r="AX5816" s="12"/>
      <c r="AY5816" s="12"/>
      <c r="AZ5816" s="12"/>
      <c r="BA5816" s="12"/>
      <c r="BB5816" s="12"/>
      <c r="BC5816" s="12"/>
      <c r="BD5816" s="12"/>
    </row>
    <row r="5817" spans="15:56" x14ac:dyDescent="0.35">
      <c r="O5817" s="12"/>
      <c r="P5817" s="12"/>
      <c r="Q5817" s="12"/>
      <c r="S5817" s="250"/>
      <c r="AA5817" s="12"/>
      <c r="AB5817" s="12"/>
      <c r="AC5817" s="12"/>
      <c r="AD5817" s="12"/>
      <c r="AE5817" s="12"/>
      <c r="AF5817" s="12"/>
      <c r="AG5817" s="12"/>
      <c r="AH5817" s="12"/>
      <c r="AI5817" s="12"/>
      <c r="AJ5817" s="12"/>
      <c r="AK5817" s="12"/>
      <c r="AL5817" s="12"/>
      <c r="AM5817" s="12"/>
      <c r="AN5817" s="12"/>
      <c r="AO5817" s="12"/>
      <c r="AP5817" s="12"/>
      <c r="AQ5817" s="12"/>
      <c r="AR5817" s="12"/>
      <c r="AS5817" s="12"/>
      <c r="AT5817" s="12"/>
      <c r="AU5817" s="12"/>
      <c r="AV5817" s="12"/>
      <c r="AW5817" s="12"/>
      <c r="AX5817" s="12"/>
      <c r="AY5817" s="12"/>
      <c r="AZ5817" s="12"/>
      <c r="BA5817" s="12"/>
      <c r="BB5817" s="12"/>
      <c r="BC5817" s="12"/>
      <c r="BD5817" s="12"/>
    </row>
    <row r="5818" spans="15:56" x14ac:dyDescent="0.35">
      <c r="O5818" s="12"/>
      <c r="P5818" s="12"/>
      <c r="Q5818" s="12"/>
      <c r="S5818" s="250"/>
      <c r="AA5818" s="12"/>
      <c r="AB5818" s="12"/>
      <c r="AC5818" s="12"/>
      <c r="AD5818" s="12"/>
      <c r="AE5818" s="12"/>
      <c r="AF5818" s="12"/>
      <c r="AG5818" s="12"/>
      <c r="AH5818" s="12"/>
      <c r="AI5818" s="12"/>
      <c r="AJ5818" s="12"/>
      <c r="AK5818" s="12"/>
      <c r="AL5818" s="12"/>
      <c r="AM5818" s="12"/>
      <c r="AN5818" s="12"/>
      <c r="AO5818" s="12"/>
      <c r="AP5818" s="12"/>
      <c r="AQ5818" s="12"/>
      <c r="AR5818" s="12"/>
      <c r="AS5818" s="12"/>
      <c r="AT5818" s="12"/>
      <c r="AU5818" s="12"/>
      <c r="AV5818" s="12"/>
      <c r="AW5818" s="12"/>
      <c r="AX5818" s="12"/>
      <c r="AY5818" s="12"/>
      <c r="AZ5818" s="12"/>
      <c r="BA5818" s="12"/>
      <c r="BB5818" s="12"/>
      <c r="BC5818" s="12"/>
      <c r="BD5818" s="12"/>
    </row>
    <row r="5819" spans="15:56" x14ac:dyDescent="0.35">
      <c r="O5819" s="12"/>
      <c r="P5819" s="12"/>
      <c r="Q5819" s="12"/>
      <c r="S5819" s="250"/>
      <c r="AA5819" s="12"/>
      <c r="AB5819" s="12"/>
      <c r="AC5819" s="12"/>
      <c r="AD5819" s="12"/>
      <c r="AE5819" s="12"/>
      <c r="AF5819" s="12"/>
      <c r="AG5819" s="12"/>
      <c r="AH5819" s="12"/>
      <c r="AI5819" s="12"/>
      <c r="AJ5819" s="12"/>
      <c r="AK5819" s="12"/>
      <c r="AL5819" s="12"/>
      <c r="AM5819" s="12"/>
      <c r="AN5819" s="12"/>
      <c r="AO5819" s="12"/>
      <c r="AP5819" s="12"/>
      <c r="AQ5819" s="12"/>
      <c r="AR5819" s="12"/>
      <c r="AS5819" s="12"/>
      <c r="AT5819" s="12"/>
      <c r="AU5819" s="12"/>
      <c r="AV5819" s="12"/>
      <c r="AW5819" s="12"/>
      <c r="AX5819" s="12"/>
      <c r="AY5819" s="12"/>
      <c r="AZ5819" s="12"/>
      <c r="BA5819" s="12"/>
      <c r="BB5819" s="12"/>
      <c r="BC5819" s="12"/>
      <c r="BD5819" s="12"/>
    </row>
    <row r="5820" spans="15:56" x14ac:dyDescent="0.35">
      <c r="O5820" s="12"/>
      <c r="P5820" s="12"/>
      <c r="Q5820" s="12"/>
      <c r="S5820" s="250"/>
      <c r="AA5820" s="12"/>
      <c r="AB5820" s="12"/>
      <c r="AC5820" s="12"/>
      <c r="AD5820" s="12"/>
      <c r="AE5820" s="12"/>
      <c r="AF5820" s="12"/>
      <c r="AG5820" s="12"/>
      <c r="AH5820" s="12"/>
      <c r="AI5820" s="12"/>
      <c r="AJ5820" s="12"/>
      <c r="AK5820" s="12"/>
      <c r="AL5820" s="12"/>
      <c r="AM5820" s="12"/>
      <c r="AN5820" s="12"/>
      <c r="AO5820" s="12"/>
      <c r="AP5820" s="12"/>
      <c r="AQ5820" s="12"/>
      <c r="AR5820" s="12"/>
      <c r="AS5820" s="12"/>
      <c r="AT5820" s="12"/>
      <c r="AU5820" s="12"/>
      <c r="AV5820" s="12"/>
      <c r="AW5820" s="12"/>
      <c r="AX5820" s="12"/>
      <c r="AY5820" s="12"/>
      <c r="AZ5820" s="12"/>
      <c r="BA5820" s="12"/>
      <c r="BB5820" s="12"/>
      <c r="BC5820" s="12"/>
      <c r="BD5820" s="12"/>
    </row>
    <row r="5821" spans="15:56" x14ac:dyDescent="0.35">
      <c r="O5821" s="12"/>
      <c r="P5821" s="12"/>
      <c r="Q5821" s="12"/>
      <c r="S5821" s="250"/>
      <c r="AA5821" s="12"/>
      <c r="AB5821" s="12"/>
      <c r="AC5821" s="12"/>
      <c r="AD5821" s="12"/>
      <c r="AE5821" s="12"/>
      <c r="AF5821" s="12"/>
      <c r="AG5821" s="12"/>
      <c r="AH5821" s="12"/>
      <c r="AI5821" s="12"/>
      <c r="AJ5821" s="12"/>
      <c r="AK5821" s="12"/>
      <c r="AL5821" s="12"/>
      <c r="AM5821" s="12"/>
      <c r="AN5821" s="12"/>
      <c r="AO5821" s="12"/>
      <c r="AP5821" s="12"/>
      <c r="AQ5821" s="12"/>
      <c r="AR5821" s="12"/>
      <c r="AS5821" s="12"/>
      <c r="AT5821" s="12"/>
      <c r="AU5821" s="12"/>
      <c r="AV5821" s="12"/>
      <c r="AW5821" s="12"/>
      <c r="AX5821" s="12"/>
      <c r="AY5821" s="12"/>
      <c r="AZ5821" s="12"/>
      <c r="BA5821" s="12"/>
      <c r="BB5821" s="12"/>
      <c r="BC5821" s="12"/>
      <c r="BD5821" s="12"/>
    </row>
    <row r="5822" spans="15:56" x14ac:dyDescent="0.35">
      <c r="O5822" s="12"/>
      <c r="P5822" s="12"/>
      <c r="Q5822" s="12"/>
      <c r="S5822" s="250"/>
      <c r="AA5822" s="12"/>
      <c r="AB5822" s="12"/>
      <c r="AC5822" s="12"/>
      <c r="AD5822" s="12"/>
      <c r="AE5822" s="12"/>
      <c r="AF5822" s="12"/>
      <c r="AG5822" s="12"/>
      <c r="AH5822" s="12"/>
      <c r="AI5822" s="12"/>
      <c r="AJ5822" s="12"/>
      <c r="AK5822" s="12"/>
      <c r="AL5822" s="12"/>
      <c r="AM5822" s="12"/>
      <c r="AN5822" s="12"/>
      <c r="AO5822" s="12"/>
      <c r="AP5822" s="12"/>
      <c r="AQ5822" s="12"/>
      <c r="AR5822" s="12"/>
      <c r="AS5822" s="12"/>
      <c r="AT5822" s="12"/>
      <c r="AU5822" s="12"/>
      <c r="AV5822" s="12"/>
      <c r="AW5822" s="12"/>
      <c r="AX5822" s="12"/>
      <c r="AY5822" s="12"/>
      <c r="AZ5822" s="12"/>
      <c r="BA5822" s="12"/>
      <c r="BB5822" s="12"/>
      <c r="BC5822" s="12"/>
      <c r="BD5822" s="12"/>
    </row>
    <row r="5823" spans="15:56" x14ac:dyDescent="0.35">
      <c r="O5823" s="12"/>
      <c r="P5823" s="12"/>
      <c r="Q5823" s="12"/>
      <c r="S5823" s="250"/>
      <c r="AA5823" s="12"/>
      <c r="AB5823" s="12"/>
      <c r="AC5823" s="12"/>
      <c r="AD5823" s="12"/>
      <c r="AE5823" s="12"/>
      <c r="AF5823" s="12"/>
      <c r="AG5823" s="12"/>
      <c r="AH5823" s="12"/>
      <c r="AI5823" s="12"/>
      <c r="AJ5823" s="12"/>
      <c r="AK5823" s="12"/>
      <c r="AL5823" s="12"/>
      <c r="AM5823" s="12"/>
      <c r="AN5823" s="12"/>
      <c r="AO5823" s="12"/>
      <c r="AP5823" s="12"/>
      <c r="AQ5823" s="12"/>
      <c r="AR5823" s="12"/>
      <c r="AS5823" s="12"/>
      <c r="AT5823" s="12"/>
      <c r="AU5823" s="12"/>
      <c r="AV5823" s="12"/>
      <c r="AW5823" s="12"/>
      <c r="AX5823" s="12"/>
      <c r="AY5823" s="12"/>
      <c r="AZ5823" s="12"/>
      <c r="BA5823" s="12"/>
      <c r="BB5823" s="12"/>
      <c r="BC5823" s="12"/>
      <c r="BD5823" s="12"/>
    </row>
    <row r="5824" spans="15:56" x14ac:dyDescent="0.35">
      <c r="O5824" s="12"/>
      <c r="P5824" s="12"/>
      <c r="Q5824" s="12"/>
      <c r="S5824" s="250"/>
      <c r="AA5824" s="12"/>
      <c r="AB5824" s="12"/>
      <c r="AC5824" s="12"/>
      <c r="AD5824" s="12"/>
      <c r="AE5824" s="12"/>
      <c r="AF5824" s="12"/>
      <c r="AG5824" s="12"/>
      <c r="AH5824" s="12"/>
      <c r="AI5824" s="12"/>
      <c r="AJ5824" s="12"/>
      <c r="AK5824" s="12"/>
      <c r="AL5824" s="12"/>
      <c r="AM5824" s="12"/>
      <c r="AN5824" s="12"/>
      <c r="AO5824" s="12"/>
      <c r="AP5824" s="12"/>
      <c r="AQ5824" s="12"/>
      <c r="AR5824" s="12"/>
      <c r="AS5824" s="12"/>
      <c r="AT5824" s="12"/>
      <c r="AU5824" s="12"/>
      <c r="AV5824" s="12"/>
      <c r="AW5824" s="12"/>
      <c r="AX5824" s="12"/>
      <c r="AY5824" s="12"/>
      <c r="AZ5824" s="12"/>
      <c r="BA5824" s="12"/>
      <c r="BB5824" s="12"/>
      <c r="BC5824" s="12"/>
      <c r="BD5824" s="12"/>
    </row>
    <row r="5825" spans="15:56" x14ac:dyDescent="0.35">
      <c r="O5825" s="12"/>
      <c r="P5825" s="12"/>
      <c r="Q5825" s="12"/>
      <c r="S5825" s="250"/>
      <c r="AA5825" s="12"/>
      <c r="AB5825" s="12"/>
      <c r="AC5825" s="12"/>
      <c r="AD5825" s="12"/>
      <c r="AE5825" s="12"/>
      <c r="AF5825" s="12"/>
      <c r="AG5825" s="12"/>
      <c r="AH5825" s="12"/>
      <c r="AI5825" s="12"/>
      <c r="AJ5825" s="12"/>
      <c r="AK5825" s="12"/>
      <c r="AL5825" s="12"/>
      <c r="AM5825" s="12"/>
      <c r="AN5825" s="12"/>
      <c r="AO5825" s="12"/>
      <c r="AP5825" s="12"/>
      <c r="AQ5825" s="12"/>
      <c r="AR5825" s="12"/>
      <c r="AS5825" s="12"/>
      <c r="AT5825" s="12"/>
      <c r="AU5825" s="12"/>
      <c r="AV5825" s="12"/>
      <c r="AW5825" s="12"/>
      <c r="AX5825" s="12"/>
      <c r="AY5825" s="12"/>
      <c r="AZ5825" s="12"/>
      <c r="BA5825" s="12"/>
      <c r="BB5825" s="12"/>
      <c r="BC5825" s="12"/>
      <c r="BD5825" s="12"/>
    </row>
    <row r="5826" spans="15:56" x14ac:dyDescent="0.35">
      <c r="O5826" s="12"/>
      <c r="P5826" s="12"/>
      <c r="Q5826" s="12"/>
      <c r="S5826" s="250"/>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2"/>
      <c r="AY5826" s="12"/>
      <c r="AZ5826" s="12"/>
      <c r="BA5826" s="12"/>
      <c r="BB5826" s="12"/>
      <c r="BC5826" s="12"/>
      <c r="BD5826" s="12"/>
    </row>
    <row r="5827" spans="15:56" x14ac:dyDescent="0.35">
      <c r="O5827" s="12"/>
      <c r="P5827" s="12"/>
      <c r="Q5827" s="12"/>
      <c r="S5827" s="250"/>
      <c r="AA5827" s="12"/>
      <c r="AB5827" s="12"/>
      <c r="AC5827" s="12"/>
      <c r="AD5827" s="12"/>
      <c r="AE5827" s="12"/>
      <c r="AF5827" s="12"/>
      <c r="AG5827" s="12"/>
      <c r="AH5827" s="12"/>
      <c r="AI5827" s="12"/>
      <c r="AJ5827" s="12"/>
      <c r="AK5827" s="12"/>
      <c r="AL5827" s="12"/>
      <c r="AM5827" s="12"/>
      <c r="AN5827" s="12"/>
      <c r="AO5827" s="12"/>
      <c r="AP5827" s="12"/>
      <c r="AQ5827" s="12"/>
      <c r="AR5827" s="12"/>
      <c r="AS5827" s="12"/>
      <c r="AT5827" s="12"/>
      <c r="AU5827" s="12"/>
      <c r="AV5827" s="12"/>
      <c r="AW5827" s="12"/>
      <c r="AX5827" s="12"/>
      <c r="AY5827" s="12"/>
      <c r="AZ5827" s="12"/>
      <c r="BA5827" s="12"/>
      <c r="BB5827" s="12"/>
      <c r="BC5827" s="12"/>
      <c r="BD5827" s="12"/>
    </row>
    <row r="5828" spans="15:56" x14ac:dyDescent="0.35">
      <c r="O5828" s="12"/>
      <c r="P5828" s="12"/>
      <c r="Q5828" s="12"/>
      <c r="S5828" s="250"/>
      <c r="AA5828" s="12"/>
      <c r="AB5828" s="12"/>
      <c r="AC5828" s="12"/>
      <c r="AD5828" s="12"/>
      <c r="AE5828" s="12"/>
      <c r="AF5828" s="12"/>
      <c r="AG5828" s="12"/>
      <c r="AH5828" s="12"/>
      <c r="AI5828" s="12"/>
      <c r="AJ5828" s="12"/>
      <c r="AK5828" s="12"/>
      <c r="AL5828" s="12"/>
      <c r="AM5828" s="12"/>
      <c r="AN5828" s="12"/>
      <c r="AO5828" s="12"/>
      <c r="AP5828" s="12"/>
      <c r="AQ5828" s="12"/>
      <c r="AR5828" s="12"/>
      <c r="AS5828" s="12"/>
      <c r="AT5828" s="12"/>
      <c r="AU5828" s="12"/>
      <c r="AV5828" s="12"/>
      <c r="AW5828" s="12"/>
      <c r="AX5828" s="12"/>
      <c r="AY5828" s="12"/>
      <c r="AZ5828" s="12"/>
      <c r="BA5828" s="12"/>
      <c r="BB5828" s="12"/>
      <c r="BC5828" s="12"/>
      <c r="BD5828" s="12"/>
    </row>
    <row r="5829" spans="15:56" x14ac:dyDescent="0.35">
      <c r="O5829" s="12"/>
      <c r="P5829" s="12"/>
      <c r="Q5829" s="12"/>
      <c r="S5829" s="250"/>
      <c r="AA5829" s="12"/>
      <c r="AB5829" s="12"/>
      <c r="AC5829" s="12"/>
      <c r="AD5829" s="12"/>
      <c r="AE5829" s="12"/>
      <c r="AF5829" s="12"/>
      <c r="AG5829" s="12"/>
      <c r="AH5829" s="12"/>
      <c r="AI5829" s="12"/>
      <c r="AJ5829" s="12"/>
      <c r="AK5829" s="12"/>
      <c r="AL5829" s="12"/>
      <c r="AM5829" s="12"/>
      <c r="AN5829" s="12"/>
      <c r="AO5829" s="12"/>
      <c r="AP5829" s="12"/>
      <c r="AQ5829" s="12"/>
      <c r="AR5829" s="12"/>
      <c r="AS5829" s="12"/>
      <c r="AT5829" s="12"/>
      <c r="AU5829" s="12"/>
      <c r="AV5829" s="12"/>
      <c r="AW5829" s="12"/>
      <c r="AX5829" s="12"/>
      <c r="AY5829" s="12"/>
      <c r="AZ5829" s="12"/>
      <c r="BA5829" s="12"/>
      <c r="BB5829" s="12"/>
      <c r="BC5829" s="12"/>
      <c r="BD5829" s="12"/>
    </row>
    <row r="5830" spans="15:56" x14ac:dyDescent="0.35">
      <c r="O5830" s="12"/>
      <c r="P5830" s="12"/>
      <c r="Q5830" s="12"/>
      <c r="S5830" s="250"/>
      <c r="AA5830" s="12"/>
      <c r="AB5830" s="12"/>
      <c r="AC5830" s="12"/>
      <c r="AD5830" s="12"/>
      <c r="AE5830" s="12"/>
      <c r="AF5830" s="12"/>
      <c r="AG5830" s="12"/>
      <c r="AH5830" s="12"/>
      <c r="AI5830" s="12"/>
      <c r="AJ5830" s="12"/>
      <c r="AK5830" s="12"/>
      <c r="AL5830" s="12"/>
      <c r="AM5830" s="12"/>
      <c r="AN5830" s="12"/>
      <c r="AO5830" s="12"/>
      <c r="AP5830" s="12"/>
      <c r="AQ5830" s="12"/>
      <c r="AR5830" s="12"/>
      <c r="AS5830" s="12"/>
      <c r="AT5830" s="12"/>
      <c r="AU5830" s="12"/>
      <c r="AV5830" s="12"/>
      <c r="AW5830" s="12"/>
      <c r="AX5830" s="12"/>
      <c r="AY5830" s="12"/>
      <c r="AZ5830" s="12"/>
      <c r="BA5830" s="12"/>
      <c r="BB5830" s="12"/>
      <c r="BC5830" s="12"/>
      <c r="BD5830" s="12"/>
    </row>
    <row r="5831" spans="15:56" x14ac:dyDescent="0.35">
      <c r="O5831" s="12"/>
      <c r="P5831" s="12"/>
      <c r="Q5831" s="12"/>
      <c r="S5831" s="250"/>
      <c r="AA5831" s="12"/>
      <c r="AB5831" s="12"/>
      <c r="AC5831" s="12"/>
      <c r="AD5831" s="12"/>
      <c r="AE5831" s="12"/>
      <c r="AF5831" s="12"/>
      <c r="AG5831" s="12"/>
      <c r="AH5831" s="12"/>
      <c r="AI5831" s="12"/>
      <c r="AJ5831" s="12"/>
      <c r="AK5831" s="12"/>
      <c r="AL5831" s="12"/>
      <c r="AM5831" s="12"/>
      <c r="AN5831" s="12"/>
      <c r="AO5831" s="12"/>
      <c r="AP5831" s="12"/>
      <c r="AQ5831" s="12"/>
      <c r="AR5831" s="12"/>
      <c r="AS5831" s="12"/>
      <c r="AT5831" s="12"/>
      <c r="AU5831" s="12"/>
      <c r="AV5831" s="12"/>
      <c r="AW5831" s="12"/>
      <c r="AX5831" s="12"/>
      <c r="AY5831" s="12"/>
      <c r="AZ5831" s="12"/>
      <c r="BA5831" s="12"/>
      <c r="BB5831" s="12"/>
      <c r="BC5831" s="12"/>
      <c r="BD5831" s="12"/>
    </row>
    <row r="5832" spans="15:56" x14ac:dyDescent="0.35">
      <c r="O5832" s="12"/>
      <c r="P5832" s="12"/>
      <c r="Q5832" s="12"/>
      <c r="S5832" s="250"/>
      <c r="AA5832" s="12"/>
      <c r="AB5832" s="12"/>
      <c r="AC5832" s="12"/>
      <c r="AD5832" s="12"/>
      <c r="AE5832" s="12"/>
      <c r="AF5832" s="12"/>
      <c r="AG5832" s="12"/>
      <c r="AH5832" s="12"/>
      <c r="AI5832" s="12"/>
      <c r="AJ5832" s="12"/>
      <c r="AK5832" s="12"/>
      <c r="AL5832" s="12"/>
      <c r="AM5832" s="12"/>
      <c r="AN5832" s="12"/>
      <c r="AO5832" s="12"/>
      <c r="AP5832" s="12"/>
      <c r="AQ5832" s="12"/>
      <c r="AR5832" s="12"/>
      <c r="AS5832" s="12"/>
      <c r="AT5832" s="12"/>
      <c r="AU5832" s="12"/>
      <c r="AV5832" s="12"/>
      <c r="AW5832" s="12"/>
      <c r="AX5832" s="12"/>
      <c r="AY5832" s="12"/>
      <c r="AZ5832" s="12"/>
      <c r="BA5832" s="12"/>
      <c r="BB5832" s="12"/>
      <c r="BC5832" s="12"/>
      <c r="BD5832" s="12"/>
    </row>
    <row r="5833" spans="15:56" x14ac:dyDescent="0.35">
      <c r="O5833" s="12"/>
      <c r="P5833" s="12"/>
      <c r="Q5833" s="12"/>
      <c r="S5833" s="250"/>
      <c r="AA5833" s="12"/>
      <c r="AB5833" s="12"/>
      <c r="AC5833" s="12"/>
      <c r="AD5833" s="12"/>
      <c r="AE5833" s="12"/>
      <c r="AF5833" s="12"/>
      <c r="AG5833" s="12"/>
      <c r="AH5833" s="12"/>
      <c r="AI5833" s="12"/>
      <c r="AJ5833" s="12"/>
      <c r="AK5833" s="12"/>
      <c r="AL5833" s="12"/>
      <c r="AM5833" s="12"/>
      <c r="AN5833" s="12"/>
      <c r="AO5833" s="12"/>
      <c r="AP5833" s="12"/>
      <c r="AQ5833" s="12"/>
      <c r="AR5833" s="12"/>
      <c r="AS5833" s="12"/>
      <c r="AT5833" s="12"/>
      <c r="AU5833" s="12"/>
      <c r="AV5833" s="12"/>
      <c r="AW5833" s="12"/>
      <c r="AX5833" s="12"/>
      <c r="AY5833" s="12"/>
      <c r="AZ5833" s="12"/>
      <c r="BA5833" s="12"/>
      <c r="BB5833" s="12"/>
      <c r="BC5833" s="12"/>
      <c r="BD5833" s="12"/>
    </row>
    <row r="5834" spans="15:56" x14ac:dyDescent="0.35">
      <c r="O5834" s="12"/>
      <c r="P5834" s="12"/>
      <c r="Q5834" s="12"/>
      <c r="S5834" s="250"/>
      <c r="AA5834" s="12"/>
      <c r="AB5834" s="12"/>
      <c r="AC5834" s="12"/>
      <c r="AD5834" s="12"/>
      <c r="AE5834" s="12"/>
      <c r="AF5834" s="12"/>
      <c r="AG5834" s="12"/>
      <c r="AH5834" s="12"/>
      <c r="AI5834" s="12"/>
      <c r="AJ5834" s="12"/>
      <c r="AK5834" s="12"/>
      <c r="AL5834" s="12"/>
      <c r="AM5834" s="12"/>
      <c r="AN5834" s="12"/>
      <c r="AO5834" s="12"/>
      <c r="AP5834" s="12"/>
      <c r="AQ5834" s="12"/>
      <c r="AR5834" s="12"/>
      <c r="AS5834" s="12"/>
      <c r="AT5834" s="12"/>
      <c r="AU5834" s="12"/>
      <c r="AV5834" s="12"/>
      <c r="AW5834" s="12"/>
      <c r="AX5834" s="12"/>
      <c r="AY5834" s="12"/>
      <c r="AZ5834" s="12"/>
      <c r="BA5834" s="12"/>
      <c r="BB5834" s="12"/>
      <c r="BC5834" s="12"/>
      <c r="BD5834" s="12"/>
    </row>
    <row r="5835" spans="15:56" x14ac:dyDescent="0.35">
      <c r="O5835" s="12"/>
      <c r="P5835" s="12"/>
      <c r="Q5835" s="12"/>
      <c r="S5835" s="250"/>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2"/>
      <c r="AY5835" s="12"/>
      <c r="AZ5835" s="12"/>
      <c r="BA5835" s="12"/>
      <c r="BB5835" s="12"/>
      <c r="BC5835" s="12"/>
      <c r="BD5835" s="12"/>
    </row>
    <row r="5836" spans="15:56" x14ac:dyDescent="0.35">
      <c r="O5836" s="12"/>
      <c r="P5836" s="12"/>
      <c r="Q5836" s="12"/>
      <c r="S5836" s="250"/>
      <c r="AA5836" s="12"/>
      <c r="AB5836" s="12"/>
      <c r="AC5836" s="12"/>
      <c r="AD5836" s="12"/>
      <c r="AE5836" s="12"/>
      <c r="AF5836" s="12"/>
      <c r="AG5836" s="12"/>
      <c r="AH5836" s="12"/>
      <c r="AI5836" s="12"/>
      <c r="AJ5836" s="12"/>
      <c r="AK5836" s="12"/>
      <c r="AL5836" s="12"/>
      <c r="AM5836" s="12"/>
      <c r="AN5836" s="12"/>
      <c r="AO5836" s="12"/>
      <c r="AP5836" s="12"/>
      <c r="AQ5836" s="12"/>
      <c r="AR5836" s="12"/>
      <c r="AS5836" s="12"/>
      <c r="AT5836" s="12"/>
      <c r="AU5836" s="12"/>
      <c r="AV5836" s="12"/>
      <c r="AW5836" s="12"/>
      <c r="AX5836" s="12"/>
      <c r="AY5836" s="12"/>
      <c r="AZ5836" s="12"/>
      <c r="BA5836" s="12"/>
      <c r="BB5836" s="12"/>
      <c r="BC5836" s="12"/>
      <c r="BD5836" s="12"/>
    </row>
    <row r="5837" spans="15:56" x14ac:dyDescent="0.35">
      <c r="O5837" s="12"/>
      <c r="P5837" s="12"/>
      <c r="Q5837" s="12"/>
      <c r="S5837" s="250"/>
      <c r="AA5837" s="12"/>
      <c r="AB5837" s="12"/>
      <c r="AC5837" s="12"/>
      <c r="AD5837" s="12"/>
      <c r="AE5837" s="12"/>
      <c r="AF5837" s="12"/>
      <c r="AG5837" s="12"/>
      <c r="AH5837" s="12"/>
      <c r="AI5837" s="12"/>
      <c r="AJ5837" s="12"/>
      <c r="AK5837" s="12"/>
      <c r="AL5837" s="12"/>
      <c r="AM5837" s="12"/>
      <c r="AN5837" s="12"/>
      <c r="AO5837" s="12"/>
      <c r="AP5837" s="12"/>
      <c r="AQ5837" s="12"/>
      <c r="AR5837" s="12"/>
      <c r="AS5837" s="12"/>
      <c r="AT5837" s="12"/>
      <c r="AU5837" s="12"/>
      <c r="AV5837" s="12"/>
      <c r="AW5837" s="12"/>
      <c r="AX5837" s="12"/>
      <c r="AY5837" s="12"/>
      <c r="AZ5837" s="12"/>
      <c r="BA5837" s="12"/>
      <c r="BB5837" s="12"/>
      <c r="BC5837" s="12"/>
      <c r="BD5837" s="12"/>
    </row>
    <row r="5838" spans="15:56" x14ac:dyDescent="0.35">
      <c r="O5838" s="12"/>
      <c r="P5838" s="12"/>
      <c r="Q5838" s="12"/>
      <c r="S5838" s="250"/>
      <c r="AA5838" s="12"/>
      <c r="AB5838" s="12"/>
      <c r="AC5838" s="12"/>
      <c r="AD5838" s="12"/>
      <c r="AE5838" s="12"/>
      <c r="AF5838" s="12"/>
      <c r="AG5838" s="12"/>
      <c r="AH5838" s="12"/>
      <c r="AI5838" s="12"/>
      <c r="AJ5838" s="12"/>
      <c r="AK5838" s="12"/>
      <c r="AL5838" s="12"/>
      <c r="AM5838" s="12"/>
      <c r="AN5838" s="12"/>
      <c r="AO5838" s="12"/>
      <c r="AP5838" s="12"/>
      <c r="AQ5838" s="12"/>
      <c r="AR5838" s="12"/>
      <c r="AS5838" s="12"/>
      <c r="AT5838" s="12"/>
      <c r="AU5838" s="12"/>
      <c r="AV5838" s="12"/>
      <c r="AW5838" s="12"/>
      <c r="AX5838" s="12"/>
      <c r="AY5838" s="12"/>
      <c r="AZ5838" s="12"/>
      <c r="BA5838" s="12"/>
      <c r="BB5838" s="12"/>
      <c r="BC5838" s="12"/>
      <c r="BD5838" s="12"/>
    </row>
    <row r="5839" spans="15:56" x14ac:dyDescent="0.35">
      <c r="O5839" s="12"/>
      <c r="P5839" s="12"/>
      <c r="Q5839" s="12"/>
      <c r="S5839" s="250"/>
      <c r="AA5839" s="12"/>
      <c r="AB5839" s="12"/>
      <c r="AC5839" s="12"/>
      <c r="AD5839" s="12"/>
      <c r="AE5839" s="12"/>
      <c r="AF5839" s="12"/>
      <c r="AG5839" s="12"/>
      <c r="AH5839" s="12"/>
      <c r="AI5839" s="12"/>
      <c r="AJ5839" s="12"/>
      <c r="AK5839" s="12"/>
      <c r="AL5839" s="12"/>
      <c r="AM5839" s="12"/>
      <c r="AN5839" s="12"/>
      <c r="AO5839" s="12"/>
      <c r="AP5839" s="12"/>
      <c r="AQ5839" s="12"/>
      <c r="AR5839" s="12"/>
      <c r="AS5839" s="12"/>
      <c r="AT5839" s="12"/>
      <c r="AU5839" s="12"/>
      <c r="AV5839" s="12"/>
      <c r="AW5839" s="12"/>
      <c r="AX5839" s="12"/>
      <c r="AY5839" s="12"/>
      <c r="AZ5839" s="12"/>
      <c r="BA5839" s="12"/>
      <c r="BB5839" s="12"/>
      <c r="BC5839" s="12"/>
      <c r="BD5839" s="12"/>
    </row>
    <row r="5840" spans="15:56" x14ac:dyDescent="0.35">
      <c r="O5840" s="12"/>
      <c r="P5840" s="12"/>
      <c r="Q5840" s="12"/>
      <c r="S5840" s="250"/>
      <c r="AA5840" s="12"/>
      <c r="AB5840" s="12"/>
      <c r="AC5840" s="12"/>
      <c r="AD5840" s="12"/>
      <c r="AE5840" s="12"/>
      <c r="AF5840" s="12"/>
      <c r="AG5840" s="12"/>
      <c r="AH5840" s="12"/>
      <c r="AI5840" s="12"/>
      <c r="AJ5840" s="12"/>
      <c r="AK5840" s="12"/>
      <c r="AL5840" s="12"/>
      <c r="AM5840" s="12"/>
      <c r="AN5840" s="12"/>
      <c r="AO5840" s="12"/>
      <c r="AP5840" s="12"/>
      <c r="AQ5840" s="12"/>
      <c r="AR5840" s="12"/>
      <c r="AS5840" s="12"/>
      <c r="AT5840" s="12"/>
      <c r="AU5840" s="12"/>
      <c r="AV5840" s="12"/>
      <c r="AW5840" s="12"/>
      <c r="AX5840" s="12"/>
      <c r="AY5840" s="12"/>
      <c r="AZ5840" s="12"/>
      <c r="BA5840" s="12"/>
      <c r="BB5840" s="12"/>
      <c r="BC5840" s="12"/>
      <c r="BD5840" s="12"/>
    </row>
    <row r="5841" spans="15:56" x14ac:dyDescent="0.35">
      <c r="O5841" s="12"/>
      <c r="P5841" s="12"/>
      <c r="Q5841" s="12"/>
      <c r="S5841" s="250"/>
      <c r="AA5841" s="12"/>
      <c r="AB5841" s="12"/>
      <c r="AC5841" s="12"/>
      <c r="AD5841" s="12"/>
      <c r="AE5841" s="12"/>
      <c r="AF5841" s="12"/>
      <c r="AG5841" s="12"/>
      <c r="AH5841" s="12"/>
      <c r="AI5841" s="12"/>
      <c r="AJ5841" s="12"/>
      <c r="AK5841" s="12"/>
      <c r="AL5841" s="12"/>
      <c r="AM5841" s="12"/>
      <c r="AN5841" s="12"/>
      <c r="AO5841" s="12"/>
      <c r="AP5841" s="12"/>
      <c r="AQ5841" s="12"/>
      <c r="AR5841" s="12"/>
      <c r="AS5841" s="12"/>
      <c r="AT5841" s="12"/>
      <c r="AU5841" s="12"/>
      <c r="AV5841" s="12"/>
      <c r="AW5841" s="12"/>
      <c r="AX5841" s="12"/>
      <c r="AY5841" s="12"/>
      <c r="AZ5841" s="12"/>
      <c r="BA5841" s="12"/>
      <c r="BB5841" s="12"/>
      <c r="BC5841" s="12"/>
      <c r="BD5841" s="12"/>
    </row>
    <row r="5842" spans="15:56" x14ac:dyDescent="0.35">
      <c r="O5842" s="12"/>
      <c r="P5842" s="12"/>
      <c r="Q5842" s="12"/>
      <c r="S5842" s="250"/>
      <c r="AA5842" s="12"/>
      <c r="AB5842" s="12"/>
      <c r="AC5842" s="12"/>
      <c r="AD5842" s="12"/>
      <c r="AE5842" s="12"/>
      <c r="AF5842" s="12"/>
      <c r="AG5842" s="12"/>
      <c r="AH5842" s="12"/>
      <c r="AI5842" s="12"/>
      <c r="AJ5842" s="12"/>
      <c r="AK5842" s="12"/>
      <c r="AL5842" s="12"/>
      <c r="AM5842" s="12"/>
      <c r="AN5842" s="12"/>
      <c r="AO5842" s="12"/>
      <c r="AP5842" s="12"/>
      <c r="AQ5842" s="12"/>
      <c r="AR5842" s="12"/>
      <c r="AS5842" s="12"/>
      <c r="AT5842" s="12"/>
      <c r="AU5842" s="12"/>
      <c r="AV5842" s="12"/>
      <c r="AW5842" s="12"/>
      <c r="AX5842" s="12"/>
      <c r="AY5842" s="12"/>
      <c r="AZ5842" s="12"/>
      <c r="BA5842" s="12"/>
      <c r="BB5842" s="12"/>
      <c r="BC5842" s="12"/>
      <c r="BD5842" s="12"/>
    </row>
    <row r="5843" spans="15:56" x14ac:dyDescent="0.35">
      <c r="O5843" s="12"/>
      <c r="P5843" s="12"/>
      <c r="Q5843" s="12"/>
      <c r="S5843" s="250"/>
      <c r="AA5843" s="12"/>
      <c r="AB5843" s="12"/>
      <c r="AC5843" s="12"/>
      <c r="AD5843" s="12"/>
      <c r="AE5843" s="12"/>
      <c r="AF5843" s="12"/>
      <c r="AG5843" s="12"/>
      <c r="AH5843" s="12"/>
      <c r="AI5843" s="12"/>
      <c r="AJ5843" s="12"/>
      <c r="AK5843" s="12"/>
      <c r="AL5843" s="12"/>
      <c r="AM5843" s="12"/>
      <c r="AN5843" s="12"/>
      <c r="AO5843" s="12"/>
      <c r="AP5843" s="12"/>
      <c r="AQ5843" s="12"/>
      <c r="AR5843" s="12"/>
      <c r="AS5843" s="12"/>
      <c r="AT5843" s="12"/>
      <c r="AU5843" s="12"/>
      <c r="AV5843" s="12"/>
      <c r="AW5843" s="12"/>
      <c r="AX5843" s="12"/>
      <c r="AY5843" s="12"/>
      <c r="AZ5843" s="12"/>
      <c r="BA5843" s="12"/>
      <c r="BB5843" s="12"/>
      <c r="BC5843" s="12"/>
      <c r="BD5843" s="12"/>
    </row>
    <row r="5844" spans="15:56" x14ac:dyDescent="0.35">
      <c r="O5844" s="12"/>
      <c r="P5844" s="12"/>
      <c r="Q5844" s="12"/>
      <c r="S5844" s="250"/>
      <c r="AA5844" s="12"/>
      <c r="AB5844" s="12"/>
      <c r="AC5844" s="12"/>
      <c r="AD5844" s="12"/>
      <c r="AE5844" s="12"/>
      <c r="AF5844" s="12"/>
      <c r="AG5844" s="12"/>
      <c r="AH5844" s="12"/>
      <c r="AI5844" s="12"/>
      <c r="AJ5844" s="12"/>
      <c r="AK5844" s="12"/>
      <c r="AL5844" s="12"/>
      <c r="AM5844" s="12"/>
      <c r="AN5844" s="12"/>
      <c r="AO5844" s="12"/>
      <c r="AP5844" s="12"/>
      <c r="AQ5844" s="12"/>
      <c r="AR5844" s="12"/>
      <c r="AS5844" s="12"/>
      <c r="AT5844" s="12"/>
      <c r="AU5844" s="12"/>
      <c r="AV5844" s="12"/>
      <c r="AW5844" s="12"/>
      <c r="AX5844" s="12"/>
      <c r="AY5844" s="12"/>
      <c r="AZ5844" s="12"/>
      <c r="BA5844" s="12"/>
      <c r="BB5844" s="12"/>
      <c r="BC5844" s="12"/>
      <c r="BD5844" s="12"/>
    </row>
    <row r="5845" spans="15:56" x14ac:dyDescent="0.35">
      <c r="O5845" s="12"/>
      <c r="P5845" s="12"/>
      <c r="Q5845" s="12"/>
      <c r="S5845" s="250"/>
      <c r="AA5845" s="12"/>
      <c r="AB5845" s="12"/>
      <c r="AC5845" s="12"/>
      <c r="AD5845" s="12"/>
      <c r="AE5845" s="12"/>
      <c r="AF5845" s="12"/>
      <c r="AG5845" s="12"/>
      <c r="AH5845" s="12"/>
      <c r="AI5845" s="12"/>
      <c r="AJ5845" s="12"/>
      <c r="AK5845" s="12"/>
      <c r="AL5845" s="12"/>
      <c r="AM5845" s="12"/>
      <c r="AN5845" s="12"/>
      <c r="AO5845" s="12"/>
      <c r="AP5845" s="12"/>
      <c r="AQ5845" s="12"/>
      <c r="AR5845" s="12"/>
      <c r="AS5845" s="12"/>
      <c r="AT5845" s="12"/>
      <c r="AU5845" s="12"/>
      <c r="AV5845" s="12"/>
      <c r="AW5845" s="12"/>
      <c r="AX5845" s="12"/>
      <c r="AY5845" s="12"/>
      <c r="AZ5845" s="12"/>
      <c r="BA5845" s="12"/>
      <c r="BB5845" s="12"/>
      <c r="BC5845" s="12"/>
      <c r="BD5845" s="12"/>
    </row>
    <row r="5846" spans="15:56" x14ac:dyDescent="0.35">
      <c r="O5846" s="12"/>
      <c r="P5846" s="12"/>
      <c r="Q5846" s="12"/>
      <c r="S5846" s="250"/>
      <c r="AA5846" s="12"/>
      <c r="AB5846" s="12"/>
      <c r="AC5846" s="12"/>
      <c r="AD5846" s="12"/>
      <c r="AE5846" s="12"/>
      <c r="AF5846" s="12"/>
      <c r="AG5846" s="12"/>
      <c r="AH5846" s="12"/>
      <c r="AI5846" s="12"/>
      <c r="AJ5846" s="12"/>
      <c r="AK5846" s="12"/>
      <c r="AL5846" s="12"/>
      <c r="AM5846" s="12"/>
      <c r="AN5846" s="12"/>
      <c r="AO5846" s="12"/>
      <c r="AP5846" s="12"/>
      <c r="AQ5846" s="12"/>
      <c r="AR5846" s="12"/>
      <c r="AS5846" s="12"/>
      <c r="AT5846" s="12"/>
      <c r="AU5846" s="12"/>
      <c r="AV5846" s="12"/>
      <c r="AW5846" s="12"/>
      <c r="AX5846" s="12"/>
      <c r="AY5846" s="12"/>
      <c r="AZ5846" s="12"/>
      <c r="BA5846" s="12"/>
      <c r="BB5846" s="12"/>
      <c r="BC5846" s="12"/>
      <c r="BD5846" s="12"/>
    </row>
    <row r="5847" spans="15:56" x14ac:dyDescent="0.35">
      <c r="O5847" s="12"/>
      <c r="P5847" s="12"/>
      <c r="Q5847" s="12"/>
      <c r="S5847" s="250"/>
      <c r="AA5847" s="12"/>
      <c r="AB5847" s="12"/>
      <c r="AC5847" s="12"/>
      <c r="AD5847" s="12"/>
      <c r="AE5847" s="12"/>
      <c r="AF5847" s="12"/>
      <c r="AG5847" s="12"/>
      <c r="AH5847" s="12"/>
      <c r="AI5847" s="12"/>
      <c r="AJ5847" s="12"/>
      <c r="AK5847" s="12"/>
      <c r="AL5847" s="12"/>
      <c r="AM5847" s="12"/>
      <c r="AN5847" s="12"/>
      <c r="AO5847" s="12"/>
      <c r="AP5847" s="12"/>
      <c r="AQ5847" s="12"/>
      <c r="AR5847" s="12"/>
      <c r="AS5847" s="12"/>
      <c r="AT5847" s="12"/>
      <c r="AU5847" s="12"/>
      <c r="AV5847" s="12"/>
      <c r="AW5847" s="12"/>
      <c r="AX5847" s="12"/>
      <c r="AY5847" s="12"/>
      <c r="AZ5847" s="12"/>
      <c r="BA5847" s="12"/>
      <c r="BB5847" s="12"/>
      <c r="BC5847" s="12"/>
      <c r="BD5847" s="12"/>
    </row>
    <row r="5848" spans="15:56" x14ac:dyDescent="0.35">
      <c r="O5848" s="12"/>
      <c r="P5848" s="12"/>
      <c r="Q5848" s="12"/>
      <c r="S5848" s="250"/>
      <c r="AA5848" s="12"/>
      <c r="AB5848" s="12"/>
      <c r="AC5848" s="12"/>
      <c r="AD5848" s="12"/>
      <c r="AE5848" s="12"/>
      <c r="AF5848" s="12"/>
      <c r="AG5848" s="12"/>
      <c r="AH5848" s="12"/>
      <c r="AI5848" s="12"/>
      <c r="AJ5848" s="12"/>
      <c r="AK5848" s="12"/>
      <c r="AL5848" s="12"/>
      <c r="AM5848" s="12"/>
      <c r="AN5848" s="12"/>
      <c r="AO5848" s="12"/>
      <c r="AP5848" s="12"/>
      <c r="AQ5848" s="12"/>
      <c r="AR5848" s="12"/>
      <c r="AS5848" s="12"/>
      <c r="AT5848" s="12"/>
      <c r="AU5848" s="12"/>
      <c r="AV5848" s="12"/>
      <c r="AW5848" s="12"/>
      <c r="AX5848" s="12"/>
      <c r="AY5848" s="12"/>
      <c r="AZ5848" s="12"/>
      <c r="BA5848" s="12"/>
      <c r="BB5848" s="12"/>
      <c r="BC5848" s="12"/>
      <c r="BD5848" s="12"/>
    </row>
    <row r="5849" spans="15:56" x14ac:dyDescent="0.35">
      <c r="O5849" s="12"/>
      <c r="P5849" s="12"/>
      <c r="Q5849" s="12"/>
      <c r="S5849" s="250"/>
      <c r="AA5849" s="12"/>
      <c r="AB5849" s="12"/>
      <c r="AC5849" s="12"/>
      <c r="AD5849" s="12"/>
      <c r="AE5849" s="12"/>
      <c r="AF5849" s="12"/>
      <c r="AG5849" s="12"/>
      <c r="AH5849" s="12"/>
      <c r="AI5849" s="12"/>
      <c r="AJ5849" s="12"/>
      <c r="AK5849" s="12"/>
      <c r="AL5849" s="12"/>
      <c r="AM5849" s="12"/>
      <c r="AN5849" s="12"/>
      <c r="AO5849" s="12"/>
      <c r="AP5849" s="12"/>
      <c r="AQ5849" s="12"/>
      <c r="AR5849" s="12"/>
      <c r="AS5849" s="12"/>
      <c r="AT5849" s="12"/>
      <c r="AU5849" s="12"/>
      <c r="AV5849" s="12"/>
      <c r="AW5849" s="12"/>
      <c r="AX5849" s="12"/>
      <c r="AY5849" s="12"/>
      <c r="AZ5849" s="12"/>
      <c r="BA5849" s="12"/>
      <c r="BB5849" s="12"/>
      <c r="BC5849" s="12"/>
      <c r="BD5849" s="12"/>
    </row>
    <row r="5850" spans="15:56" x14ac:dyDescent="0.35">
      <c r="O5850" s="12"/>
      <c r="P5850" s="12"/>
      <c r="Q5850" s="12"/>
      <c r="S5850" s="250"/>
      <c r="AA5850" s="12"/>
      <c r="AB5850" s="12"/>
      <c r="AC5850" s="12"/>
      <c r="AD5850" s="12"/>
      <c r="AE5850" s="12"/>
      <c r="AF5850" s="12"/>
      <c r="AG5850" s="12"/>
      <c r="AH5850" s="12"/>
      <c r="AI5850" s="12"/>
      <c r="AJ5850" s="12"/>
      <c r="AK5850" s="12"/>
      <c r="AL5850" s="12"/>
      <c r="AM5850" s="12"/>
      <c r="AN5850" s="12"/>
      <c r="AO5850" s="12"/>
      <c r="AP5850" s="12"/>
      <c r="AQ5850" s="12"/>
      <c r="AR5850" s="12"/>
      <c r="AS5850" s="12"/>
      <c r="AT5850" s="12"/>
      <c r="AU5850" s="12"/>
      <c r="AV5850" s="12"/>
      <c r="AW5850" s="12"/>
      <c r="AX5850" s="12"/>
      <c r="AY5850" s="12"/>
      <c r="AZ5850" s="12"/>
      <c r="BA5850" s="12"/>
      <c r="BB5850" s="12"/>
      <c r="BC5850" s="12"/>
      <c r="BD5850" s="12"/>
    </row>
    <row r="5851" spans="15:56" x14ac:dyDescent="0.35">
      <c r="O5851" s="12"/>
      <c r="P5851" s="12"/>
      <c r="Q5851" s="12"/>
      <c r="S5851" s="250"/>
      <c r="AA5851" s="12"/>
      <c r="AB5851" s="12"/>
      <c r="AC5851" s="12"/>
      <c r="AD5851" s="12"/>
      <c r="AE5851" s="12"/>
      <c r="AF5851" s="12"/>
      <c r="AG5851" s="12"/>
      <c r="AH5851" s="12"/>
      <c r="AI5851" s="12"/>
      <c r="AJ5851" s="12"/>
      <c r="AK5851" s="12"/>
      <c r="AL5851" s="12"/>
      <c r="AM5851" s="12"/>
      <c r="AN5851" s="12"/>
      <c r="AO5851" s="12"/>
      <c r="AP5851" s="12"/>
      <c r="AQ5851" s="12"/>
      <c r="AR5851" s="12"/>
      <c r="AS5851" s="12"/>
      <c r="AT5851" s="12"/>
      <c r="AU5851" s="12"/>
      <c r="AV5851" s="12"/>
      <c r="AW5851" s="12"/>
      <c r="AX5851" s="12"/>
      <c r="AY5851" s="12"/>
      <c r="AZ5851" s="12"/>
      <c r="BA5851" s="12"/>
      <c r="BB5851" s="12"/>
      <c r="BC5851" s="12"/>
      <c r="BD5851" s="12"/>
    </row>
    <row r="5852" spans="15:56" x14ac:dyDescent="0.35">
      <c r="O5852" s="12"/>
      <c r="P5852" s="12"/>
      <c r="Q5852" s="12"/>
      <c r="S5852" s="250"/>
      <c r="AA5852" s="12"/>
      <c r="AB5852" s="12"/>
      <c r="AC5852" s="12"/>
      <c r="AD5852" s="12"/>
      <c r="AE5852" s="12"/>
      <c r="AF5852" s="12"/>
      <c r="AG5852" s="12"/>
      <c r="AH5852" s="12"/>
      <c r="AI5852" s="12"/>
      <c r="AJ5852" s="12"/>
      <c r="AK5852" s="12"/>
      <c r="AL5852" s="12"/>
      <c r="AM5852" s="12"/>
      <c r="AN5852" s="12"/>
      <c r="AO5852" s="12"/>
      <c r="AP5852" s="12"/>
      <c r="AQ5852" s="12"/>
      <c r="AR5852" s="12"/>
      <c r="AS5852" s="12"/>
      <c r="AT5852" s="12"/>
      <c r="AU5852" s="12"/>
      <c r="AV5852" s="12"/>
      <c r="AW5852" s="12"/>
      <c r="AX5852" s="12"/>
      <c r="AY5852" s="12"/>
      <c r="AZ5852" s="12"/>
      <c r="BA5852" s="12"/>
      <c r="BB5852" s="12"/>
      <c r="BC5852" s="12"/>
      <c r="BD5852" s="12"/>
    </row>
    <row r="5853" spans="15:56" x14ac:dyDescent="0.35">
      <c r="O5853" s="12"/>
      <c r="P5853" s="12"/>
      <c r="Q5853" s="12"/>
      <c r="S5853" s="250"/>
      <c r="AA5853" s="12"/>
      <c r="AB5853" s="12"/>
      <c r="AC5853" s="12"/>
      <c r="AD5853" s="12"/>
      <c r="AE5853" s="12"/>
      <c r="AF5853" s="12"/>
      <c r="AG5853" s="12"/>
      <c r="AH5853" s="12"/>
      <c r="AI5853" s="12"/>
      <c r="AJ5853" s="12"/>
      <c r="AK5853" s="12"/>
      <c r="AL5853" s="12"/>
      <c r="AM5853" s="12"/>
      <c r="AN5853" s="12"/>
      <c r="AO5853" s="12"/>
      <c r="AP5853" s="12"/>
      <c r="AQ5853" s="12"/>
      <c r="AR5853" s="12"/>
      <c r="AS5853" s="12"/>
      <c r="AT5853" s="12"/>
      <c r="AU5853" s="12"/>
      <c r="AV5853" s="12"/>
      <c r="AW5853" s="12"/>
      <c r="AX5853" s="12"/>
      <c r="AY5853" s="12"/>
      <c r="AZ5853" s="12"/>
      <c r="BA5853" s="12"/>
      <c r="BB5853" s="12"/>
      <c r="BC5853" s="12"/>
      <c r="BD5853" s="12"/>
    </row>
    <row r="5854" spans="15:56" x14ac:dyDescent="0.35">
      <c r="O5854" s="12"/>
      <c r="P5854" s="12"/>
      <c r="Q5854" s="12"/>
      <c r="S5854" s="250"/>
      <c r="AA5854" s="12"/>
      <c r="AB5854" s="12"/>
      <c r="AC5854" s="12"/>
      <c r="AD5854" s="12"/>
      <c r="AE5854" s="12"/>
      <c r="AF5854" s="12"/>
      <c r="AG5854" s="12"/>
      <c r="AH5854" s="12"/>
      <c r="AI5854" s="12"/>
      <c r="AJ5854" s="12"/>
      <c r="AK5854" s="12"/>
      <c r="AL5854" s="12"/>
      <c r="AM5854" s="12"/>
      <c r="AN5854" s="12"/>
      <c r="AO5854" s="12"/>
      <c r="AP5854" s="12"/>
      <c r="AQ5854" s="12"/>
      <c r="AR5854" s="12"/>
      <c r="AS5854" s="12"/>
      <c r="AT5854" s="12"/>
      <c r="AU5854" s="12"/>
      <c r="AV5854" s="12"/>
      <c r="AW5854" s="12"/>
      <c r="AX5854" s="12"/>
      <c r="AY5854" s="12"/>
      <c r="AZ5854" s="12"/>
      <c r="BA5854" s="12"/>
      <c r="BB5854" s="12"/>
      <c r="BC5854" s="12"/>
      <c r="BD5854" s="12"/>
    </row>
    <row r="5855" spans="15:56" x14ac:dyDescent="0.35">
      <c r="O5855" s="12"/>
      <c r="P5855" s="12"/>
      <c r="Q5855" s="12"/>
      <c r="S5855" s="250"/>
      <c r="AA5855" s="12"/>
      <c r="AB5855" s="12"/>
      <c r="AC5855" s="12"/>
      <c r="AD5855" s="12"/>
      <c r="AE5855" s="12"/>
      <c r="AF5855" s="12"/>
      <c r="AG5855" s="12"/>
      <c r="AH5855" s="12"/>
      <c r="AI5855" s="12"/>
      <c r="AJ5855" s="12"/>
      <c r="AK5855" s="12"/>
      <c r="AL5855" s="12"/>
      <c r="AM5855" s="12"/>
      <c r="AN5855" s="12"/>
      <c r="AO5855" s="12"/>
      <c r="AP5855" s="12"/>
      <c r="AQ5855" s="12"/>
      <c r="AR5855" s="12"/>
      <c r="AS5855" s="12"/>
      <c r="AT5855" s="12"/>
      <c r="AU5855" s="12"/>
      <c r="AV5855" s="12"/>
      <c r="AW5855" s="12"/>
      <c r="AX5855" s="12"/>
      <c r="AY5855" s="12"/>
      <c r="AZ5855" s="12"/>
      <c r="BA5855" s="12"/>
      <c r="BB5855" s="12"/>
      <c r="BC5855" s="12"/>
      <c r="BD5855" s="12"/>
    </row>
    <row r="5856" spans="15:56" x14ac:dyDescent="0.35">
      <c r="O5856" s="12"/>
      <c r="P5856" s="12"/>
      <c r="Q5856" s="12"/>
      <c r="S5856" s="250"/>
      <c r="AA5856" s="12"/>
      <c r="AB5856" s="12"/>
      <c r="AC5856" s="12"/>
      <c r="AD5856" s="12"/>
      <c r="AE5856" s="12"/>
      <c r="AF5856" s="12"/>
      <c r="AG5856" s="12"/>
      <c r="AH5856" s="12"/>
      <c r="AI5856" s="12"/>
      <c r="AJ5856" s="12"/>
      <c r="AK5856" s="12"/>
      <c r="AL5856" s="12"/>
      <c r="AM5856" s="12"/>
      <c r="AN5856" s="12"/>
      <c r="AO5856" s="12"/>
      <c r="AP5856" s="12"/>
      <c r="AQ5856" s="12"/>
      <c r="AR5856" s="12"/>
      <c r="AS5856" s="12"/>
      <c r="AT5856" s="12"/>
      <c r="AU5856" s="12"/>
      <c r="AV5856" s="12"/>
      <c r="AW5856" s="12"/>
      <c r="AX5856" s="12"/>
      <c r="AY5856" s="12"/>
      <c r="AZ5856" s="12"/>
      <c r="BA5856" s="12"/>
      <c r="BB5856" s="12"/>
      <c r="BC5856" s="12"/>
      <c r="BD5856" s="12"/>
    </row>
    <row r="5857" spans="15:56" x14ac:dyDescent="0.35">
      <c r="O5857" s="12"/>
      <c r="P5857" s="12"/>
      <c r="Q5857" s="12"/>
      <c r="S5857" s="250"/>
      <c r="AA5857" s="12"/>
      <c r="AB5857" s="12"/>
      <c r="AC5857" s="12"/>
      <c r="AD5857" s="12"/>
      <c r="AE5857" s="12"/>
      <c r="AF5857" s="12"/>
      <c r="AG5857" s="12"/>
      <c r="AH5857" s="12"/>
      <c r="AI5857" s="12"/>
      <c r="AJ5857" s="12"/>
      <c r="AK5857" s="12"/>
      <c r="AL5857" s="12"/>
      <c r="AM5857" s="12"/>
      <c r="AN5857" s="12"/>
      <c r="AO5857" s="12"/>
      <c r="AP5857" s="12"/>
      <c r="AQ5857" s="12"/>
      <c r="AR5857" s="12"/>
      <c r="AS5857" s="12"/>
      <c r="AT5857" s="12"/>
      <c r="AU5857" s="12"/>
      <c r="AV5857" s="12"/>
      <c r="AW5857" s="12"/>
      <c r="AX5857" s="12"/>
      <c r="AY5857" s="12"/>
      <c r="AZ5857" s="12"/>
      <c r="BA5857" s="12"/>
      <c r="BB5857" s="12"/>
      <c r="BC5857" s="12"/>
      <c r="BD5857" s="12"/>
    </row>
    <row r="5858" spans="15:56" x14ac:dyDescent="0.35">
      <c r="O5858" s="12"/>
      <c r="P5858" s="12"/>
      <c r="Q5858" s="12"/>
      <c r="S5858" s="250"/>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2"/>
      <c r="AY5858" s="12"/>
      <c r="AZ5858" s="12"/>
      <c r="BA5858" s="12"/>
      <c r="BB5858" s="12"/>
      <c r="BC5858" s="12"/>
      <c r="BD5858" s="12"/>
    </row>
    <row r="5859" spans="15:56" x14ac:dyDescent="0.35">
      <c r="O5859" s="12"/>
      <c r="P5859" s="12"/>
      <c r="Q5859" s="12"/>
      <c r="S5859" s="250"/>
      <c r="AA5859" s="12"/>
      <c r="AB5859" s="12"/>
      <c r="AC5859" s="12"/>
      <c r="AD5859" s="12"/>
      <c r="AE5859" s="12"/>
      <c r="AF5859" s="12"/>
      <c r="AG5859" s="12"/>
      <c r="AH5859" s="12"/>
      <c r="AI5859" s="12"/>
      <c r="AJ5859" s="12"/>
      <c r="AK5859" s="12"/>
      <c r="AL5859" s="12"/>
      <c r="AM5859" s="12"/>
      <c r="AN5859" s="12"/>
      <c r="AO5859" s="12"/>
      <c r="AP5859" s="12"/>
      <c r="AQ5859" s="12"/>
      <c r="AR5859" s="12"/>
      <c r="AS5859" s="12"/>
      <c r="AT5859" s="12"/>
      <c r="AU5859" s="12"/>
      <c r="AV5859" s="12"/>
      <c r="AW5859" s="12"/>
      <c r="AX5859" s="12"/>
      <c r="AY5859" s="12"/>
      <c r="AZ5859" s="12"/>
      <c r="BA5859" s="12"/>
      <c r="BB5859" s="12"/>
      <c r="BC5859" s="12"/>
      <c r="BD5859" s="12"/>
    </row>
    <row r="5860" spans="15:56" x14ac:dyDescent="0.35">
      <c r="O5860" s="12"/>
      <c r="P5860" s="12"/>
      <c r="Q5860" s="12"/>
      <c r="S5860" s="250"/>
      <c r="AA5860" s="12"/>
      <c r="AB5860" s="12"/>
      <c r="AC5860" s="12"/>
      <c r="AD5860" s="12"/>
      <c r="AE5860" s="12"/>
      <c r="AF5860" s="12"/>
      <c r="AG5860" s="12"/>
      <c r="AH5860" s="12"/>
      <c r="AI5860" s="12"/>
      <c r="AJ5860" s="12"/>
      <c r="AK5860" s="12"/>
      <c r="AL5860" s="12"/>
      <c r="AM5860" s="12"/>
      <c r="AN5860" s="12"/>
      <c r="AO5860" s="12"/>
      <c r="AP5860" s="12"/>
      <c r="AQ5860" s="12"/>
      <c r="AR5860" s="12"/>
      <c r="AS5860" s="12"/>
      <c r="AT5860" s="12"/>
      <c r="AU5860" s="12"/>
      <c r="AV5860" s="12"/>
      <c r="AW5860" s="12"/>
      <c r="AX5860" s="12"/>
      <c r="AY5860" s="12"/>
      <c r="AZ5860" s="12"/>
      <c r="BA5860" s="12"/>
      <c r="BB5860" s="12"/>
      <c r="BC5860" s="12"/>
      <c r="BD5860" s="12"/>
    </row>
    <row r="5861" spans="15:56" x14ac:dyDescent="0.35">
      <c r="O5861" s="12"/>
      <c r="P5861" s="12"/>
      <c r="Q5861" s="12"/>
      <c r="S5861" s="250"/>
      <c r="AA5861" s="12"/>
      <c r="AB5861" s="12"/>
      <c r="AC5861" s="12"/>
      <c r="AD5861" s="12"/>
      <c r="AE5861" s="12"/>
      <c r="AF5861" s="12"/>
      <c r="AG5861" s="12"/>
      <c r="AH5861" s="12"/>
      <c r="AI5861" s="12"/>
      <c r="AJ5861" s="12"/>
      <c r="AK5861" s="12"/>
      <c r="AL5861" s="12"/>
      <c r="AM5861" s="12"/>
      <c r="AN5861" s="12"/>
      <c r="AO5861" s="12"/>
      <c r="AP5861" s="12"/>
      <c r="AQ5861" s="12"/>
      <c r="AR5861" s="12"/>
      <c r="AS5861" s="12"/>
      <c r="AT5861" s="12"/>
      <c r="AU5861" s="12"/>
      <c r="AV5861" s="12"/>
      <c r="AW5861" s="12"/>
      <c r="AX5861" s="12"/>
      <c r="AY5861" s="12"/>
      <c r="AZ5861" s="12"/>
      <c r="BA5861" s="12"/>
      <c r="BB5861" s="12"/>
      <c r="BC5861" s="12"/>
      <c r="BD5861" s="12"/>
    </row>
    <row r="5862" spans="15:56" x14ac:dyDescent="0.35">
      <c r="O5862" s="12"/>
      <c r="P5862" s="12"/>
      <c r="Q5862" s="12"/>
      <c r="S5862" s="250"/>
      <c r="AA5862" s="12"/>
      <c r="AB5862" s="12"/>
      <c r="AC5862" s="12"/>
      <c r="AD5862" s="12"/>
      <c r="AE5862" s="12"/>
      <c r="AF5862" s="12"/>
      <c r="AG5862" s="12"/>
      <c r="AH5862" s="12"/>
      <c r="AI5862" s="12"/>
      <c r="AJ5862" s="12"/>
      <c r="AK5862" s="12"/>
      <c r="AL5862" s="12"/>
      <c r="AM5862" s="12"/>
      <c r="AN5862" s="12"/>
      <c r="AO5862" s="12"/>
      <c r="AP5862" s="12"/>
      <c r="AQ5862" s="12"/>
      <c r="AR5862" s="12"/>
      <c r="AS5862" s="12"/>
      <c r="AT5862" s="12"/>
      <c r="AU5862" s="12"/>
      <c r="AV5862" s="12"/>
      <c r="AW5862" s="12"/>
      <c r="AX5862" s="12"/>
      <c r="AY5862" s="12"/>
      <c r="AZ5862" s="12"/>
      <c r="BA5862" s="12"/>
      <c r="BB5862" s="12"/>
      <c r="BC5862" s="12"/>
      <c r="BD5862" s="12"/>
    </row>
    <row r="5863" spans="15:56" x14ac:dyDescent="0.35">
      <c r="O5863" s="12"/>
      <c r="P5863" s="12"/>
      <c r="Q5863" s="12"/>
      <c r="S5863" s="250"/>
      <c r="AA5863" s="12"/>
      <c r="AB5863" s="12"/>
      <c r="AC5863" s="12"/>
      <c r="AD5863" s="12"/>
      <c r="AE5863" s="12"/>
      <c r="AF5863" s="12"/>
      <c r="AG5863" s="12"/>
      <c r="AH5863" s="12"/>
      <c r="AI5863" s="12"/>
      <c r="AJ5863" s="12"/>
      <c r="AK5863" s="12"/>
      <c r="AL5863" s="12"/>
      <c r="AM5863" s="12"/>
      <c r="AN5863" s="12"/>
      <c r="AO5863" s="12"/>
      <c r="AP5863" s="12"/>
      <c r="AQ5863" s="12"/>
      <c r="AR5863" s="12"/>
      <c r="AS5863" s="12"/>
      <c r="AT5863" s="12"/>
      <c r="AU5863" s="12"/>
      <c r="AV5863" s="12"/>
      <c r="AW5863" s="12"/>
      <c r="AX5863" s="12"/>
      <c r="AY5863" s="12"/>
      <c r="AZ5863" s="12"/>
      <c r="BA5863" s="12"/>
      <c r="BB5863" s="12"/>
      <c r="BC5863" s="12"/>
      <c r="BD5863" s="12"/>
    </row>
    <row r="5864" spans="15:56" x14ac:dyDescent="0.35">
      <c r="O5864" s="12"/>
      <c r="P5864" s="12"/>
      <c r="Q5864" s="12"/>
      <c r="S5864" s="250"/>
      <c r="AA5864" s="12"/>
      <c r="AB5864" s="12"/>
      <c r="AC5864" s="12"/>
      <c r="AD5864" s="12"/>
      <c r="AE5864" s="12"/>
      <c r="AF5864" s="12"/>
      <c r="AG5864" s="12"/>
      <c r="AH5864" s="12"/>
      <c r="AI5864" s="12"/>
      <c r="AJ5864" s="12"/>
      <c r="AK5864" s="12"/>
      <c r="AL5864" s="12"/>
      <c r="AM5864" s="12"/>
      <c r="AN5864" s="12"/>
      <c r="AO5864" s="12"/>
      <c r="AP5864" s="12"/>
      <c r="AQ5864" s="12"/>
      <c r="AR5864" s="12"/>
      <c r="AS5864" s="12"/>
      <c r="AT5864" s="12"/>
      <c r="AU5864" s="12"/>
      <c r="AV5864" s="12"/>
      <c r="AW5864" s="12"/>
      <c r="AX5864" s="12"/>
      <c r="AY5864" s="12"/>
      <c r="AZ5864" s="12"/>
      <c r="BA5864" s="12"/>
      <c r="BB5864" s="12"/>
      <c r="BC5864" s="12"/>
      <c r="BD5864" s="12"/>
    </row>
    <row r="5865" spans="15:56" x14ac:dyDescent="0.35">
      <c r="O5865" s="12"/>
      <c r="P5865" s="12"/>
      <c r="Q5865" s="12"/>
      <c r="S5865" s="250"/>
      <c r="AA5865" s="12"/>
      <c r="AB5865" s="12"/>
      <c r="AC5865" s="12"/>
      <c r="AD5865" s="12"/>
      <c r="AE5865" s="12"/>
      <c r="AF5865" s="12"/>
      <c r="AG5865" s="12"/>
      <c r="AH5865" s="12"/>
      <c r="AI5865" s="12"/>
      <c r="AJ5865" s="12"/>
      <c r="AK5865" s="12"/>
      <c r="AL5865" s="12"/>
      <c r="AM5865" s="12"/>
      <c r="AN5865" s="12"/>
      <c r="AO5865" s="12"/>
      <c r="AP5865" s="12"/>
      <c r="AQ5865" s="12"/>
      <c r="AR5865" s="12"/>
      <c r="AS5865" s="12"/>
      <c r="AT5865" s="12"/>
      <c r="AU5865" s="12"/>
      <c r="AV5865" s="12"/>
      <c r="AW5865" s="12"/>
      <c r="AX5865" s="12"/>
      <c r="AY5865" s="12"/>
      <c r="AZ5865" s="12"/>
      <c r="BA5865" s="12"/>
      <c r="BB5865" s="12"/>
      <c r="BC5865" s="12"/>
      <c r="BD5865" s="12"/>
    </row>
    <row r="5866" spans="15:56" x14ac:dyDescent="0.35">
      <c r="O5866" s="12"/>
      <c r="P5866" s="12"/>
      <c r="Q5866" s="12"/>
      <c r="S5866" s="250"/>
      <c r="AA5866" s="12"/>
      <c r="AB5866" s="12"/>
      <c r="AC5866" s="12"/>
      <c r="AD5866" s="12"/>
      <c r="AE5866" s="12"/>
      <c r="AF5866" s="12"/>
      <c r="AG5866" s="12"/>
      <c r="AH5866" s="12"/>
      <c r="AI5866" s="12"/>
      <c r="AJ5866" s="12"/>
      <c r="AK5866" s="12"/>
      <c r="AL5866" s="12"/>
      <c r="AM5866" s="12"/>
      <c r="AN5866" s="12"/>
      <c r="AO5866" s="12"/>
      <c r="AP5866" s="12"/>
      <c r="AQ5866" s="12"/>
      <c r="AR5866" s="12"/>
      <c r="AS5866" s="12"/>
      <c r="AT5866" s="12"/>
      <c r="AU5866" s="12"/>
      <c r="AV5866" s="12"/>
      <c r="AW5866" s="12"/>
      <c r="AX5866" s="12"/>
      <c r="AY5866" s="12"/>
      <c r="AZ5866" s="12"/>
      <c r="BA5866" s="12"/>
      <c r="BB5866" s="12"/>
      <c r="BC5866" s="12"/>
      <c r="BD5866" s="12"/>
    </row>
    <row r="5867" spans="15:56" x14ac:dyDescent="0.35">
      <c r="O5867" s="12"/>
      <c r="P5867" s="12"/>
      <c r="Q5867" s="12"/>
      <c r="S5867" s="250"/>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2"/>
      <c r="AY5867" s="12"/>
      <c r="AZ5867" s="12"/>
      <c r="BA5867" s="12"/>
      <c r="BB5867" s="12"/>
      <c r="BC5867" s="12"/>
      <c r="BD5867" s="12"/>
    </row>
    <row r="5868" spans="15:56" x14ac:dyDescent="0.35">
      <c r="O5868" s="12"/>
      <c r="P5868" s="12"/>
      <c r="Q5868" s="12"/>
      <c r="S5868" s="250"/>
      <c r="AA5868" s="12"/>
      <c r="AB5868" s="12"/>
      <c r="AC5868" s="12"/>
      <c r="AD5868" s="12"/>
      <c r="AE5868" s="12"/>
      <c r="AF5868" s="12"/>
      <c r="AG5868" s="12"/>
      <c r="AH5868" s="12"/>
      <c r="AI5868" s="12"/>
      <c r="AJ5868" s="12"/>
      <c r="AK5868" s="12"/>
      <c r="AL5868" s="12"/>
      <c r="AM5868" s="12"/>
      <c r="AN5868" s="12"/>
      <c r="AO5868" s="12"/>
      <c r="AP5868" s="12"/>
      <c r="AQ5868" s="12"/>
      <c r="AR5868" s="12"/>
      <c r="AS5868" s="12"/>
      <c r="AT5868" s="12"/>
      <c r="AU5868" s="12"/>
      <c r="AV5868" s="12"/>
      <c r="AW5868" s="12"/>
      <c r="AX5868" s="12"/>
      <c r="AY5868" s="12"/>
      <c r="AZ5868" s="12"/>
      <c r="BA5868" s="12"/>
      <c r="BB5868" s="12"/>
      <c r="BC5868" s="12"/>
      <c r="BD5868" s="12"/>
    </row>
    <row r="5869" spans="15:56" x14ac:dyDescent="0.35">
      <c r="O5869" s="12"/>
      <c r="P5869" s="12"/>
      <c r="Q5869" s="12"/>
      <c r="S5869" s="250"/>
      <c r="AA5869" s="12"/>
      <c r="AB5869" s="12"/>
      <c r="AC5869" s="12"/>
      <c r="AD5869" s="12"/>
      <c r="AE5869" s="12"/>
      <c r="AF5869" s="12"/>
      <c r="AG5869" s="12"/>
      <c r="AH5869" s="12"/>
      <c r="AI5869" s="12"/>
      <c r="AJ5869" s="12"/>
      <c r="AK5869" s="12"/>
      <c r="AL5869" s="12"/>
      <c r="AM5869" s="12"/>
      <c r="AN5869" s="12"/>
      <c r="AO5869" s="12"/>
      <c r="AP5869" s="12"/>
      <c r="AQ5869" s="12"/>
      <c r="AR5869" s="12"/>
      <c r="AS5869" s="12"/>
      <c r="AT5869" s="12"/>
      <c r="AU5869" s="12"/>
      <c r="AV5869" s="12"/>
      <c r="AW5869" s="12"/>
      <c r="AX5869" s="12"/>
      <c r="AY5869" s="12"/>
      <c r="AZ5869" s="12"/>
      <c r="BA5869" s="12"/>
      <c r="BB5869" s="12"/>
      <c r="BC5869" s="12"/>
      <c r="BD5869" s="12"/>
    </row>
    <row r="5870" spans="15:56" x14ac:dyDescent="0.35">
      <c r="O5870" s="12"/>
      <c r="P5870" s="12"/>
      <c r="Q5870" s="12"/>
      <c r="S5870" s="250"/>
      <c r="AA5870" s="12"/>
      <c r="AB5870" s="12"/>
      <c r="AC5870" s="12"/>
      <c r="AD5870" s="12"/>
      <c r="AE5870" s="12"/>
      <c r="AF5870" s="12"/>
      <c r="AG5870" s="12"/>
      <c r="AH5870" s="12"/>
      <c r="AI5870" s="12"/>
      <c r="AJ5870" s="12"/>
      <c r="AK5870" s="12"/>
      <c r="AL5870" s="12"/>
      <c r="AM5870" s="12"/>
      <c r="AN5870" s="12"/>
      <c r="AO5870" s="12"/>
      <c r="AP5870" s="12"/>
      <c r="AQ5870" s="12"/>
      <c r="AR5870" s="12"/>
      <c r="AS5870" s="12"/>
      <c r="AT5870" s="12"/>
      <c r="AU5870" s="12"/>
      <c r="AV5870" s="12"/>
      <c r="AW5870" s="12"/>
      <c r="AX5870" s="12"/>
      <c r="AY5870" s="12"/>
      <c r="AZ5870" s="12"/>
      <c r="BA5870" s="12"/>
      <c r="BB5870" s="12"/>
      <c r="BC5870" s="12"/>
      <c r="BD5870" s="12"/>
    </row>
    <row r="5871" spans="15:56" x14ac:dyDescent="0.35">
      <c r="O5871" s="12"/>
      <c r="P5871" s="12"/>
      <c r="Q5871" s="12"/>
      <c r="S5871" s="250"/>
      <c r="AA5871" s="12"/>
      <c r="AB5871" s="12"/>
      <c r="AC5871" s="12"/>
      <c r="AD5871" s="12"/>
      <c r="AE5871" s="12"/>
      <c r="AF5871" s="12"/>
      <c r="AG5871" s="12"/>
      <c r="AH5871" s="12"/>
      <c r="AI5871" s="12"/>
      <c r="AJ5871" s="12"/>
      <c r="AK5871" s="12"/>
      <c r="AL5871" s="12"/>
      <c r="AM5871" s="12"/>
      <c r="AN5871" s="12"/>
      <c r="AO5871" s="12"/>
      <c r="AP5871" s="12"/>
      <c r="AQ5871" s="12"/>
      <c r="AR5871" s="12"/>
      <c r="AS5871" s="12"/>
      <c r="AT5871" s="12"/>
      <c r="AU5871" s="12"/>
      <c r="AV5871" s="12"/>
      <c r="AW5871" s="12"/>
      <c r="AX5871" s="12"/>
      <c r="AY5871" s="12"/>
      <c r="AZ5871" s="12"/>
      <c r="BA5871" s="12"/>
      <c r="BB5871" s="12"/>
      <c r="BC5871" s="12"/>
      <c r="BD5871" s="12"/>
    </row>
    <row r="5872" spans="15:56" x14ac:dyDescent="0.35">
      <c r="O5872" s="12"/>
      <c r="P5872" s="12"/>
      <c r="Q5872" s="12"/>
      <c r="S5872" s="250"/>
      <c r="AA5872" s="12"/>
      <c r="AB5872" s="12"/>
      <c r="AC5872" s="12"/>
      <c r="AD5872" s="12"/>
      <c r="AE5872" s="12"/>
      <c r="AF5872" s="12"/>
      <c r="AG5872" s="12"/>
      <c r="AH5872" s="12"/>
      <c r="AI5872" s="12"/>
      <c r="AJ5872" s="12"/>
      <c r="AK5872" s="12"/>
      <c r="AL5872" s="12"/>
      <c r="AM5872" s="12"/>
      <c r="AN5872" s="12"/>
      <c r="AO5872" s="12"/>
      <c r="AP5872" s="12"/>
      <c r="AQ5872" s="12"/>
      <c r="AR5872" s="12"/>
      <c r="AS5872" s="12"/>
      <c r="AT5872" s="12"/>
      <c r="AU5872" s="12"/>
      <c r="AV5872" s="12"/>
      <c r="AW5872" s="12"/>
      <c r="AX5872" s="12"/>
      <c r="AY5872" s="12"/>
      <c r="AZ5872" s="12"/>
      <c r="BA5872" s="12"/>
      <c r="BB5872" s="12"/>
      <c r="BC5872" s="12"/>
      <c r="BD5872" s="12"/>
    </row>
    <row r="5873" spans="15:56" x14ac:dyDescent="0.35">
      <c r="O5873" s="12"/>
      <c r="P5873" s="12"/>
      <c r="Q5873" s="12"/>
      <c r="S5873" s="250"/>
      <c r="AA5873" s="12"/>
      <c r="AB5873" s="12"/>
      <c r="AC5873" s="12"/>
      <c r="AD5873" s="12"/>
      <c r="AE5873" s="12"/>
      <c r="AF5873" s="12"/>
      <c r="AG5873" s="12"/>
      <c r="AH5873" s="12"/>
      <c r="AI5873" s="12"/>
      <c r="AJ5873" s="12"/>
      <c r="AK5873" s="12"/>
      <c r="AL5873" s="12"/>
      <c r="AM5873" s="12"/>
      <c r="AN5873" s="12"/>
      <c r="AO5873" s="12"/>
      <c r="AP5873" s="12"/>
      <c r="AQ5873" s="12"/>
      <c r="AR5873" s="12"/>
      <c r="AS5873" s="12"/>
      <c r="AT5873" s="12"/>
      <c r="AU5873" s="12"/>
      <c r="AV5873" s="12"/>
      <c r="AW5873" s="12"/>
      <c r="AX5873" s="12"/>
      <c r="AY5873" s="12"/>
      <c r="AZ5873" s="12"/>
      <c r="BA5873" s="12"/>
      <c r="BB5873" s="12"/>
      <c r="BC5873" s="12"/>
      <c r="BD5873" s="12"/>
    </row>
    <row r="5874" spans="15:56" x14ac:dyDescent="0.35">
      <c r="O5874" s="12"/>
      <c r="P5874" s="12"/>
      <c r="Q5874" s="12"/>
      <c r="S5874" s="250"/>
      <c r="AA5874" s="12"/>
      <c r="AB5874" s="12"/>
      <c r="AC5874" s="12"/>
      <c r="AD5874" s="12"/>
      <c r="AE5874" s="12"/>
      <c r="AF5874" s="12"/>
      <c r="AG5874" s="12"/>
      <c r="AH5874" s="12"/>
      <c r="AI5874" s="12"/>
      <c r="AJ5874" s="12"/>
      <c r="AK5874" s="12"/>
      <c r="AL5874" s="12"/>
      <c r="AM5874" s="12"/>
      <c r="AN5874" s="12"/>
      <c r="AO5874" s="12"/>
      <c r="AP5874" s="12"/>
      <c r="AQ5874" s="12"/>
      <c r="AR5874" s="12"/>
      <c r="AS5874" s="12"/>
      <c r="AT5874" s="12"/>
      <c r="AU5874" s="12"/>
      <c r="AV5874" s="12"/>
      <c r="AW5874" s="12"/>
      <c r="AX5874" s="12"/>
      <c r="AY5874" s="12"/>
      <c r="AZ5874" s="12"/>
      <c r="BA5874" s="12"/>
      <c r="BB5874" s="12"/>
      <c r="BC5874" s="12"/>
      <c r="BD5874" s="12"/>
    </row>
    <row r="5875" spans="15:56" x14ac:dyDescent="0.35">
      <c r="O5875" s="12"/>
      <c r="P5875" s="12"/>
      <c r="Q5875" s="12"/>
      <c r="S5875" s="250"/>
      <c r="AA5875" s="12"/>
      <c r="AB5875" s="12"/>
      <c r="AC5875" s="12"/>
      <c r="AD5875" s="12"/>
      <c r="AE5875" s="12"/>
      <c r="AF5875" s="12"/>
      <c r="AG5875" s="12"/>
      <c r="AH5875" s="12"/>
      <c r="AI5875" s="12"/>
      <c r="AJ5875" s="12"/>
      <c r="AK5875" s="12"/>
      <c r="AL5875" s="12"/>
      <c r="AM5875" s="12"/>
      <c r="AN5875" s="12"/>
      <c r="AO5875" s="12"/>
      <c r="AP5875" s="12"/>
      <c r="AQ5875" s="12"/>
      <c r="AR5875" s="12"/>
      <c r="AS5875" s="12"/>
      <c r="AT5875" s="12"/>
      <c r="AU5875" s="12"/>
      <c r="AV5875" s="12"/>
      <c r="AW5875" s="12"/>
      <c r="AX5875" s="12"/>
      <c r="AY5875" s="12"/>
      <c r="AZ5875" s="12"/>
      <c r="BA5875" s="12"/>
      <c r="BB5875" s="12"/>
      <c r="BC5875" s="12"/>
      <c r="BD5875" s="12"/>
    </row>
    <row r="5876" spans="15:56" x14ac:dyDescent="0.35">
      <c r="O5876" s="12"/>
      <c r="P5876" s="12"/>
      <c r="Q5876" s="12"/>
      <c r="S5876" s="250"/>
      <c r="AA5876" s="12"/>
      <c r="AB5876" s="12"/>
      <c r="AC5876" s="12"/>
      <c r="AD5876" s="12"/>
      <c r="AE5876" s="12"/>
      <c r="AF5876" s="12"/>
      <c r="AG5876" s="12"/>
      <c r="AH5876" s="12"/>
      <c r="AI5876" s="12"/>
      <c r="AJ5876" s="12"/>
      <c r="AK5876" s="12"/>
      <c r="AL5876" s="12"/>
      <c r="AM5876" s="12"/>
      <c r="AN5876" s="12"/>
      <c r="AO5876" s="12"/>
      <c r="AP5876" s="12"/>
      <c r="AQ5876" s="12"/>
      <c r="AR5876" s="12"/>
      <c r="AS5876" s="12"/>
      <c r="AT5876" s="12"/>
      <c r="AU5876" s="12"/>
      <c r="AV5876" s="12"/>
      <c r="AW5876" s="12"/>
      <c r="AX5876" s="12"/>
      <c r="AY5876" s="12"/>
      <c r="AZ5876" s="12"/>
      <c r="BA5876" s="12"/>
      <c r="BB5876" s="12"/>
      <c r="BC5876" s="12"/>
      <c r="BD5876" s="12"/>
    </row>
    <row r="5877" spans="15:56" x14ac:dyDescent="0.35">
      <c r="O5877" s="12"/>
      <c r="P5877" s="12"/>
      <c r="Q5877" s="12"/>
      <c r="S5877" s="250"/>
      <c r="AA5877" s="12"/>
      <c r="AB5877" s="12"/>
      <c r="AC5877" s="12"/>
      <c r="AD5877" s="12"/>
      <c r="AE5877" s="12"/>
      <c r="AF5877" s="12"/>
      <c r="AG5877" s="12"/>
      <c r="AH5877" s="12"/>
      <c r="AI5877" s="12"/>
      <c r="AJ5877" s="12"/>
      <c r="AK5877" s="12"/>
      <c r="AL5877" s="12"/>
      <c r="AM5877" s="12"/>
      <c r="AN5877" s="12"/>
      <c r="AO5877" s="12"/>
      <c r="AP5877" s="12"/>
      <c r="AQ5877" s="12"/>
      <c r="AR5877" s="12"/>
      <c r="AS5877" s="12"/>
      <c r="AT5877" s="12"/>
      <c r="AU5877" s="12"/>
      <c r="AV5877" s="12"/>
      <c r="AW5877" s="12"/>
      <c r="AX5877" s="12"/>
      <c r="AY5877" s="12"/>
      <c r="AZ5877" s="12"/>
      <c r="BA5877" s="12"/>
      <c r="BB5877" s="12"/>
      <c r="BC5877" s="12"/>
      <c r="BD5877" s="12"/>
    </row>
    <row r="5878" spans="15:56" x14ac:dyDescent="0.35">
      <c r="O5878" s="12"/>
      <c r="P5878" s="12"/>
      <c r="Q5878" s="12"/>
      <c r="S5878" s="250"/>
      <c r="AA5878" s="12"/>
      <c r="AB5878" s="12"/>
      <c r="AC5878" s="12"/>
      <c r="AD5878" s="12"/>
      <c r="AE5878" s="12"/>
      <c r="AF5878" s="12"/>
      <c r="AG5878" s="12"/>
      <c r="AH5878" s="12"/>
      <c r="AI5878" s="12"/>
      <c r="AJ5878" s="12"/>
      <c r="AK5878" s="12"/>
      <c r="AL5878" s="12"/>
      <c r="AM5878" s="12"/>
      <c r="AN5878" s="12"/>
      <c r="AO5878" s="12"/>
      <c r="AP5878" s="12"/>
      <c r="AQ5878" s="12"/>
      <c r="AR5878" s="12"/>
      <c r="AS5878" s="12"/>
      <c r="AT5878" s="12"/>
      <c r="AU5878" s="12"/>
      <c r="AV5878" s="12"/>
      <c r="AW5878" s="12"/>
      <c r="AX5878" s="12"/>
      <c r="AY5878" s="12"/>
      <c r="AZ5878" s="12"/>
      <c r="BA5878" s="12"/>
      <c r="BB5878" s="12"/>
      <c r="BC5878" s="12"/>
      <c r="BD5878" s="12"/>
    </row>
    <row r="5879" spans="15:56" x14ac:dyDescent="0.35">
      <c r="O5879" s="12"/>
      <c r="P5879" s="12"/>
      <c r="Q5879" s="12"/>
      <c r="S5879" s="250"/>
      <c r="AA5879" s="12"/>
      <c r="AB5879" s="12"/>
      <c r="AC5879" s="12"/>
      <c r="AD5879" s="12"/>
      <c r="AE5879" s="12"/>
      <c r="AF5879" s="12"/>
      <c r="AG5879" s="12"/>
      <c r="AH5879" s="12"/>
      <c r="AI5879" s="12"/>
      <c r="AJ5879" s="12"/>
      <c r="AK5879" s="12"/>
      <c r="AL5879" s="12"/>
      <c r="AM5879" s="12"/>
      <c r="AN5879" s="12"/>
      <c r="AO5879" s="12"/>
      <c r="AP5879" s="12"/>
      <c r="AQ5879" s="12"/>
      <c r="AR5879" s="12"/>
      <c r="AS5879" s="12"/>
      <c r="AT5879" s="12"/>
      <c r="AU5879" s="12"/>
      <c r="AV5879" s="12"/>
      <c r="AW5879" s="12"/>
      <c r="AX5879" s="12"/>
      <c r="AY5879" s="12"/>
      <c r="AZ5879" s="12"/>
      <c r="BA5879" s="12"/>
      <c r="BB5879" s="12"/>
      <c r="BC5879" s="12"/>
      <c r="BD5879" s="12"/>
    </row>
    <row r="5880" spans="15:56" x14ac:dyDescent="0.35">
      <c r="O5880" s="12"/>
      <c r="P5880" s="12"/>
      <c r="Q5880" s="12"/>
      <c r="S5880" s="250"/>
      <c r="AA5880" s="12"/>
      <c r="AB5880" s="12"/>
      <c r="AC5880" s="12"/>
      <c r="AD5880" s="12"/>
      <c r="AE5880" s="12"/>
      <c r="AF5880" s="12"/>
      <c r="AG5880" s="12"/>
      <c r="AH5880" s="12"/>
      <c r="AI5880" s="12"/>
      <c r="AJ5880" s="12"/>
      <c r="AK5880" s="12"/>
      <c r="AL5880" s="12"/>
      <c r="AM5880" s="12"/>
      <c r="AN5880" s="12"/>
      <c r="AO5880" s="12"/>
      <c r="AP5880" s="12"/>
      <c r="AQ5880" s="12"/>
      <c r="AR5880" s="12"/>
      <c r="AS5880" s="12"/>
      <c r="AT5880" s="12"/>
      <c r="AU5880" s="12"/>
      <c r="AV5880" s="12"/>
      <c r="AW5880" s="12"/>
      <c r="AX5880" s="12"/>
      <c r="AY5880" s="12"/>
      <c r="AZ5880" s="12"/>
      <c r="BA5880" s="12"/>
      <c r="BB5880" s="12"/>
      <c r="BC5880" s="12"/>
      <c r="BD5880" s="12"/>
    </row>
    <row r="5881" spans="15:56" x14ac:dyDescent="0.35">
      <c r="O5881" s="12"/>
      <c r="P5881" s="12"/>
      <c r="Q5881" s="12"/>
      <c r="S5881" s="250"/>
      <c r="AA5881" s="12"/>
      <c r="AB5881" s="12"/>
      <c r="AC5881" s="12"/>
      <c r="AD5881" s="12"/>
      <c r="AE5881" s="12"/>
      <c r="AF5881" s="12"/>
      <c r="AG5881" s="12"/>
      <c r="AH5881" s="12"/>
      <c r="AI5881" s="12"/>
      <c r="AJ5881" s="12"/>
      <c r="AK5881" s="12"/>
      <c r="AL5881" s="12"/>
      <c r="AM5881" s="12"/>
      <c r="AN5881" s="12"/>
      <c r="AO5881" s="12"/>
      <c r="AP5881" s="12"/>
      <c r="AQ5881" s="12"/>
      <c r="AR5881" s="12"/>
      <c r="AS5881" s="12"/>
      <c r="AT5881" s="12"/>
      <c r="AU5881" s="12"/>
      <c r="AV5881" s="12"/>
      <c r="AW5881" s="12"/>
      <c r="AX5881" s="12"/>
      <c r="AY5881" s="12"/>
      <c r="AZ5881" s="12"/>
      <c r="BA5881" s="12"/>
      <c r="BB5881" s="12"/>
      <c r="BC5881" s="12"/>
      <c r="BD5881" s="12"/>
    </row>
    <row r="5882" spans="15:56" x14ac:dyDescent="0.35">
      <c r="O5882" s="12"/>
      <c r="P5882" s="12"/>
      <c r="Q5882" s="12"/>
      <c r="S5882" s="250"/>
      <c r="AA5882" s="12"/>
      <c r="AB5882" s="12"/>
      <c r="AC5882" s="12"/>
      <c r="AD5882" s="12"/>
      <c r="AE5882" s="12"/>
      <c r="AF5882" s="12"/>
      <c r="AG5882" s="12"/>
      <c r="AH5882" s="12"/>
      <c r="AI5882" s="12"/>
      <c r="AJ5882" s="12"/>
      <c r="AK5882" s="12"/>
      <c r="AL5882" s="12"/>
      <c r="AM5882" s="12"/>
      <c r="AN5882" s="12"/>
      <c r="AO5882" s="12"/>
      <c r="AP5882" s="12"/>
      <c r="AQ5882" s="12"/>
      <c r="AR5882" s="12"/>
      <c r="AS5882" s="12"/>
      <c r="AT5882" s="12"/>
      <c r="AU5882" s="12"/>
      <c r="AV5882" s="12"/>
      <c r="AW5882" s="12"/>
      <c r="AX5882" s="12"/>
      <c r="AY5882" s="12"/>
      <c r="AZ5882" s="12"/>
      <c r="BA5882" s="12"/>
      <c r="BB5882" s="12"/>
      <c r="BC5882" s="12"/>
      <c r="BD5882" s="12"/>
    </row>
    <row r="5883" spans="15:56" x14ac:dyDescent="0.35">
      <c r="O5883" s="12"/>
      <c r="P5883" s="12"/>
      <c r="Q5883" s="12"/>
      <c r="S5883" s="250"/>
      <c r="AA5883" s="12"/>
      <c r="AB5883" s="12"/>
      <c r="AC5883" s="12"/>
      <c r="AD5883" s="12"/>
      <c r="AE5883" s="12"/>
      <c r="AF5883" s="12"/>
      <c r="AG5883" s="12"/>
      <c r="AH5883" s="12"/>
      <c r="AI5883" s="12"/>
      <c r="AJ5883" s="12"/>
      <c r="AK5883" s="12"/>
      <c r="AL5883" s="12"/>
      <c r="AM5883" s="12"/>
      <c r="AN5883" s="12"/>
      <c r="AO5883" s="12"/>
      <c r="AP5883" s="12"/>
      <c r="AQ5883" s="12"/>
      <c r="AR5883" s="12"/>
      <c r="AS5883" s="12"/>
      <c r="AT5883" s="12"/>
      <c r="AU5883" s="12"/>
      <c r="AV5883" s="12"/>
      <c r="AW5883" s="12"/>
      <c r="AX5883" s="12"/>
      <c r="AY5883" s="12"/>
      <c r="AZ5883" s="12"/>
      <c r="BA5883" s="12"/>
      <c r="BB5883" s="12"/>
      <c r="BC5883" s="12"/>
      <c r="BD5883" s="12"/>
    </row>
    <row r="5884" spans="15:56" x14ac:dyDescent="0.35">
      <c r="O5884" s="12"/>
      <c r="P5884" s="12"/>
      <c r="Q5884" s="12"/>
      <c r="S5884" s="250"/>
      <c r="AA5884" s="12"/>
      <c r="AB5884" s="12"/>
      <c r="AC5884" s="12"/>
      <c r="AD5884" s="12"/>
      <c r="AE5884" s="12"/>
      <c r="AF5884" s="12"/>
      <c r="AG5884" s="12"/>
      <c r="AH5884" s="12"/>
      <c r="AI5884" s="12"/>
      <c r="AJ5884" s="12"/>
      <c r="AK5884" s="12"/>
      <c r="AL5884" s="12"/>
      <c r="AM5884" s="12"/>
      <c r="AN5884" s="12"/>
      <c r="AO5884" s="12"/>
      <c r="AP5884" s="12"/>
      <c r="AQ5884" s="12"/>
      <c r="AR5884" s="12"/>
      <c r="AS5884" s="12"/>
      <c r="AT5884" s="12"/>
      <c r="AU5884" s="12"/>
      <c r="AV5884" s="12"/>
      <c r="AW5884" s="12"/>
      <c r="AX5884" s="12"/>
      <c r="AY5884" s="12"/>
      <c r="AZ5884" s="12"/>
      <c r="BA5884" s="12"/>
      <c r="BB5884" s="12"/>
      <c r="BC5884" s="12"/>
      <c r="BD5884" s="12"/>
    </row>
    <row r="5885" spans="15:56" x14ac:dyDescent="0.35">
      <c r="O5885" s="12"/>
      <c r="P5885" s="12"/>
      <c r="Q5885" s="12"/>
      <c r="S5885" s="250"/>
      <c r="AA5885" s="12"/>
      <c r="AB5885" s="12"/>
      <c r="AC5885" s="12"/>
      <c r="AD5885" s="12"/>
      <c r="AE5885" s="12"/>
      <c r="AF5885" s="12"/>
      <c r="AG5885" s="12"/>
      <c r="AH5885" s="12"/>
      <c r="AI5885" s="12"/>
      <c r="AJ5885" s="12"/>
      <c r="AK5885" s="12"/>
      <c r="AL5885" s="12"/>
      <c r="AM5885" s="12"/>
      <c r="AN5885" s="12"/>
      <c r="AO5885" s="12"/>
      <c r="AP5885" s="12"/>
      <c r="AQ5885" s="12"/>
      <c r="AR5885" s="12"/>
      <c r="AS5885" s="12"/>
      <c r="AT5885" s="12"/>
      <c r="AU5885" s="12"/>
      <c r="AV5885" s="12"/>
      <c r="AW5885" s="12"/>
      <c r="AX5885" s="12"/>
      <c r="AY5885" s="12"/>
      <c r="AZ5885" s="12"/>
      <c r="BA5885" s="12"/>
      <c r="BB5885" s="12"/>
      <c r="BC5885" s="12"/>
      <c r="BD5885" s="12"/>
    </row>
    <row r="5886" spans="15:56" x14ac:dyDescent="0.35">
      <c r="O5886" s="12"/>
      <c r="P5886" s="12"/>
      <c r="Q5886" s="12"/>
      <c r="S5886" s="250"/>
      <c r="AA5886" s="12"/>
      <c r="AB5886" s="12"/>
      <c r="AC5886" s="12"/>
      <c r="AD5886" s="12"/>
      <c r="AE5886" s="12"/>
      <c r="AF5886" s="12"/>
      <c r="AG5886" s="12"/>
      <c r="AH5886" s="12"/>
      <c r="AI5886" s="12"/>
      <c r="AJ5886" s="12"/>
      <c r="AK5886" s="12"/>
      <c r="AL5886" s="12"/>
      <c r="AM5886" s="12"/>
      <c r="AN5886" s="12"/>
      <c r="AO5886" s="12"/>
      <c r="AP5886" s="12"/>
      <c r="AQ5886" s="12"/>
      <c r="AR5886" s="12"/>
      <c r="AS5886" s="12"/>
      <c r="AT5886" s="12"/>
      <c r="AU5886" s="12"/>
      <c r="AV5886" s="12"/>
      <c r="AW5886" s="12"/>
      <c r="AX5886" s="12"/>
      <c r="AY5886" s="12"/>
      <c r="AZ5886" s="12"/>
      <c r="BA5886" s="12"/>
      <c r="BB5886" s="12"/>
      <c r="BC5886" s="12"/>
      <c r="BD5886" s="12"/>
    </row>
    <row r="5887" spans="15:56" x14ac:dyDescent="0.35">
      <c r="O5887" s="12"/>
      <c r="P5887" s="12"/>
      <c r="Q5887" s="12"/>
      <c r="S5887" s="250"/>
      <c r="AA5887" s="12"/>
      <c r="AB5887" s="12"/>
      <c r="AC5887" s="12"/>
      <c r="AD5887" s="12"/>
      <c r="AE5887" s="12"/>
      <c r="AF5887" s="12"/>
      <c r="AG5887" s="12"/>
      <c r="AH5887" s="12"/>
      <c r="AI5887" s="12"/>
      <c r="AJ5887" s="12"/>
      <c r="AK5887" s="12"/>
      <c r="AL5887" s="12"/>
      <c r="AM5887" s="12"/>
      <c r="AN5887" s="12"/>
      <c r="AO5887" s="12"/>
      <c r="AP5887" s="12"/>
      <c r="AQ5887" s="12"/>
      <c r="AR5887" s="12"/>
      <c r="AS5887" s="12"/>
      <c r="AT5887" s="12"/>
      <c r="AU5887" s="12"/>
      <c r="AV5887" s="12"/>
      <c r="AW5887" s="12"/>
      <c r="AX5887" s="12"/>
      <c r="AY5887" s="12"/>
      <c r="AZ5887" s="12"/>
      <c r="BA5887" s="12"/>
      <c r="BB5887" s="12"/>
      <c r="BC5887" s="12"/>
      <c r="BD5887" s="12"/>
    </row>
    <row r="5888" spans="15:56" x14ac:dyDescent="0.35">
      <c r="O5888" s="12"/>
      <c r="P5888" s="12"/>
      <c r="Q5888" s="12"/>
      <c r="S5888" s="250"/>
      <c r="AA5888" s="12"/>
      <c r="AB5888" s="12"/>
      <c r="AC5888" s="12"/>
      <c r="AD5888" s="12"/>
      <c r="AE5888" s="12"/>
      <c r="AF5888" s="12"/>
      <c r="AG5888" s="12"/>
      <c r="AH5888" s="12"/>
      <c r="AI5888" s="12"/>
      <c r="AJ5888" s="12"/>
      <c r="AK5888" s="12"/>
      <c r="AL5888" s="12"/>
      <c r="AM5888" s="12"/>
      <c r="AN5888" s="12"/>
      <c r="AO5888" s="12"/>
      <c r="AP5888" s="12"/>
      <c r="AQ5888" s="12"/>
      <c r="AR5888" s="12"/>
      <c r="AS5888" s="12"/>
      <c r="AT5888" s="12"/>
      <c r="AU5888" s="12"/>
      <c r="AV5888" s="12"/>
      <c r="AW5888" s="12"/>
      <c r="AX5888" s="12"/>
      <c r="AY5888" s="12"/>
      <c r="AZ5888" s="12"/>
      <c r="BA5888" s="12"/>
      <c r="BB5888" s="12"/>
      <c r="BC5888" s="12"/>
      <c r="BD5888" s="12"/>
    </row>
    <row r="5889" spans="15:56" x14ac:dyDescent="0.35">
      <c r="O5889" s="12"/>
      <c r="P5889" s="12"/>
      <c r="Q5889" s="12"/>
      <c r="S5889" s="250"/>
      <c r="AA5889" s="12"/>
      <c r="AB5889" s="12"/>
      <c r="AC5889" s="12"/>
      <c r="AD5889" s="12"/>
      <c r="AE5889" s="12"/>
      <c r="AF5889" s="12"/>
      <c r="AG5889" s="12"/>
      <c r="AH5889" s="12"/>
      <c r="AI5889" s="12"/>
      <c r="AJ5889" s="12"/>
      <c r="AK5889" s="12"/>
      <c r="AL5889" s="12"/>
      <c r="AM5889" s="12"/>
      <c r="AN5889" s="12"/>
      <c r="AO5889" s="12"/>
      <c r="AP5889" s="12"/>
      <c r="AQ5889" s="12"/>
      <c r="AR5889" s="12"/>
      <c r="AS5889" s="12"/>
      <c r="AT5889" s="12"/>
      <c r="AU5889" s="12"/>
      <c r="AV5889" s="12"/>
      <c r="AW5889" s="12"/>
      <c r="AX5889" s="12"/>
      <c r="AY5889" s="12"/>
      <c r="AZ5889" s="12"/>
      <c r="BA5889" s="12"/>
      <c r="BB5889" s="12"/>
      <c r="BC5889" s="12"/>
      <c r="BD5889" s="12"/>
    </row>
    <row r="5890" spans="15:56" x14ac:dyDescent="0.35">
      <c r="O5890" s="12"/>
      <c r="P5890" s="12"/>
      <c r="Q5890" s="12"/>
      <c r="S5890" s="250"/>
      <c r="AA5890" s="12"/>
      <c r="AB5890" s="12"/>
      <c r="AC5890" s="12"/>
      <c r="AD5890" s="12"/>
      <c r="AE5890" s="12"/>
      <c r="AF5890" s="12"/>
      <c r="AG5890" s="12"/>
      <c r="AH5890" s="12"/>
      <c r="AI5890" s="12"/>
      <c r="AJ5890" s="12"/>
      <c r="AK5890" s="12"/>
      <c r="AL5890" s="12"/>
      <c r="AM5890" s="12"/>
      <c r="AN5890" s="12"/>
      <c r="AO5890" s="12"/>
      <c r="AP5890" s="12"/>
      <c r="AQ5890" s="12"/>
      <c r="AR5890" s="12"/>
      <c r="AS5890" s="12"/>
      <c r="AT5890" s="12"/>
      <c r="AU5890" s="12"/>
      <c r="AV5890" s="12"/>
      <c r="AW5890" s="12"/>
      <c r="AX5890" s="12"/>
      <c r="AY5890" s="12"/>
      <c r="AZ5890" s="12"/>
      <c r="BA5890" s="12"/>
      <c r="BB5890" s="12"/>
      <c r="BC5890" s="12"/>
      <c r="BD5890" s="12"/>
    </row>
    <row r="5891" spans="15:56" x14ac:dyDescent="0.35">
      <c r="O5891" s="12"/>
      <c r="P5891" s="12"/>
      <c r="Q5891" s="12"/>
      <c r="S5891" s="250"/>
      <c r="AA5891" s="12"/>
      <c r="AB5891" s="12"/>
      <c r="AC5891" s="12"/>
      <c r="AD5891" s="12"/>
      <c r="AE5891" s="12"/>
      <c r="AF5891" s="12"/>
      <c r="AG5891" s="12"/>
      <c r="AH5891" s="12"/>
      <c r="AI5891" s="12"/>
      <c r="AJ5891" s="12"/>
      <c r="AK5891" s="12"/>
      <c r="AL5891" s="12"/>
      <c r="AM5891" s="12"/>
      <c r="AN5891" s="12"/>
      <c r="AO5891" s="12"/>
      <c r="AP5891" s="12"/>
      <c r="AQ5891" s="12"/>
      <c r="AR5891" s="12"/>
      <c r="AS5891" s="12"/>
      <c r="AT5891" s="12"/>
      <c r="AU5891" s="12"/>
      <c r="AV5891" s="12"/>
      <c r="AW5891" s="12"/>
      <c r="AX5891" s="12"/>
      <c r="AY5891" s="12"/>
      <c r="AZ5891" s="12"/>
      <c r="BA5891" s="12"/>
      <c r="BB5891" s="12"/>
      <c r="BC5891" s="12"/>
      <c r="BD5891" s="12"/>
    </row>
    <row r="5892" spans="15:56" x14ac:dyDescent="0.35">
      <c r="O5892" s="12"/>
      <c r="P5892" s="12"/>
      <c r="Q5892" s="12"/>
      <c r="S5892" s="250"/>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2"/>
      <c r="AY5892" s="12"/>
      <c r="AZ5892" s="12"/>
      <c r="BA5892" s="12"/>
      <c r="BB5892" s="12"/>
      <c r="BC5892" s="12"/>
      <c r="BD5892" s="12"/>
    </row>
    <row r="5893" spans="15:56" x14ac:dyDescent="0.35">
      <c r="O5893" s="12"/>
      <c r="P5893" s="12"/>
      <c r="Q5893" s="12"/>
      <c r="S5893" s="250"/>
      <c r="AA5893" s="12"/>
      <c r="AB5893" s="12"/>
      <c r="AC5893" s="12"/>
      <c r="AD5893" s="12"/>
      <c r="AE5893" s="12"/>
      <c r="AF5893" s="12"/>
      <c r="AG5893" s="12"/>
      <c r="AH5893" s="12"/>
      <c r="AI5893" s="12"/>
      <c r="AJ5893" s="12"/>
      <c r="AK5893" s="12"/>
      <c r="AL5893" s="12"/>
      <c r="AM5893" s="12"/>
      <c r="AN5893" s="12"/>
      <c r="AO5893" s="12"/>
      <c r="AP5893" s="12"/>
      <c r="AQ5893" s="12"/>
      <c r="AR5893" s="12"/>
      <c r="AS5893" s="12"/>
      <c r="AT5893" s="12"/>
      <c r="AU5893" s="12"/>
      <c r="AV5893" s="12"/>
      <c r="AW5893" s="12"/>
      <c r="AX5893" s="12"/>
      <c r="AY5893" s="12"/>
      <c r="AZ5893" s="12"/>
      <c r="BA5893" s="12"/>
      <c r="BB5893" s="12"/>
      <c r="BC5893" s="12"/>
      <c r="BD5893" s="12"/>
    </row>
    <row r="5894" spans="15:56" x14ac:dyDescent="0.35">
      <c r="O5894" s="12"/>
      <c r="P5894" s="12"/>
      <c r="Q5894" s="12"/>
      <c r="S5894" s="250"/>
      <c r="AA5894" s="12"/>
      <c r="AB5894" s="12"/>
      <c r="AC5894" s="12"/>
      <c r="AD5894" s="12"/>
      <c r="AE5894" s="12"/>
      <c r="AF5894" s="12"/>
      <c r="AG5894" s="12"/>
      <c r="AH5894" s="12"/>
      <c r="AI5894" s="12"/>
      <c r="AJ5894" s="12"/>
      <c r="AK5894" s="12"/>
      <c r="AL5894" s="12"/>
      <c r="AM5894" s="12"/>
      <c r="AN5894" s="12"/>
      <c r="AO5894" s="12"/>
      <c r="AP5894" s="12"/>
      <c r="AQ5894" s="12"/>
      <c r="AR5894" s="12"/>
      <c r="AS5894" s="12"/>
      <c r="AT5894" s="12"/>
      <c r="AU5894" s="12"/>
      <c r="AV5894" s="12"/>
      <c r="AW5894" s="12"/>
      <c r="AX5894" s="12"/>
      <c r="AY5894" s="12"/>
      <c r="AZ5894" s="12"/>
      <c r="BA5894" s="12"/>
      <c r="BB5894" s="12"/>
      <c r="BC5894" s="12"/>
      <c r="BD5894" s="12"/>
    </row>
    <row r="5895" spans="15:56" x14ac:dyDescent="0.35">
      <c r="O5895" s="12"/>
      <c r="P5895" s="12"/>
      <c r="Q5895" s="12"/>
      <c r="S5895" s="250"/>
      <c r="AA5895" s="12"/>
      <c r="AB5895" s="12"/>
      <c r="AC5895" s="12"/>
      <c r="AD5895" s="12"/>
      <c r="AE5895" s="12"/>
      <c r="AF5895" s="12"/>
      <c r="AG5895" s="12"/>
      <c r="AH5895" s="12"/>
      <c r="AI5895" s="12"/>
      <c r="AJ5895" s="12"/>
      <c r="AK5895" s="12"/>
      <c r="AL5895" s="12"/>
      <c r="AM5895" s="12"/>
      <c r="AN5895" s="12"/>
      <c r="AO5895" s="12"/>
      <c r="AP5895" s="12"/>
      <c r="AQ5895" s="12"/>
      <c r="AR5895" s="12"/>
      <c r="AS5895" s="12"/>
      <c r="AT5895" s="12"/>
      <c r="AU5895" s="12"/>
      <c r="AV5895" s="12"/>
      <c r="AW5895" s="12"/>
      <c r="AX5895" s="12"/>
      <c r="AY5895" s="12"/>
      <c r="AZ5895" s="12"/>
      <c r="BA5895" s="12"/>
      <c r="BB5895" s="12"/>
      <c r="BC5895" s="12"/>
      <c r="BD5895" s="12"/>
    </row>
    <row r="5896" spans="15:56" x14ac:dyDescent="0.35">
      <c r="O5896" s="12"/>
      <c r="P5896" s="12"/>
      <c r="Q5896" s="12"/>
      <c r="S5896" s="250"/>
      <c r="AA5896" s="12"/>
      <c r="AB5896" s="12"/>
      <c r="AC5896" s="12"/>
      <c r="AD5896" s="12"/>
      <c r="AE5896" s="12"/>
      <c r="AF5896" s="12"/>
      <c r="AG5896" s="12"/>
      <c r="AH5896" s="12"/>
      <c r="AI5896" s="12"/>
      <c r="AJ5896" s="12"/>
      <c r="AK5896" s="12"/>
      <c r="AL5896" s="12"/>
      <c r="AM5896" s="12"/>
      <c r="AN5896" s="12"/>
      <c r="AO5896" s="12"/>
      <c r="AP5896" s="12"/>
      <c r="AQ5896" s="12"/>
      <c r="AR5896" s="12"/>
      <c r="AS5896" s="12"/>
      <c r="AT5896" s="12"/>
      <c r="AU5896" s="12"/>
      <c r="AV5896" s="12"/>
      <c r="AW5896" s="12"/>
      <c r="AX5896" s="12"/>
      <c r="AY5896" s="12"/>
      <c r="AZ5896" s="12"/>
      <c r="BA5896" s="12"/>
      <c r="BB5896" s="12"/>
      <c r="BC5896" s="12"/>
      <c r="BD5896" s="12"/>
    </row>
    <row r="5897" spans="15:56" x14ac:dyDescent="0.35">
      <c r="O5897" s="12"/>
      <c r="P5897" s="12"/>
      <c r="Q5897" s="12"/>
      <c r="S5897" s="250"/>
      <c r="AA5897" s="12"/>
      <c r="AB5897" s="12"/>
      <c r="AC5897" s="12"/>
      <c r="AD5897" s="12"/>
      <c r="AE5897" s="12"/>
      <c r="AF5897" s="12"/>
      <c r="AG5897" s="12"/>
      <c r="AH5897" s="12"/>
      <c r="AI5897" s="12"/>
      <c r="AJ5897" s="12"/>
      <c r="AK5897" s="12"/>
      <c r="AL5897" s="12"/>
      <c r="AM5897" s="12"/>
      <c r="AN5897" s="12"/>
      <c r="AO5897" s="12"/>
      <c r="AP5897" s="12"/>
      <c r="AQ5897" s="12"/>
      <c r="AR5897" s="12"/>
      <c r="AS5897" s="12"/>
      <c r="AT5897" s="12"/>
      <c r="AU5897" s="12"/>
      <c r="AV5897" s="12"/>
      <c r="AW5897" s="12"/>
      <c r="AX5897" s="12"/>
      <c r="AY5897" s="12"/>
      <c r="AZ5897" s="12"/>
      <c r="BA5897" s="12"/>
      <c r="BB5897" s="12"/>
      <c r="BC5897" s="12"/>
      <c r="BD5897" s="12"/>
    </row>
    <row r="5898" spans="15:56" x14ac:dyDescent="0.35">
      <c r="O5898" s="12"/>
      <c r="P5898" s="12"/>
      <c r="Q5898" s="12"/>
      <c r="S5898" s="250"/>
      <c r="AA5898" s="12"/>
      <c r="AB5898" s="12"/>
      <c r="AC5898" s="12"/>
      <c r="AD5898" s="12"/>
      <c r="AE5898" s="12"/>
      <c r="AF5898" s="12"/>
      <c r="AG5898" s="12"/>
      <c r="AH5898" s="12"/>
      <c r="AI5898" s="12"/>
      <c r="AJ5898" s="12"/>
      <c r="AK5898" s="12"/>
      <c r="AL5898" s="12"/>
      <c r="AM5898" s="12"/>
      <c r="AN5898" s="12"/>
      <c r="AO5898" s="12"/>
      <c r="AP5898" s="12"/>
      <c r="AQ5898" s="12"/>
      <c r="AR5898" s="12"/>
      <c r="AS5898" s="12"/>
      <c r="AT5898" s="12"/>
      <c r="AU5898" s="12"/>
      <c r="AV5898" s="12"/>
      <c r="AW5898" s="12"/>
      <c r="AX5898" s="12"/>
      <c r="AY5898" s="12"/>
      <c r="AZ5898" s="12"/>
      <c r="BA5898" s="12"/>
      <c r="BB5898" s="12"/>
      <c r="BC5898" s="12"/>
      <c r="BD5898" s="12"/>
    </row>
    <row r="5899" spans="15:56" x14ac:dyDescent="0.35">
      <c r="O5899" s="12"/>
      <c r="P5899" s="12"/>
      <c r="Q5899" s="12"/>
      <c r="S5899" s="250"/>
      <c r="AA5899" s="12"/>
      <c r="AB5899" s="12"/>
      <c r="AC5899" s="12"/>
      <c r="AD5899" s="12"/>
      <c r="AE5899" s="12"/>
      <c r="AF5899" s="12"/>
      <c r="AG5899" s="12"/>
      <c r="AH5899" s="12"/>
      <c r="AI5899" s="12"/>
      <c r="AJ5899" s="12"/>
      <c r="AK5899" s="12"/>
      <c r="AL5899" s="12"/>
      <c r="AM5899" s="12"/>
      <c r="AN5899" s="12"/>
      <c r="AO5899" s="12"/>
      <c r="AP5899" s="12"/>
      <c r="AQ5899" s="12"/>
      <c r="AR5899" s="12"/>
      <c r="AS5899" s="12"/>
      <c r="AT5899" s="12"/>
      <c r="AU5899" s="12"/>
      <c r="AV5899" s="12"/>
      <c r="AW5899" s="12"/>
      <c r="AX5899" s="12"/>
      <c r="AY5899" s="12"/>
      <c r="AZ5899" s="12"/>
      <c r="BA5899" s="12"/>
      <c r="BB5899" s="12"/>
      <c r="BC5899" s="12"/>
      <c r="BD5899" s="12"/>
    </row>
    <row r="5900" spans="15:56" x14ac:dyDescent="0.35">
      <c r="O5900" s="12"/>
      <c r="P5900" s="12"/>
      <c r="Q5900" s="12"/>
      <c r="S5900" s="250"/>
      <c r="AA5900" s="12"/>
      <c r="AB5900" s="12"/>
      <c r="AC5900" s="12"/>
      <c r="AD5900" s="12"/>
      <c r="AE5900" s="12"/>
      <c r="AF5900" s="12"/>
      <c r="AG5900" s="12"/>
      <c r="AH5900" s="12"/>
      <c r="AI5900" s="12"/>
      <c r="AJ5900" s="12"/>
      <c r="AK5900" s="12"/>
      <c r="AL5900" s="12"/>
      <c r="AM5900" s="12"/>
      <c r="AN5900" s="12"/>
      <c r="AO5900" s="12"/>
      <c r="AP5900" s="12"/>
      <c r="AQ5900" s="12"/>
      <c r="AR5900" s="12"/>
      <c r="AS5900" s="12"/>
      <c r="AT5900" s="12"/>
      <c r="AU5900" s="12"/>
      <c r="AV5900" s="12"/>
      <c r="AW5900" s="12"/>
      <c r="AX5900" s="12"/>
      <c r="AY5900" s="12"/>
      <c r="AZ5900" s="12"/>
      <c r="BA5900" s="12"/>
      <c r="BB5900" s="12"/>
      <c r="BC5900" s="12"/>
      <c r="BD5900" s="12"/>
    </row>
    <row r="5901" spans="15:56" x14ac:dyDescent="0.35">
      <c r="O5901" s="12"/>
      <c r="P5901" s="12"/>
      <c r="Q5901" s="12"/>
      <c r="S5901" s="250"/>
      <c r="AA5901" s="12"/>
      <c r="AB5901" s="12"/>
      <c r="AC5901" s="12"/>
      <c r="AD5901" s="12"/>
      <c r="AE5901" s="12"/>
      <c r="AF5901" s="12"/>
      <c r="AG5901" s="12"/>
      <c r="AH5901" s="12"/>
      <c r="AI5901" s="12"/>
      <c r="AJ5901" s="12"/>
      <c r="AK5901" s="12"/>
      <c r="AL5901" s="12"/>
      <c r="AM5901" s="12"/>
      <c r="AN5901" s="12"/>
      <c r="AO5901" s="12"/>
      <c r="AP5901" s="12"/>
      <c r="AQ5901" s="12"/>
      <c r="AR5901" s="12"/>
      <c r="AS5901" s="12"/>
      <c r="AT5901" s="12"/>
      <c r="AU5901" s="12"/>
      <c r="AV5901" s="12"/>
      <c r="AW5901" s="12"/>
      <c r="AX5901" s="12"/>
      <c r="AY5901" s="12"/>
      <c r="AZ5901" s="12"/>
      <c r="BA5901" s="12"/>
      <c r="BB5901" s="12"/>
      <c r="BC5901" s="12"/>
      <c r="BD5901" s="12"/>
    </row>
    <row r="5902" spans="15:56" x14ac:dyDescent="0.35">
      <c r="O5902" s="12"/>
      <c r="P5902" s="12"/>
      <c r="Q5902" s="12"/>
      <c r="S5902" s="250"/>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2"/>
      <c r="AY5902" s="12"/>
      <c r="AZ5902" s="12"/>
      <c r="BA5902" s="12"/>
      <c r="BB5902" s="12"/>
      <c r="BC5902" s="12"/>
      <c r="BD5902" s="12"/>
    </row>
    <row r="5903" spans="15:56" x14ac:dyDescent="0.35">
      <c r="O5903" s="12"/>
      <c r="P5903" s="12"/>
      <c r="Q5903" s="12"/>
      <c r="S5903" s="250"/>
      <c r="AA5903" s="12"/>
      <c r="AB5903" s="12"/>
      <c r="AC5903" s="12"/>
      <c r="AD5903" s="12"/>
      <c r="AE5903" s="12"/>
      <c r="AF5903" s="12"/>
      <c r="AG5903" s="12"/>
      <c r="AH5903" s="12"/>
      <c r="AI5903" s="12"/>
      <c r="AJ5903" s="12"/>
      <c r="AK5903" s="12"/>
      <c r="AL5903" s="12"/>
      <c r="AM5903" s="12"/>
      <c r="AN5903" s="12"/>
      <c r="AO5903" s="12"/>
      <c r="AP5903" s="12"/>
      <c r="AQ5903" s="12"/>
      <c r="AR5903" s="12"/>
      <c r="AS5903" s="12"/>
      <c r="AT5903" s="12"/>
      <c r="AU5903" s="12"/>
      <c r="AV5903" s="12"/>
      <c r="AW5903" s="12"/>
      <c r="AX5903" s="12"/>
      <c r="AY5903" s="12"/>
      <c r="AZ5903" s="12"/>
      <c r="BA5903" s="12"/>
      <c r="BB5903" s="12"/>
      <c r="BC5903" s="12"/>
      <c r="BD5903" s="12"/>
    </row>
    <row r="5904" spans="15:56" x14ac:dyDescent="0.35">
      <c r="O5904" s="12"/>
      <c r="P5904" s="12"/>
      <c r="Q5904" s="12"/>
      <c r="S5904" s="250"/>
      <c r="AA5904" s="12"/>
      <c r="AB5904" s="12"/>
      <c r="AC5904" s="12"/>
      <c r="AD5904" s="12"/>
      <c r="AE5904" s="12"/>
      <c r="AF5904" s="12"/>
      <c r="AG5904" s="12"/>
      <c r="AH5904" s="12"/>
      <c r="AI5904" s="12"/>
      <c r="AJ5904" s="12"/>
      <c r="AK5904" s="12"/>
      <c r="AL5904" s="12"/>
      <c r="AM5904" s="12"/>
      <c r="AN5904" s="12"/>
      <c r="AO5904" s="12"/>
      <c r="AP5904" s="12"/>
      <c r="AQ5904" s="12"/>
      <c r="AR5904" s="12"/>
      <c r="AS5904" s="12"/>
      <c r="AT5904" s="12"/>
      <c r="AU5904" s="12"/>
      <c r="AV5904" s="12"/>
      <c r="AW5904" s="12"/>
      <c r="AX5904" s="12"/>
      <c r="AY5904" s="12"/>
      <c r="AZ5904" s="12"/>
      <c r="BA5904" s="12"/>
      <c r="BB5904" s="12"/>
      <c r="BC5904" s="12"/>
      <c r="BD5904" s="12"/>
    </row>
    <row r="5905" spans="15:56" x14ac:dyDescent="0.35">
      <c r="O5905" s="12"/>
      <c r="P5905" s="12"/>
      <c r="Q5905" s="12"/>
      <c r="S5905" s="250"/>
      <c r="AA5905" s="12"/>
      <c r="AB5905" s="12"/>
      <c r="AC5905" s="12"/>
      <c r="AD5905" s="12"/>
      <c r="AE5905" s="12"/>
      <c r="AF5905" s="12"/>
      <c r="AG5905" s="12"/>
      <c r="AH5905" s="12"/>
      <c r="AI5905" s="12"/>
      <c r="AJ5905" s="12"/>
      <c r="AK5905" s="12"/>
      <c r="AL5905" s="12"/>
      <c r="AM5905" s="12"/>
      <c r="AN5905" s="12"/>
      <c r="AO5905" s="12"/>
      <c r="AP5905" s="12"/>
      <c r="AQ5905" s="12"/>
      <c r="AR5905" s="12"/>
      <c r="AS5905" s="12"/>
      <c r="AT5905" s="12"/>
      <c r="AU5905" s="12"/>
      <c r="AV5905" s="12"/>
      <c r="AW5905" s="12"/>
      <c r="AX5905" s="12"/>
      <c r="AY5905" s="12"/>
      <c r="AZ5905" s="12"/>
      <c r="BA5905" s="12"/>
      <c r="BB5905" s="12"/>
      <c r="BC5905" s="12"/>
      <c r="BD5905" s="12"/>
    </row>
    <row r="5906" spans="15:56" x14ac:dyDescent="0.35">
      <c r="O5906" s="12"/>
      <c r="P5906" s="12"/>
      <c r="Q5906" s="12"/>
      <c r="S5906" s="250"/>
      <c r="AA5906" s="12"/>
      <c r="AB5906" s="12"/>
      <c r="AC5906" s="12"/>
      <c r="AD5906" s="12"/>
      <c r="AE5906" s="12"/>
      <c r="AF5906" s="12"/>
      <c r="AG5906" s="12"/>
      <c r="AH5906" s="12"/>
      <c r="AI5906" s="12"/>
      <c r="AJ5906" s="12"/>
      <c r="AK5906" s="12"/>
      <c r="AL5906" s="12"/>
      <c r="AM5906" s="12"/>
      <c r="AN5906" s="12"/>
      <c r="AO5906" s="12"/>
      <c r="AP5906" s="12"/>
      <c r="AQ5906" s="12"/>
      <c r="AR5906" s="12"/>
      <c r="AS5906" s="12"/>
      <c r="AT5906" s="12"/>
      <c r="AU5906" s="12"/>
      <c r="AV5906" s="12"/>
      <c r="AW5906" s="12"/>
      <c r="AX5906" s="12"/>
      <c r="AY5906" s="12"/>
      <c r="AZ5906" s="12"/>
      <c r="BA5906" s="12"/>
      <c r="BB5906" s="12"/>
      <c r="BC5906" s="12"/>
      <c r="BD5906" s="12"/>
    </row>
    <row r="5907" spans="15:56" x14ac:dyDescent="0.35">
      <c r="O5907" s="12"/>
      <c r="P5907" s="12"/>
      <c r="Q5907" s="12"/>
      <c r="S5907" s="250"/>
      <c r="AA5907" s="12"/>
      <c r="AB5907" s="12"/>
      <c r="AC5907" s="12"/>
      <c r="AD5907" s="12"/>
      <c r="AE5907" s="12"/>
      <c r="AF5907" s="12"/>
      <c r="AG5907" s="12"/>
      <c r="AH5907" s="12"/>
      <c r="AI5907" s="12"/>
      <c r="AJ5907" s="12"/>
      <c r="AK5907" s="12"/>
      <c r="AL5907" s="12"/>
      <c r="AM5907" s="12"/>
      <c r="AN5907" s="12"/>
      <c r="AO5907" s="12"/>
      <c r="AP5907" s="12"/>
      <c r="AQ5907" s="12"/>
      <c r="AR5907" s="12"/>
      <c r="AS5907" s="12"/>
      <c r="AT5907" s="12"/>
      <c r="AU5907" s="12"/>
      <c r="AV5907" s="12"/>
      <c r="AW5907" s="12"/>
      <c r="AX5907" s="12"/>
      <c r="AY5907" s="12"/>
      <c r="AZ5907" s="12"/>
      <c r="BA5907" s="12"/>
      <c r="BB5907" s="12"/>
      <c r="BC5907" s="12"/>
      <c r="BD5907" s="12"/>
    </row>
    <row r="5908" spans="15:56" x14ac:dyDescent="0.35">
      <c r="O5908" s="12"/>
      <c r="P5908" s="12"/>
      <c r="Q5908" s="12"/>
      <c r="S5908" s="250"/>
      <c r="AA5908" s="12"/>
      <c r="AB5908" s="12"/>
      <c r="AC5908" s="12"/>
      <c r="AD5908" s="12"/>
      <c r="AE5908" s="12"/>
      <c r="AF5908" s="12"/>
      <c r="AG5908" s="12"/>
      <c r="AH5908" s="12"/>
      <c r="AI5908" s="12"/>
      <c r="AJ5908" s="12"/>
      <c r="AK5908" s="12"/>
      <c r="AL5908" s="12"/>
      <c r="AM5908" s="12"/>
      <c r="AN5908" s="12"/>
      <c r="AO5908" s="12"/>
      <c r="AP5908" s="12"/>
      <c r="AQ5908" s="12"/>
      <c r="AR5908" s="12"/>
      <c r="AS5908" s="12"/>
      <c r="AT5908" s="12"/>
      <c r="AU5908" s="12"/>
      <c r="AV5908" s="12"/>
      <c r="AW5908" s="12"/>
      <c r="AX5908" s="12"/>
      <c r="AY5908" s="12"/>
      <c r="AZ5908" s="12"/>
      <c r="BA5908" s="12"/>
      <c r="BB5908" s="12"/>
      <c r="BC5908" s="12"/>
      <c r="BD5908" s="12"/>
    </row>
    <row r="5909" spans="15:56" x14ac:dyDescent="0.35">
      <c r="O5909" s="12"/>
      <c r="P5909" s="12"/>
      <c r="Q5909" s="12"/>
      <c r="S5909" s="250"/>
      <c r="AA5909" s="12"/>
      <c r="AB5909" s="12"/>
      <c r="AC5909" s="12"/>
      <c r="AD5909" s="12"/>
      <c r="AE5909" s="12"/>
      <c r="AF5909" s="12"/>
      <c r="AG5909" s="12"/>
      <c r="AH5909" s="12"/>
      <c r="AI5909" s="12"/>
      <c r="AJ5909" s="12"/>
      <c r="AK5909" s="12"/>
      <c r="AL5909" s="12"/>
      <c r="AM5909" s="12"/>
      <c r="AN5909" s="12"/>
      <c r="AO5909" s="12"/>
      <c r="AP5909" s="12"/>
      <c r="AQ5909" s="12"/>
      <c r="AR5909" s="12"/>
      <c r="AS5909" s="12"/>
      <c r="AT5909" s="12"/>
      <c r="AU5909" s="12"/>
      <c r="AV5909" s="12"/>
      <c r="AW5909" s="12"/>
      <c r="AX5909" s="12"/>
      <c r="AY5909" s="12"/>
      <c r="AZ5909" s="12"/>
      <c r="BA5909" s="12"/>
      <c r="BB5909" s="12"/>
      <c r="BC5909" s="12"/>
      <c r="BD5909" s="12"/>
    </row>
    <row r="5910" spans="15:56" x14ac:dyDescent="0.35">
      <c r="O5910" s="12"/>
      <c r="P5910" s="12"/>
      <c r="Q5910" s="12"/>
      <c r="S5910" s="250"/>
      <c r="AA5910" s="12"/>
      <c r="AB5910" s="12"/>
      <c r="AC5910" s="12"/>
      <c r="AD5910" s="12"/>
      <c r="AE5910" s="12"/>
      <c r="AF5910" s="12"/>
      <c r="AG5910" s="12"/>
      <c r="AH5910" s="12"/>
      <c r="AI5910" s="12"/>
      <c r="AJ5910" s="12"/>
      <c r="AK5910" s="12"/>
      <c r="AL5910" s="12"/>
      <c r="AM5910" s="12"/>
      <c r="AN5910" s="12"/>
      <c r="AO5910" s="12"/>
      <c r="AP5910" s="12"/>
      <c r="AQ5910" s="12"/>
      <c r="AR5910" s="12"/>
      <c r="AS5910" s="12"/>
      <c r="AT5910" s="12"/>
      <c r="AU5910" s="12"/>
      <c r="AV5910" s="12"/>
      <c r="AW5910" s="12"/>
      <c r="AX5910" s="12"/>
      <c r="AY5910" s="12"/>
      <c r="AZ5910" s="12"/>
      <c r="BA5910" s="12"/>
      <c r="BB5910" s="12"/>
      <c r="BC5910" s="12"/>
      <c r="BD5910" s="12"/>
    </row>
    <row r="5911" spans="15:56" x14ac:dyDescent="0.35">
      <c r="O5911" s="12"/>
      <c r="P5911" s="12"/>
      <c r="Q5911" s="12"/>
      <c r="S5911" s="250"/>
      <c r="AA5911" s="12"/>
      <c r="AB5911" s="12"/>
      <c r="AC5911" s="12"/>
      <c r="AD5911" s="12"/>
      <c r="AE5911" s="12"/>
      <c r="AF5911" s="12"/>
      <c r="AG5911" s="12"/>
      <c r="AH5911" s="12"/>
      <c r="AI5911" s="12"/>
      <c r="AJ5911" s="12"/>
      <c r="AK5911" s="12"/>
      <c r="AL5911" s="12"/>
      <c r="AM5911" s="12"/>
      <c r="AN5911" s="12"/>
      <c r="AO5911" s="12"/>
      <c r="AP5911" s="12"/>
      <c r="AQ5911" s="12"/>
      <c r="AR5911" s="12"/>
      <c r="AS5911" s="12"/>
      <c r="AT5911" s="12"/>
      <c r="AU5911" s="12"/>
      <c r="AV5911" s="12"/>
      <c r="AW5911" s="12"/>
      <c r="AX5911" s="12"/>
      <c r="AY5911" s="12"/>
      <c r="AZ5911" s="12"/>
      <c r="BA5911" s="12"/>
      <c r="BB5911" s="12"/>
      <c r="BC5911" s="12"/>
      <c r="BD5911" s="12"/>
    </row>
    <row r="5912" spans="15:56" x14ac:dyDescent="0.35">
      <c r="O5912" s="12"/>
      <c r="P5912" s="12"/>
      <c r="Q5912" s="12"/>
      <c r="S5912" s="250"/>
      <c r="AA5912" s="12"/>
      <c r="AB5912" s="12"/>
      <c r="AC5912" s="12"/>
      <c r="AD5912" s="12"/>
      <c r="AE5912" s="12"/>
      <c r="AF5912" s="12"/>
      <c r="AG5912" s="12"/>
      <c r="AH5912" s="12"/>
      <c r="AI5912" s="12"/>
      <c r="AJ5912" s="12"/>
      <c r="AK5912" s="12"/>
      <c r="AL5912" s="12"/>
      <c r="AM5912" s="12"/>
      <c r="AN5912" s="12"/>
      <c r="AO5912" s="12"/>
      <c r="AP5912" s="12"/>
      <c r="AQ5912" s="12"/>
      <c r="AR5912" s="12"/>
      <c r="AS5912" s="12"/>
      <c r="AT5912" s="12"/>
      <c r="AU5912" s="12"/>
      <c r="AV5912" s="12"/>
      <c r="AW5912" s="12"/>
      <c r="AX5912" s="12"/>
      <c r="AY5912" s="12"/>
      <c r="AZ5912" s="12"/>
      <c r="BA5912" s="12"/>
      <c r="BB5912" s="12"/>
      <c r="BC5912" s="12"/>
      <c r="BD5912" s="12"/>
    </row>
    <row r="5913" spans="15:56" x14ac:dyDescent="0.35">
      <c r="O5913" s="12"/>
      <c r="P5913" s="12"/>
      <c r="Q5913" s="12"/>
      <c r="S5913" s="250"/>
      <c r="AA5913" s="12"/>
      <c r="AB5913" s="12"/>
      <c r="AC5913" s="12"/>
      <c r="AD5913" s="12"/>
      <c r="AE5913" s="12"/>
      <c r="AF5913" s="12"/>
      <c r="AG5913" s="12"/>
      <c r="AH5913" s="12"/>
      <c r="AI5913" s="12"/>
      <c r="AJ5913" s="12"/>
      <c r="AK5913" s="12"/>
      <c r="AL5913" s="12"/>
      <c r="AM5913" s="12"/>
      <c r="AN5913" s="12"/>
      <c r="AO5913" s="12"/>
      <c r="AP5913" s="12"/>
      <c r="AQ5913" s="12"/>
      <c r="AR5913" s="12"/>
      <c r="AS5913" s="12"/>
      <c r="AT5913" s="12"/>
      <c r="AU5913" s="12"/>
      <c r="AV5913" s="12"/>
      <c r="AW5913" s="12"/>
      <c r="AX5913" s="12"/>
      <c r="AY5913" s="12"/>
      <c r="AZ5913" s="12"/>
      <c r="BA5913" s="12"/>
      <c r="BB5913" s="12"/>
      <c r="BC5913" s="12"/>
      <c r="BD5913" s="12"/>
    </row>
    <row r="5914" spans="15:56" x14ac:dyDescent="0.35">
      <c r="O5914" s="12"/>
      <c r="P5914" s="12"/>
      <c r="Q5914" s="12"/>
      <c r="S5914" s="250"/>
      <c r="AA5914" s="12"/>
      <c r="AB5914" s="12"/>
      <c r="AC5914" s="12"/>
      <c r="AD5914" s="12"/>
      <c r="AE5914" s="12"/>
      <c r="AF5914" s="12"/>
      <c r="AG5914" s="12"/>
      <c r="AH5914" s="12"/>
      <c r="AI5914" s="12"/>
      <c r="AJ5914" s="12"/>
      <c r="AK5914" s="12"/>
      <c r="AL5914" s="12"/>
      <c r="AM5914" s="12"/>
      <c r="AN5914" s="12"/>
      <c r="AO5914" s="12"/>
      <c r="AP5914" s="12"/>
      <c r="AQ5914" s="12"/>
      <c r="AR5914" s="12"/>
      <c r="AS5914" s="12"/>
      <c r="AT5914" s="12"/>
      <c r="AU5914" s="12"/>
      <c r="AV5914" s="12"/>
      <c r="AW5914" s="12"/>
      <c r="AX5914" s="12"/>
      <c r="AY5914" s="12"/>
      <c r="AZ5914" s="12"/>
      <c r="BA5914" s="12"/>
      <c r="BB5914" s="12"/>
      <c r="BC5914" s="12"/>
      <c r="BD5914" s="12"/>
    </row>
    <row r="5915" spans="15:56" x14ac:dyDescent="0.35">
      <c r="O5915" s="12"/>
      <c r="P5915" s="12"/>
      <c r="Q5915" s="12"/>
      <c r="S5915" s="250"/>
      <c r="AA5915" s="12"/>
      <c r="AB5915" s="12"/>
      <c r="AC5915" s="12"/>
      <c r="AD5915" s="12"/>
      <c r="AE5915" s="12"/>
      <c r="AF5915" s="12"/>
      <c r="AG5915" s="12"/>
      <c r="AH5915" s="12"/>
      <c r="AI5915" s="12"/>
      <c r="AJ5915" s="12"/>
      <c r="AK5915" s="12"/>
      <c r="AL5915" s="12"/>
      <c r="AM5915" s="12"/>
      <c r="AN5915" s="12"/>
      <c r="AO5915" s="12"/>
      <c r="AP5915" s="12"/>
      <c r="AQ5915" s="12"/>
      <c r="AR5915" s="12"/>
      <c r="AS5915" s="12"/>
      <c r="AT5915" s="12"/>
      <c r="AU5915" s="12"/>
      <c r="AV5915" s="12"/>
      <c r="AW5915" s="12"/>
      <c r="AX5915" s="12"/>
      <c r="AY5915" s="12"/>
      <c r="AZ5915" s="12"/>
      <c r="BA5915" s="12"/>
      <c r="BB5915" s="12"/>
      <c r="BC5915" s="12"/>
      <c r="BD5915" s="12"/>
    </row>
    <row r="5916" spans="15:56" x14ac:dyDescent="0.35">
      <c r="O5916" s="12"/>
      <c r="P5916" s="12"/>
      <c r="Q5916" s="12"/>
      <c r="S5916" s="250"/>
      <c r="AA5916" s="12"/>
      <c r="AB5916" s="12"/>
      <c r="AC5916" s="12"/>
      <c r="AD5916" s="12"/>
      <c r="AE5916" s="12"/>
      <c r="AF5916" s="12"/>
      <c r="AG5916" s="12"/>
      <c r="AH5916" s="12"/>
      <c r="AI5916" s="12"/>
      <c r="AJ5916" s="12"/>
      <c r="AK5916" s="12"/>
      <c r="AL5916" s="12"/>
      <c r="AM5916" s="12"/>
      <c r="AN5916" s="12"/>
      <c r="AO5916" s="12"/>
      <c r="AP5916" s="12"/>
      <c r="AQ5916" s="12"/>
      <c r="AR5916" s="12"/>
      <c r="AS5916" s="12"/>
      <c r="AT5916" s="12"/>
      <c r="AU5916" s="12"/>
      <c r="AV5916" s="12"/>
      <c r="AW5916" s="12"/>
      <c r="AX5916" s="12"/>
      <c r="AY5916" s="12"/>
      <c r="AZ5916" s="12"/>
      <c r="BA5916" s="12"/>
      <c r="BB5916" s="12"/>
      <c r="BC5916" s="12"/>
      <c r="BD5916" s="12"/>
    </row>
    <row r="5917" spans="15:56" x14ac:dyDescent="0.35">
      <c r="O5917" s="12"/>
      <c r="P5917" s="12"/>
      <c r="Q5917" s="12"/>
      <c r="S5917" s="250"/>
      <c r="AA5917" s="12"/>
      <c r="AB5917" s="12"/>
      <c r="AC5917" s="12"/>
      <c r="AD5917" s="12"/>
      <c r="AE5917" s="12"/>
      <c r="AF5917" s="12"/>
      <c r="AG5917" s="12"/>
      <c r="AH5917" s="12"/>
      <c r="AI5917" s="12"/>
      <c r="AJ5917" s="12"/>
      <c r="AK5917" s="12"/>
      <c r="AL5917" s="12"/>
      <c r="AM5917" s="12"/>
      <c r="AN5917" s="12"/>
      <c r="AO5917" s="12"/>
      <c r="AP5917" s="12"/>
      <c r="AQ5917" s="12"/>
      <c r="AR5917" s="12"/>
      <c r="AS5917" s="12"/>
      <c r="AT5917" s="12"/>
      <c r="AU5917" s="12"/>
      <c r="AV5917" s="12"/>
      <c r="AW5917" s="12"/>
      <c r="AX5917" s="12"/>
      <c r="AY5917" s="12"/>
      <c r="AZ5917" s="12"/>
      <c r="BA5917" s="12"/>
      <c r="BB5917" s="12"/>
      <c r="BC5917" s="12"/>
      <c r="BD5917" s="12"/>
    </row>
    <row r="5918" spans="15:56" x14ac:dyDescent="0.35">
      <c r="O5918" s="12"/>
      <c r="P5918" s="12"/>
      <c r="Q5918" s="12"/>
      <c r="S5918" s="250"/>
      <c r="AA5918" s="12"/>
      <c r="AB5918" s="12"/>
      <c r="AC5918" s="12"/>
      <c r="AD5918" s="12"/>
      <c r="AE5918" s="12"/>
      <c r="AF5918" s="12"/>
      <c r="AG5918" s="12"/>
      <c r="AH5918" s="12"/>
      <c r="AI5918" s="12"/>
      <c r="AJ5918" s="12"/>
      <c r="AK5918" s="12"/>
      <c r="AL5918" s="12"/>
      <c r="AM5918" s="12"/>
      <c r="AN5918" s="12"/>
      <c r="AO5918" s="12"/>
      <c r="AP5918" s="12"/>
      <c r="AQ5918" s="12"/>
      <c r="AR5918" s="12"/>
      <c r="AS5918" s="12"/>
      <c r="AT5918" s="12"/>
      <c r="AU5918" s="12"/>
      <c r="AV5918" s="12"/>
      <c r="AW5918" s="12"/>
      <c r="AX5918" s="12"/>
      <c r="AY5918" s="12"/>
      <c r="AZ5918" s="12"/>
      <c r="BA5918" s="12"/>
      <c r="BB5918" s="12"/>
      <c r="BC5918" s="12"/>
      <c r="BD5918" s="12"/>
    </row>
    <row r="5919" spans="15:56" x14ac:dyDescent="0.35">
      <c r="O5919" s="12"/>
      <c r="P5919" s="12"/>
      <c r="Q5919" s="12"/>
      <c r="S5919" s="250"/>
      <c r="AA5919" s="12"/>
      <c r="AB5919" s="12"/>
      <c r="AC5919" s="12"/>
      <c r="AD5919" s="12"/>
      <c r="AE5919" s="12"/>
      <c r="AF5919" s="12"/>
      <c r="AG5919" s="12"/>
      <c r="AH5919" s="12"/>
      <c r="AI5919" s="12"/>
      <c r="AJ5919" s="12"/>
      <c r="AK5919" s="12"/>
      <c r="AL5919" s="12"/>
      <c r="AM5919" s="12"/>
      <c r="AN5919" s="12"/>
      <c r="AO5919" s="12"/>
      <c r="AP5919" s="12"/>
      <c r="AQ5919" s="12"/>
      <c r="AR5919" s="12"/>
      <c r="AS5919" s="12"/>
      <c r="AT5919" s="12"/>
      <c r="AU5919" s="12"/>
      <c r="AV5919" s="12"/>
      <c r="AW5919" s="12"/>
      <c r="AX5919" s="12"/>
      <c r="AY5919" s="12"/>
      <c r="AZ5919" s="12"/>
      <c r="BA5919" s="12"/>
      <c r="BB5919" s="12"/>
      <c r="BC5919" s="12"/>
      <c r="BD5919" s="12"/>
    </row>
    <row r="5920" spans="15:56" x14ac:dyDescent="0.35">
      <c r="O5920" s="12"/>
      <c r="P5920" s="12"/>
      <c r="Q5920" s="12"/>
      <c r="S5920" s="250"/>
      <c r="AA5920" s="12"/>
      <c r="AB5920" s="12"/>
      <c r="AC5920" s="12"/>
      <c r="AD5920" s="12"/>
      <c r="AE5920" s="12"/>
      <c r="AF5920" s="12"/>
      <c r="AG5920" s="12"/>
      <c r="AH5920" s="12"/>
      <c r="AI5920" s="12"/>
      <c r="AJ5920" s="12"/>
      <c r="AK5920" s="12"/>
      <c r="AL5920" s="12"/>
      <c r="AM5920" s="12"/>
      <c r="AN5920" s="12"/>
      <c r="AO5920" s="12"/>
      <c r="AP5920" s="12"/>
      <c r="AQ5920" s="12"/>
      <c r="AR5920" s="12"/>
      <c r="AS5920" s="12"/>
      <c r="AT5920" s="12"/>
      <c r="AU5920" s="12"/>
      <c r="AV5920" s="12"/>
      <c r="AW5920" s="12"/>
      <c r="AX5920" s="12"/>
      <c r="AY5920" s="12"/>
      <c r="AZ5920" s="12"/>
      <c r="BA5920" s="12"/>
      <c r="BB5920" s="12"/>
      <c r="BC5920" s="12"/>
      <c r="BD5920" s="12"/>
    </row>
    <row r="5921" spans="15:56" x14ac:dyDescent="0.35">
      <c r="O5921" s="12"/>
      <c r="P5921" s="12"/>
      <c r="Q5921" s="12"/>
      <c r="S5921" s="250"/>
      <c r="AA5921" s="12"/>
      <c r="AB5921" s="12"/>
      <c r="AC5921" s="12"/>
      <c r="AD5921" s="12"/>
      <c r="AE5921" s="12"/>
      <c r="AF5921" s="12"/>
      <c r="AG5921" s="12"/>
      <c r="AH5921" s="12"/>
      <c r="AI5921" s="12"/>
      <c r="AJ5921" s="12"/>
      <c r="AK5921" s="12"/>
      <c r="AL5921" s="12"/>
      <c r="AM5921" s="12"/>
      <c r="AN5921" s="12"/>
      <c r="AO5921" s="12"/>
      <c r="AP5921" s="12"/>
      <c r="AQ5921" s="12"/>
      <c r="AR5921" s="12"/>
      <c r="AS5921" s="12"/>
      <c r="AT5921" s="12"/>
      <c r="AU5921" s="12"/>
      <c r="AV5921" s="12"/>
      <c r="AW5921" s="12"/>
      <c r="AX5921" s="12"/>
      <c r="AY5921" s="12"/>
      <c r="AZ5921" s="12"/>
      <c r="BA5921" s="12"/>
      <c r="BB5921" s="12"/>
      <c r="BC5921" s="12"/>
      <c r="BD5921" s="12"/>
    </row>
    <row r="5922" spans="15:56" x14ac:dyDescent="0.35">
      <c r="O5922" s="12"/>
      <c r="P5922" s="12"/>
      <c r="Q5922" s="12"/>
      <c r="S5922" s="250"/>
      <c r="AA5922" s="12"/>
      <c r="AB5922" s="12"/>
      <c r="AC5922" s="12"/>
      <c r="AD5922" s="12"/>
      <c r="AE5922" s="12"/>
      <c r="AF5922" s="12"/>
      <c r="AG5922" s="12"/>
      <c r="AH5922" s="12"/>
      <c r="AI5922" s="12"/>
      <c r="AJ5922" s="12"/>
      <c r="AK5922" s="12"/>
      <c r="AL5922" s="12"/>
      <c r="AM5922" s="12"/>
      <c r="AN5922" s="12"/>
      <c r="AO5922" s="12"/>
      <c r="AP5922" s="12"/>
      <c r="AQ5922" s="12"/>
      <c r="AR5922" s="12"/>
      <c r="AS5922" s="12"/>
      <c r="AT5922" s="12"/>
      <c r="AU5922" s="12"/>
      <c r="AV5922" s="12"/>
      <c r="AW5922" s="12"/>
      <c r="AX5922" s="12"/>
      <c r="AY5922" s="12"/>
      <c r="AZ5922" s="12"/>
      <c r="BA5922" s="12"/>
      <c r="BB5922" s="12"/>
      <c r="BC5922" s="12"/>
      <c r="BD5922" s="12"/>
    </row>
    <row r="5923" spans="15:56" x14ac:dyDescent="0.35">
      <c r="O5923" s="12"/>
      <c r="P5923" s="12"/>
      <c r="Q5923" s="12"/>
      <c r="S5923" s="250"/>
      <c r="AA5923" s="12"/>
      <c r="AB5923" s="12"/>
      <c r="AC5923" s="12"/>
      <c r="AD5923" s="12"/>
      <c r="AE5923" s="12"/>
      <c r="AF5923" s="12"/>
      <c r="AG5923" s="12"/>
      <c r="AH5923" s="12"/>
      <c r="AI5923" s="12"/>
      <c r="AJ5923" s="12"/>
      <c r="AK5923" s="12"/>
      <c r="AL5923" s="12"/>
      <c r="AM5923" s="12"/>
      <c r="AN5923" s="12"/>
      <c r="AO5923" s="12"/>
      <c r="AP5923" s="12"/>
      <c r="AQ5923" s="12"/>
      <c r="AR5923" s="12"/>
      <c r="AS5923" s="12"/>
      <c r="AT5923" s="12"/>
      <c r="AU5923" s="12"/>
      <c r="AV5923" s="12"/>
      <c r="AW5923" s="12"/>
      <c r="AX5923" s="12"/>
      <c r="AY5923" s="12"/>
      <c r="AZ5923" s="12"/>
      <c r="BA5923" s="12"/>
      <c r="BB5923" s="12"/>
      <c r="BC5923" s="12"/>
      <c r="BD5923" s="12"/>
    </row>
    <row r="5924" spans="15:56" x14ac:dyDescent="0.35">
      <c r="O5924" s="12"/>
      <c r="P5924" s="12"/>
      <c r="Q5924" s="12"/>
      <c r="S5924" s="250"/>
      <c r="AA5924" s="12"/>
      <c r="AB5924" s="12"/>
      <c r="AC5924" s="12"/>
      <c r="AD5924" s="12"/>
      <c r="AE5924" s="12"/>
      <c r="AF5924" s="12"/>
      <c r="AG5924" s="12"/>
      <c r="AH5924" s="12"/>
      <c r="AI5924" s="12"/>
      <c r="AJ5924" s="12"/>
      <c r="AK5924" s="12"/>
      <c r="AL5924" s="12"/>
      <c r="AM5924" s="12"/>
      <c r="AN5924" s="12"/>
      <c r="AO5924" s="12"/>
      <c r="AP5924" s="12"/>
      <c r="AQ5924" s="12"/>
      <c r="AR5924" s="12"/>
      <c r="AS5924" s="12"/>
      <c r="AT5924" s="12"/>
      <c r="AU5924" s="12"/>
      <c r="AV5924" s="12"/>
      <c r="AW5924" s="12"/>
      <c r="AX5924" s="12"/>
      <c r="AY5924" s="12"/>
      <c r="AZ5924" s="12"/>
      <c r="BA5924" s="12"/>
      <c r="BB5924" s="12"/>
      <c r="BC5924" s="12"/>
      <c r="BD5924" s="12"/>
    </row>
    <row r="5925" spans="15:56" x14ac:dyDescent="0.35">
      <c r="O5925" s="12"/>
      <c r="P5925" s="12"/>
      <c r="Q5925" s="12"/>
      <c r="S5925" s="250"/>
      <c r="AA5925" s="12"/>
      <c r="AB5925" s="12"/>
      <c r="AC5925" s="12"/>
      <c r="AD5925" s="12"/>
      <c r="AE5925" s="12"/>
      <c r="AF5925" s="12"/>
      <c r="AG5925" s="12"/>
      <c r="AH5925" s="12"/>
      <c r="AI5925" s="12"/>
      <c r="AJ5925" s="12"/>
      <c r="AK5925" s="12"/>
      <c r="AL5925" s="12"/>
      <c r="AM5925" s="12"/>
      <c r="AN5925" s="12"/>
      <c r="AO5925" s="12"/>
      <c r="AP5925" s="12"/>
      <c r="AQ5925" s="12"/>
      <c r="AR5925" s="12"/>
      <c r="AS5925" s="12"/>
      <c r="AT5925" s="12"/>
      <c r="AU5925" s="12"/>
      <c r="AV5925" s="12"/>
      <c r="AW5925" s="12"/>
      <c r="AX5925" s="12"/>
      <c r="AY5925" s="12"/>
      <c r="AZ5925" s="12"/>
      <c r="BA5925" s="12"/>
      <c r="BB5925" s="12"/>
      <c r="BC5925" s="12"/>
      <c r="BD5925" s="12"/>
    </row>
    <row r="5926" spans="15:56" x14ac:dyDescent="0.35">
      <c r="O5926" s="12"/>
      <c r="P5926" s="12"/>
      <c r="Q5926" s="12"/>
      <c r="S5926" s="250"/>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2"/>
      <c r="AY5926" s="12"/>
      <c r="AZ5926" s="12"/>
      <c r="BA5926" s="12"/>
      <c r="BB5926" s="12"/>
      <c r="BC5926" s="12"/>
      <c r="BD5926" s="12"/>
    </row>
    <row r="5927" spans="15:56" x14ac:dyDescent="0.35">
      <c r="O5927" s="12"/>
      <c r="P5927" s="12"/>
      <c r="Q5927" s="12"/>
      <c r="S5927" s="250"/>
      <c r="AA5927" s="12"/>
      <c r="AB5927" s="12"/>
      <c r="AC5927" s="12"/>
      <c r="AD5927" s="12"/>
      <c r="AE5927" s="12"/>
      <c r="AF5927" s="12"/>
      <c r="AG5927" s="12"/>
      <c r="AH5927" s="12"/>
      <c r="AI5927" s="12"/>
      <c r="AJ5927" s="12"/>
      <c r="AK5927" s="12"/>
      <c r="AL5927" s="12"/>
      <c r="AM5927" s="12"/>
      <c r="AN5927" s="12"/>
      <c r="AO5927" s="12"/>
      <c r="AP5927" s="12"/>
      <c r="AQ5927" s="12"/>
      <c r="AR5927" s="12"/>
      <c r="AS5927" s="12"/>
      <c r="AT5927" s="12"/>
      <c r="AU5927" s="12"/>
      <c r="AV5927" s="12"/>
      <c r="AW5927" s="12"/>
      <c r="AX5927" s="12"/>
      <c r="AY5927" s="12"/>
      <c r="AZ5927" s="12"/>
      <c r="BA5927" s="12"/>
      <c r="BB5927" s="12"/>
      <c r="BC5927" s="12"/>
      <c r="BD5927" s="12"/>
    </row>
    <row r="5928" spans="15:56" x14ac:dyDescent="0.35">
      <c r="O5928" s="12"/>
      <c r="P5928" s="12"/>
      <c r="Q5928" s="12"/>
      <c r="S5928" s="250"/>
      <c r="AA5928" s="12"/>
      <c r="AB5928" s="12"/>
      <c r="AC5928" s="12"/>
      <c r="AD5928" s="12"/>
      <c r="AE5928" s="12"/>
      <c r="AF5928" s="12"/>
      <c r="AG5928" s="12"/>
      <c r="AH5928" s="12"/>
      <c r="AI5928" s="12"/>
      <c r="AJ5928" s="12"/>
      <c r="AK5928" s="12"/>
      <c r="AL5928" s="12"/>
      <c r="AM5928" s="12"/>
      <c r="AN5928" s="12"/>
      <c r="AO5928" s="12"/>
      <c r="AP5928" s="12"/>
      <c r="AQ5928" s="12"/>
      <c r="AR5928" s="12"/>
      <c r="AS5928" s="12"/>
      <c r="AT5928" s="12"/>
      <c r="AU5928" s="12"/>
      <c r="AV5928" s="12"/>
      <c r="AW5928" s="12"/>
      <c r="AX5928" s="12"/>
      <c r="AY5928" s="12"/>
      <c r="AZ5928" s="12"/>
      <c r="BA5928" s="12"/>
      <c r="BB5928" s="12"/>
      <c r="BC5928" s="12"/>
      <c r="BD5928" s="12"/>
    </row>
    <row r="5929" spans="15:56" x14ac:dyDescent="0.35">
      <c r="O5929" s="12"/>
      <c r="P5929" s="12"/>
      <c r="Q5929" s="12"/>
      <c r="S5929" s="250"/>
      <c r="AA5929" s="12"/>
      <c r="AB5929" s="12"/>
      <c r="AC5929" s="12"/>
      <c r="AD5929" s="12"/>
      <c r="AE5929" s="12"/>
      <c r="AF5929" s="12"/>
      <c r="AG5929" s="12"/>
      <c r="AH5929" s="12"/>
      <c r="AI5929" s="12"/>
      <c r="AJ5929" s="12"/>
      <c r="AK5929" s="12"/>
      <c r="AL5929" s="12"/>
      <c r="AM5929" s="12"/>
      <c r="AN5929" s="12"/>
      <c r="AO5929" s="12"/>
      <c r="AP5929" s="12"/>
      <c r="AQ5929" s="12"/>
      <c r="AR5929" s="12"/>
      <c r="AS5929" s="12"/>
      <c r="AT5929" s="12"/>
      <c r="AU5929" s="12"/>
      <c r="AV5929" s="12"/>
      <c r="AW5929" s="12"/>
      <c r="AX5929" s="12"/>
      <c r="AY5929" s="12"/>
      <c r="AZ5929" s="12"/>
      <c r="BA5929" s="12"/>
      <c r="BB5929" s="12"/>
      <c r="BC5929" s="12"/>
      <c r="BD5929" s="12"/>
    </row>
    <row r="5930" spans="15:56" x14ac:dyDescent="0.35">
      <c r="O5930" s="12"/>
      <c r="P5930" s="12"/>
      <c r="Q5930" s="12"/>
      <c r="S5930" s="250"/>
      <c r="AA5930" s="12"/>
      <c r="AB5930" s="12"/>
      <c r="AC5930" s="12"/>
      <c r="AD5930" s="12"/>
      <c r="AE5930" s="12"/>
      <c r="AF5930" s="12"/>
      <c r="AG5930" s="12"/>
      <c r="AH5930" s="12"/>
      <c r="AI5930" s="12"/>
      <c r="AJ5930" s="12"/>
      <c r="AK5930" s="12"/>
      <c r="AL5930" s="12"/>
      <c r="AM5930" s="12"/>
      <c r="AN5930" s="12"/>
      <c r="AO5930" s="12"/>
      <c r="AP5930" s="12"/>
      <c r="AQ5930" s="12"/>
      <c r="AR5930" s="12"/>
      <c r="AS5930" s="12"/>
      <c r="AT5930" s="12"/>
      <c r="AU5930" s="12"/>
      <c r="AV5930" s="12"/>
      <c r="AW5930" s="12"/>
      <c r="AX5930" s="12"/>
      <c r="AY5930" s="12"/>
      <c r="AZ5930" s="12"/>
      <c r="BA5930" s="12"/>
      <c r="BB5930" s="12"/>
      <c r="BC5930" s="12"/>
      <c r="BD5930" s="12"/>
    </row>
    <row r="5931" spans="15:56" x14ac:dyDescent="0.35">
      <c r="O5931" s="12"/>
      <c r="P5931" s="12"/>
      <c r="Q5931" s="12"/>
      <c r="S5931" s="250"/>
      <c r="AA5931" s="12"/>
      <c r="AB5931" s="12"/>
      <c r="AC5931" s="12"/>
      <c r="AD5931" s="12"/>
      <c r="AE5931" s="12"/>
      <c r="AF5931" s="12"/>
      <c r="AG5931" s="12"/>
      <c r="AH5931" s="12"/>
      <c r="AI5931" s="12"/>
      <c r="AJ5931" s="12"/>
      <c r="AK5931" s="12"/>
      <c r="AL5931" s="12"/>
      <c r="AM5931" s="12"/>
      <c r="AN5931" s="12"/>
      <c r="AO5931" s="12"/>
      <c r="AP5931" s="12"/>
      <c r="AQ5931" s="12"/>
      <c r="AR5931" s="12"/>
      <c r="AS5931" s="12"/>
      <c r="AT5931" s="12"/>
      <c r="AU5931" s="12"/>
      <c r="AV5931" s="12"/>
      <c r="AW5931" s="12"/>
      <c r="AX5931" s="12"/>
      <c r="AY5931" s="12"/>
      <c r="AZ5931" s="12"/>
      <c r="BA5931" s="12"/>
      <c r="BB5931" s="12"/>
      <c r="BC5931" s="12"/>
      <c r="BD5931" s="12"/>
    </row>
    <row r="5932" spans="15:56" x14ac:dyDescent="0.35">
      <c r="O5932" s="12"/>
      <c r="P5932" s="12"/>
      <c r="Q5932" s="12"/>
      <c r="S5932" s="250"/>
      <c r="AA5932" s="12"/>
      <c r="AB5932" s="12"/>
      <c r="AC5932" s="12"/>
      <c r="AD5932" s="12"/>
      <c r="AE5932" s="12"/>
      <c r="AF5932" s="12"/>
      <c r="AG5932" s="12"/>
      <c r="AH5932" s="12"/>
      <c r="AI5932" s="12"/>
      <c r="AJ5932" s="12"/>
      <c r="AK5932" s="12"/>
      <c r="AL5932" s="12"/>
      <c r="AM5932" s="12"/>
      <c r="AN5932" s="12"/>
      <c r="AO5932" s="12"/>
      <c r="AP5932" s="12"/>
      <c r="AQ5932" s="12"/>
      <c r="AR5932" s="12"/>
      <c r="AS5932" s="12"/>
      <c r="AT5932" s="12"/>
      <c r="AU5932" s="12"/>
      <c r="AV5932" s="12"/>
      <c r="AW5932" s="12"/>
      <c r="AX5932" s="12"/>
      <c r="AY5932" s="12"/>
      <c r="AZ5932" s="12"/>
      <c r="BA5932" s="12"/>
      <c r="BB5932" s="12"/>
      <c r="BC5932" s="12"/>
      <c r="BD5932" s="12"/>
    </row>
    <row r="5933" spans="15:56" x14ac:dyDescent="0.35">
      <c r="O5933" s="12"/>
      <c r="P5933" s="12"/>
      <c r="Q5933" s="12"/>
      <c r="S5933" s="250"/>
      <c r="AA5933" s="12"/>
      <c r="AB5933" s="12"/>
      <c r="AC5933" s="12"/>
      <c r="AD5933" s="12"/>
      <c r="AE5933" s="12"/>
      <c r="AF5933" s="12"/>
      <c r="AG5933" s="12"/>
      <c r="AH5933" s="12"/>
      <c r="AI5933" s="12"/>
      <c r="AJ5933" s="12"/>
      <c r="AK5933" s="12"/>
      <c r="AL5933" s="12"/>
      <c r="AM5933" s="12"/>
      <c r="AN5933" s="12"/>
      <c r="AO5933" s="12"/>
      <c r="AP5933" s="12"/>
      <c r="AQ5933" s="12"/>
      <c r="AR5933" s="12"/>
      <c r="AS5933" s="12"/>
      <c r="AT5933" s="12"/>
      <c r="AU5933" s="12"/>
      <c r="AV5933" s="12"/>
      <c r="AW5933" s="12"/>
      <c r="AX5933" s="12"/>
      <c r="AY5933" s="12"/>
      <c r="AZ5933" s="12"/>
      <c r="BA5933" s="12"/>
      <c r="BB5933" s="12"/>
      <c r="BC5933" s="12"/>
      <c r="BD5933" s="12"/>
    </row>
    <row r="5934" spans="15:56" x14ac:dyDescent="0.35">
      <c r="O5934" s="12"/>
      <c r="P5934" s="12"/>
      <c r="Q5934" s="12"/>
      <c r="S5934" s="250"/>
      <c r="AA5934" s="12"/>
      <c r="AB5934" s="12"/>
      <c r="AC5934" s="12"/>
      <c r="AD5934" s="12"/>
      <c r="AE5934" s="12"/>
      <c r="AF5934" s="12"/>
      <c r="AG5934" s="12"/>
      <c r="AH5934" s="12"/>
      <c r="AI5934" s="12"/>
      <c r="AJ5934" s="12"/>
      <c r="AK5934" s="12"/>
      <c r="AL5934" s="12"/>
      <c r="AM5934" s="12"/>
      <c r="AN5934" s="12"/>
      <c r="AO5934" s="12"/>
      <c r="AP5934" s="12"/>
      <c r="AQ5934" s="12"/>
      <c r="AR5934" s="12"/>
      <c r="AS5934" s="12"/>
      <c r="AT5934" s="12"/>
      <c r="AU5934" s="12"/>
      <c r="AV5934" s="12"/>
      <c r="AW5934" s="12"/>
      <c r="AX5934" s="12"/>
      <c r="AY5934" s="12"/>
      <c r="AZ5934" s="12"/>
      <c r="BA5934" s="12"/>
      <c r="BB5934" s="12"/>
      <c r="BC5934" s="12"/>
      <c r="BD5934" s="12"/>
    </row>
    <row r="5935" spans="15:56" x14ac:dyDescent="0.35">
      <c r="O5935" s="12"/>
      <c r="P5935" s="12"/>
      <c r="Q5935" s="12"/>
      <c r="S5935" s="250"/>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2"/>
      <c r="AY5935" s="12"/>
      <c r="AZ5935" s="12"/>
      <c r="BA5935" s="12"/>
      <c r="BB5935" s="12"/>
      <c r="BC5935" s="12"/>
      <c r="BD5935" s="12"/>
    </row>
    <row r="5936" spans="15:56" x14ac:dyDescent="0.35">
      <c r="O5936" s="12"/>
      <c r="P5936" s="12"/>
      <c r="Q5936" s="12"/>
      <c r="S5936" s="250"/>
      <c r="AA5936" s="12"/>
      <c r="AB5936" s="12"/>
      <c r="AC5936" s="12"/>
      <c r="AD5936" s="12"/>
      <c r="AE5936" s="12"/>
      <c r="AF5936" s="12"/>
      <c r="AG5936" s="12"/>
      <c r="AH5936" s="12"/>
      <c r="AI5936" s="12"/>
      <c r="AJ5936" s="12"/>
      <c r="AK5936" s="12"/>
      <c r="AL5936" s="12"/>
      <c r="AM5936" s="12"/>
      <c r="AN5936" s="12"/>
      <c r="AO5936" s="12"/>
      <c r="AP5936" s="12"/>
      <c r="AQ5936" s="12"/>
      <c r="AR5936" s="12"/>
      <c r="AS5936" s="12"/>
      <c r="AT5936" s="12"/>
      <c r="AU5936" s="12"/>
      <c r="AV5936" s="12"/>
      <c r="AW5936" s="12"/>
      <c r="AX5936" s="12"/>
      <c r="AY5936" s="12"/>
      <c r="AZ5936" s="12"/>
      <c r="BA5936" s="12"/>
      <c r="BB5936" s="12"/>
      <c r="BC5936" s="12"/>
      <c r="BD5936" s="12"/>
    </row>
    <row r="5937" spans="15:56" x14ac:dyDescent="0.35">
      <c r="O5937" s="12"/>
      <c r="P5937" s="12"/>
      <c r="Q5937" s="12"/>
      <c r="S5937" s="250"/>
      <c r="AA5937" s="12"/>
      <c r="AB5937" s="12"/>
      <c r="AC5937" s="12"/>
      <c r="AD5937" s="12"/>
      <c r="AE5937" s="12"/>
      <c r="AF5937" s="12"/>
      <c r="AG5937" s="12"/>
      <c r="AH5937" s="12"/>
      <c r="AI5937" s="12"/>
      <c r="AJ5937" s="12"/>
      <c r="AK5937" s="12"/>
      <c r="AL5937" s="12"/>
      <c r="AM5937" s="12"/>
      <c r="AN5937" s="12"/>
      <c r="AO5937" s="12"/>
      <c r="AP5937" s="12"/>
      <c r="AQ5937" s="12"/>
      <c r="AR5937" s="12"/>
      <c r="AS5937" s="12"/>
      <c r="AT5937" s="12"/>
      <c r="AU5937" s="12"/>
      <c r="AV5937" s="12"/>
      <c r="AW5937" s="12"/>
      <c r="AX5937" s="12"/>
      <c r="AY5937" s="12"/>
      <c r="AZ5937" s="12"/>
      <c r="BA5937" s="12"/>
      <c r="BB5937" s="12"/>
      <c r="BC5937" s="12"/>
      <c r="BD5937" s="12"/>
    </row>
    <row r="5938" spans="15:56" x14ac:dyDescent="0.35">
      <c r="O5938" s="12"/>
      <c r="P5938" s="12"/>
      <c r="Q5938" s="12"/>
      <c r="S5938" s="250"/>
      <c r="AA5938" s="12"/>
      <c r="AB5938" s="12"/>
      <c r="AC5938" s="12"/>
      <c r="AD5938" s="12"/>
      <c r="AE5938" s="12"/>
      <c r="AF5938" s="12"/>
      <c r="AG5938" s="12"/>
      <c r="AH5938" s="12"/>
      <c r="AI5938" s="12"/>
      <c r="AJ5938" s="12"/>
      <c r="AK5938" s="12"/>
      <c r="AL5938" s="12"/>
      <c r="AM5938" s="12"/>
      <c r="AN5938" s="12"/>
      <c r="AO5938" s="12"/>
      <c r="AP5938" s="12"/>
      <c r="AQ5938" s="12"/>
      <c r="AR5938" s="12"/>
      <c r="AS5938" s="12"/>
      <c r="AT5938" s="12"/>
      <c r="AU5938" s="12"/>
      <c r="AV5938" s="12"/>
      <c r="AW5938" s="12"/>
      <c r="AX5938" s="12"/>
      <c r="AY5938" s="12"/>
      <c r="AZ5938" s="12"/>
      <c r="BA5938" s="12"/>
      <c r="BB5938" s="12"/>
      <c r="BC5938" s="12"/>
      <c r="BD5938" s="12"/>
    </row>
    <row r="5939" spans="15:56" x14ac:dyDescent="0.35">
      <c r="O5939" s="12"/>
      <c r="P5939" s="12"/>
      <c r="Q5939" s="12"/>
      <c r="S5939" s="250"/>
      <c r="AA5939" s="12"/>
      <c r="AB5939" s="12"/>
      <c r="AC5939" s="12"/>
      <c r="AD5939" s="12"/>
      <c r="AE5939" s="12"/>
      <c r="AF5939" s="12"/>
      <c r="AG5939" s="12"/>
      <c r="AH5939" s="12"/>
      <c r="AI5939" s="12"/>
      <c r="AJ5939" s="12"/>
      <c r="AK5939" s="12"/>
      <c r="AL5939" s="12"/>
      <c r="AM5939" s="12"/>
      <c r="AN5939" s="12"/>
      <c r="AO5939" s="12"/>
      <c r="AP5939" s="12"/>
      <c r="AQ5939" s="12"/>
      <c r="AR5939" s="12"/>
      <c r="AS5939" s="12"/>
      <c r="AT5939" s="12"/>
      <c r="AU5939" s="12"/>
      <c r="AV5939" s="12"/>
      <c r="AW5939" s="12"/>
      <c r="AX5939" s="12"/>
      <c r="AY5939" s="12"/>
      <c r="AZ5939" s="12"/>
      <c r="BA5939" s="12"/>
      <c r="BB5939" s="12"/>
      <c r="BC5939" s="12"/>
      <c r="BD5939" s="12"/>
    </row>
    <row r="5940" spans="15:56" x14ac:dyDescent="0.35">
      <c r="O5940" s="12"/>
      <c r="P5940" s="12"/>
      <c r="Q5940" s="12"/>
      <c r="S5940" s="250"/>
      <c r="AA5940" s="12"/>
      <c r="AB5940" s="12"/>
      <c r="AC5940" s="12"/>
      <c r="AD5940" s="12"/>
      <c r="AE5940" s="12"/>
      <c r="AF5940" s="12"/>
      <c r="AG5940" s="12"/>
      <c r="AH5940" s="12"/>
      <c r="AI5940" s="12"/>
      <c r="AJ5940" s="12"/>
      <c r="AK5940" s="12"/>
      <c r="AL5940" s="12"/>
      <c r="AM5940" s="12"/>
      <c r="AN5940" s="12"/>
      <c r="AO5940" s="12"/>
      <c r="AP5940" s="12"/>
      <c r="AQ5940" s="12"/>
      <c r="AR5940" s="12"/>
      <c r="AS5940" s="12"/>
      <c r="AT5940" s="12"/>
      <c r="AU5940" s="12"/>
      <c r="AV5940" s="12"/>
      <c r="AW5940" s="12"/>
      <c r="AX5940" s="12"/>
      <c r="AY5940" s="12"/>
      <c r="AZ5940" s="12"/>
      <c r="BA5940" s="12"/>
      <c r="BB5940" s="12"/>
      <c r="BC5940" s="12"/>
      <c r="BD5940" s="12"/>
    </row>
    <row r="5941" spans="15:56" x14ac:dyDescent="0.35">
      <c r="O5941" s="12"/>
      <c r="P5941" s="12"/>
      <c r="Q5941" s="12"/>
      <c r="S5941" s="250"/>
      <c r="AA5941" s="12"/>
      <c r="AB5941" s="12"/>
      <c r="AC5941" s="12"/>
      <c r="AD5941" s="12"/>
      <c r="AE5941" s="12"/>
      <c r="AF5941" s="12"/>
      <c r="AG5941" s="12"/>
      <c r="AH5941" s="12"/>
      <c r="AI5941" s="12"/>
      <c r="AJ5941" s="12"/>
      <c r="AK5941" s="12"/>
      <c r="AL5941" s="12"/>
      <c r="AM5941" s="12"/>
      <c r="AN5941" s="12"/>
      <c r="AO5941" s="12"/>
      <c r="AP5941" s="12"/>
      <c r="AQ5941" s="12"/>
      <c r="AR5941" s="12"/>
      <c r="AS5941" s="12"/>
      <c r="AT5941" s="12"/>
      <c r="AU5941" s="12"/>
      <c r="AV5941" s="12"/>
      <c r="AW5941" s="12"/>
      <c r="AX5941" s="12"/>
      <c r="AY5941" s="12"/>
      <c r="AZ5941" s="12"/>
      <c r="BA5941" s="12"/>
      <c r="BB5941" s="12"/>
      <c r="BC5941" s="12"/>
      <c r="BD5941" s="12"/>
    </row>
    <row r="5942" spans="15:56" x14ac:dyDescent="0.35">
      <c r="O5942" s="12"/>
      <c r="P5942" s="12"/>
      <c r="Q5942" s="12"/>
      <c r="S5942" s="250"/>
      <c r="AA5942" s="12"/>
      <c r="AB5942" s="12"/>
      <c r="AC5942" s="12"/>
      <c r="AD5942" s="12"/>
      <c r="AE5942" s="12"/>
      <c r="AF5942" s="12"/>
      <c r="AG5942" s="12"/>
      <c r="AH5942" s="12"/>
      <c r="AI5942" s="12"/>
      <c r="AJ5942" s="12"/>
      <c r="AK5942" s="12"/>
      <c r="AL5942" s="12"/>
      <c r="AM5942" s="12"/>
      <c r="AN5942" s="12"/>
      <c r="AO5942" s="12"/>
      <c r="AP5942" s="12"/>
      <c r="AQ5942" s="12"/>
      <c r="AR5942" s="12"/>
      <c r="AS5942" s="12"/>
      <c r="AT5942" s="12"/>
      <c r="AU5942" s="12"/>
      <c r="AV5942" s="12"/>
      <c r="AW5942" s="12"/>
      <c r="AX5942" s="12"/>
      <c r="AY5942" s="12"/>
      <c r="AZ5942" s="12"/>
      <c r="BA5942" s="12"/>
      <c r="BB5942" s="12"/>
      <c r="BC5942" s="12"/>
      <c r="BD5942" s="12"/>
    </row>
    <row r="5943" spans="15:56" x14ac:dyDescent="0.35">
      <c r="O5943" s="12"/>
      <c r="P5943" s="12"/>
      <c r="Q5943" s="12"/>
      <c r="S5943" s="250"/>
      <c r="AA5943" s="12"/>
      <c r="AB5943" s="12"/>
      <c r="AC5943" s="12"/>
      <c r="AD5943" s="12"/>
      <c r="AE5943" s="12"/>
      <c r="AF5943" s="12"/>
      <c r="AG5943" s="12"/>
      <c r="AH5943" s="12"/>
      <c r="AI5943" s="12"/>
      <c r="AJ5943" s="12"/>
      <c r="AK5943" s="12"/>
      <c r="AL5943" s="12"/>
      <c r="AM5943" s="12"/>
      <c r="AN5943" s="12"/>
      <c r="AO5943" s="12"/>
      <c r="AP5943" s="12"/>
      <c r="AQ5943" s="12"/>
      <c r="AR5943" s="12"/>
      <c r="AS5943" s="12"/>
      <c r="AT5943" s="12"/>
      <c r="AU5943" s="12"/>
      <c r="AV5943" s="12"/>
      <c r="AW5943" s="12"/>
      <c r="AX5943" s="12"/>
      <c r="AY5943" s="12"/>
      <c r="AZ5943" s="12"/>
      <c r="BA5943" s="12"/>
      <c r="BB5943" s="12"/>
      <c r="BC5943" s="12"/>
      <c r="BD5943" s="12"/>
    </row>
    <row r="5944" spans="15:56" x14ac:dyDescent="0.35">
      <c r="O5944" s="12"/>
      <c r="P5944" s="12"/>
      <c r="Q5944" s="12"/>
      <c r="S5944" s="250"/>
      <c r="AA5944" s="12"/>
      <c r="AB5944" s="12"/>
      <c r="AC5944" s="12"/>
      <c r="AD5944" s="12"/>
      <c r="AE5944" s="12"/>
      <c r="AF5944" s="12"/>
      <c r="AG5944" s="12"/>
      <c r="AH5944" s="12"/>
      <c r="AI5944" s="12"/>
      <c r="AJ5944" s="12"/>
      <c r="AK5944" s="12"/>
      <c r="AL5944" s="12"/>
      <c r="AM5944" s="12"/>
      <c r="AN5944" s="12"/>
      <c r="AO5944" s="12"/>
      <c r="AP5944" s="12"/>
      <c r="AQ5944" s="12"/>
      <c r="AR5944" s="12"/>
      <c r="AS5944" s="12"/>
      <c r="AT5944" s="12"/>
      <c r="AU5944" s="12"/>
      <c r="AV5944" s="12"/>
      <c r="AW5944" s="12"/>
      <c r="AX5944" s="12"/>
      <c r="AY5944" s="12"/>
      <c r="AZ5944" s="12"/>
      <c r="BA5944" s="12"/>
      <c r="BB5944" s="12"/>
      <c r="BC5944" s="12"/>
      <c r="BD5944" s="12"/>
    </row>
    <row r="5945" spans="15:56" x14ac:dyDescent="0.35">
      <c r="O5945" s="12"/>
      <c r="P5945" s="12"/>
      <c r="Q5945" s="12"/>
      <c r="S5945" s="250"/>
      <c r="AA5945" s="12"/>
      <c r="AB5945" s="12"/>
      <c r="AC5945" s="12"/>
      <c r="AD5945" s="12"/>
      <c r="AE5945" s="12"/>
      <c r="AF5945" s="12"/>
      <c r="AG5945" s="12"/>
      <c r="AH5945" s="12"/>
      <c r="AI5945" s="12"/>
      <c r="AJ5945" s="12"/>
      <c r="AK5945" s="12"/>
      <c r="AL5945" s="12"/>
      <c r="AM5945" s="12"/>
      <c r="AN5945" s="12"/>
      <c r="AO5945" s="12"/>
      <c r="AP5945" s="12"/>
      <c r="AQ5945" s="12"/>
      <c r="AR5945" s="12"/>
      <c r="AS5945" s="12"/>
      <c r="AT5945" s="12"/>
      <c r="AU5945" s="12"/>
      <c r="AV5945" s="12"/>
      <c r="AW5945" s="12"/>
      <c r="AX5945" s="12"/>
      <c r="AY5945" s="12"/>
      <c r="AZ5945" s="12"/>
      <c r="BA5945" s="12"/>
      <c r="BB5945" s="12"/>
      <c r="BC5945" s="12"/>
      <c r="BD5945" s="12"/>
    </row>
    <row r="5946" spans="15:56" x14ac:dyDescent="0.35">
      <c r="O5946" s="12"/>
      <c r="P5946" s="12"/>
      <c r="Q5946" s="12"/>
      <c r="S5946" s="250"/>
      <c r="AA5946" s="12"/>
      <c r="AB5946" s="12"/>
      <c r="AC5946" s="12"/>
      <c r="AD5946" s="12"/>
      <c r="AE5946" s="12"/>
      <c r="AF5946" s="12"/>
      <c r="AG5946" s="12"/>
      <c r="AH5946" s="12"/>
      <c r="AI5946" s="12"/>
      <c r="AJ5946" s="12"/>
      <c r="AK5946" s="12"/>
      <c r="AL5946" s="12"/>
      <c r="AM5946" s="12"/>
      <c r="AN5946" s="12"/>
      <c r="AO5946" s="12"/>
      <c r="AP5946" s="12"/>
      <c r="AQ5946" s="12"/>
      <c r="AR5946" s="12"/>
      <c r="AS5946" s="12"/>
      <c r="AT5946" s="12"/>
      <c r="AU5946" s="12"/>
      <c r="AV5946" s="12"/>
      <c r="AW5946" s="12"/>
      <c r="AX5946" s="12"/>
      <c r="AY5946" s="12"/>
      <c r="AZ5946" s="12"/>
      <c r="BA5946" s="12"/>
      <c r="BB5946" s="12"/>
      <c r="BC5946" s="12"/>
      <c r="BD5946" s="12"/>
    </row>
    <row r="5947" spans="15:56" x14ac:dyDescent="0.35">
      <c r="O5947" s="12"/>
      <c r="P5947" s="12"/>
      <c r="Q5947" s="12"/>
      <c r="S5947" s="250"/>
      <c r="AA5947" s="12"/>
      <c r="AB5947" s="12"/>
      <c r="AC5947" s="12"/>
      <c r="AD5947" s="12"/>
      <c r="AE5947" s="12"/>
      <c r="AF5947" s="12"/>
      <c r="AG5947" s="12"/>
      <c r="AH5947" s="12"/>
      <c r="AI5947" s="12"/>
      <c r="AJ5947" s="12"/>
      <c r="AK5947" s="12"/>
      <c r="AL5947" s="12"/>
      <c r="AM5947" s="12"/>
      <c r="AN5947" s="12"/>
      <c r="AO5947" s="12"/>
      <c r="AP5947" s="12"/>
      <c r="AQ5947" s="12"/>
      <c r="AR5947" s="12"/>
      <c r="AS5947" s="12"/>
      <c r="AT5947" s="12"/>
      <c r="AU5947" s="12"/>
      <c r="AV5947" s="12"/>
      <c r="AW5947" s="12"/>
      <c r="AX5947" s="12"/>
      <c r="AY5947" s="12"/>
      <c r="AZ5947" s="12"/>
      <c r="BA5947" s="12"/>
      <c r="BB5947" s="12"/>
      <c r="BC5947" s="12"/>
      <c r="BD5947" s="12"/>
    </row>
    <row r="5948" spans="15:56" x14ac:dyDescent="0.35">
      <c r="O5948" s="12"/>
      <c r="P5948" s="12"/>
      <c r="Q5948" s="12"/>
      <c r="S5948" s="250"/>
      <c r="AA5948" s="12"/>
      <c r="AB5948" s="12"/>
      <c r="AC5948" s="12"/>
      <c r="AD5948" s="12"/>
      <c r="AE5948" s="12"/>
      <c r="AF5948" s="12"/>
      <c r="AG5948" s="12"/>
      <c r="AH5948" s="12"/>
      <c r="AI5948" s="12"/>
      <c r="AJ5948" s="12"/>
      <c r="AK5948" s="12"/>
      <c r="AL5948" s="12"/>
      <c r="AM5948" s="12"/>
      <c r="AN5948" s="12"/>
      <c r="AO5948" s="12"/>
      <c r="AP5948" s="12"/>
      <c r="AQ5948" s="12"/>
      <c r="AR5948" s="12"/>
      <c r="AS5948" s="12"/>
      <c r="AT5948" s="12"/>
      <c r="AU5948" s="12"/>
      <c r="AV5948" s="12"/>
      <c r="AW5948" s="12"/>
      <c r="AX5948" s="12"/>
      <c r="AY5948" s="12"/>
      <c r="AZ5948" s="12"/>
      <c r="BA5948" s="12"/>
      <c r="BB5948" s="12"/>
      <c r="BC5948" s="12"/>
      <c r="BD5948" s="12"/>
    </row>
    <row r="5949" spans="15:56" x14ac:dyDescent="0.35">
      <c r="O5949" s="12"/>
      <c r="P5949" s="12"/>
      <c r="Q5949" s="12"/>
      <c r="S5949" s="250"/>
      <c r="AA5949" s="12"/>
      <c r="AB5949" s="12"/>
      <c r="AC5949" s="12"/>
      <c r="AD5949" s="12"/>
      <c r="AE5949" s="12"/>
      <c r="AF5949" s="12"/>
      <c r="AG5949" s="12"/>
      <c r="AH5949" s="12"/>
      <c r="AI5949" s="12"/>
      <c r="AJ5949" s="12"/>
      <c r="AK5949" s="12"/>
      <c r="AL5949" s="12"/>
      <c r="AM5949" s="12"/>
      <c r="AN5949" s="12"/>
      <c r="AO5949" s="12"/>
      <c r="AP5949" s="12"/>
      <c r="AQ5949" s="12"/>
      <c r="AR5949" s="12"/>
      <c r="AS5949" s="12"/>
      <c r="AT5949" s="12"/>
      <c r="AU5949" s="12"/>
      <c r="AV5949" s="12"/>
      <c r="AW5949" s="12"/>
      <c r="AX5949" s="12"/>
      <c r="AY5949" s="12"/>
      <c r="AZ5949" s="12"/>
      <c r="BA5949" s="12"/>
      <c r="BB5949" s="12"/>
      <c r="BC5949" s="12"/>
      <c r="BD5949" s="12"/>
    </row>
    <row r="5950" spans="15:56" x14ac:dyDescent="0.35">
      <c r="O5950" s="12"/>
      <c r="P5950" s="12"/>
      <c r="Q5950" s="12"/>
      <c r="S5950" s="250"/>
      <c r="AA5950" s="12"/>
      <c r="AB5950" s="12"/>
      <c r="AC5950" s="12"/>
      <c r="AD5950" s="12"/>
      <c r="AE5950" s="12"/>
      <c r="AF5950" s="12"/>
      <c r="AG5950" s="12"/>
      <c r="AH5950" s="12"/>
      <c r="AI5950" s="12"/>
      <c r="AJ5950" s="12"/>
      <c r="AK5950" s="12"/>
      <c r="AL5950" s="12"/>
      <c r="AM5950" s="12"/>
      <c r="AN5950" s="12"/>
      <c r="AO5950" s="12"/>
      <c r="AP5950" s="12"/>
      <c r="AQ5950" s="12"/>
      <c r="AR5950" s="12"/>
      <c r="AS5950" s="12"/>
      <c r="AT5950" s="12"/>
      <c r="AU5950" s="12"/>
      <c r="AV5950" s="12"/>
      <c r="AW5950" s="12"/>
      <c r="AX5950" s="12"/>
      <c r="AY5950" s="12"/>
      <c r="AZ5950" s="12"/>
      <c r="BA5950" s="12"/>
      <c r="BB5950" s="12"/>
      <c r="BC5950" s="12"/>
      <c r="BD5950" s="12"/>
    </row>
    <row r="5951" spans="15:56" x14ac:dyDescent="0.35">
      <c r="O5951" s="12"/>
      <c r="P5951" s="12"/>
      <c r="Q5951" s="12"/>
      <c r="S5951" s="250"/>
      <c r="AA5951" s="12"/>
      <c r="AB5951" s="12"/>
      <c r="AC5951" s="12"/>
      <c r="AD5951" s="12"/>
      <c r="AE5951" s="12"/>
      <c r="AF5951" s="12"/>
      <c r="AG5951" s="12"/>
      <c r="AH5951" s="12"/>
      <c r="AI5951" s="12"/>
      <c r="AJ5951" s="12"/>
      <c r="AK5951" s="12"/>
      <c r="AL5951" s="12"/>
      <c r="AM5951" s="12"/>
      <c r="AN5951" s="12"/>
      <c r="AO5951" s="12"/>
      <c r="AP5951" s="12"/>
      <c r="AQ5951" s="12"/>
      <c r="AR5951" s="12"/>
      <c r="AS5951" s="12"/>
      <c r="AT5951" s="12"/>
      <c r="AU5951" s="12"/>
      <c r="AV5951" s="12"/>
      <c r="AW5951" s="12"/>
      <c r="AX5951" s="12"/>
      <c r="AY5951" s="12"/>
      <c r="AZ5951" s="12"/>
      <c r="BA5951" s="12"/>
      <c r="BB5951" s="12"/>
      <c r="BC5951" s="12"/>
      <c r="BD5951" s="12"/>
    </row>
    <row r="5952" spans="15:56" x14ac:dyDescent="0.35">
      <c r="O5952" s="12"/>
      <c r="P5952" s="12"/>
      <c r="Q5952" s="12"/>
      <c r="S5952" s="250"/>
      <c r="AA5952" s="12"/>
      <c r="AB5952" s="12"/>
      <c r="AC5952" s="12"/>
      <c r="AD5952" s="12"/>
      <c r="AE5952" s="12"/>
      <c r="AF5952" s="12"/>
      <c r="AG5952" s="12"/>
      <c r="AH5952" s="12"/>
      <c r="AI5952" s="12"/>
      <c r="AJ5952" s="12"/>
      <c r="AK5952" s="12"/>
      <c r="AL5952" s="12"/>
      <c r="AM5952" s="12"/>
      <c r="AN5952" s="12"/>
      <c r="AO5952" s="12"/>
      <c r="AP5952" s="12"/>
      <c r="AQ5952" s="12"/>
      <c r="AR5952" s="12"/>
      <c r="AS5952" s="12"/>
      <c r="AT5952" s="12"/>
      <c r="AU5952" s="12"/>
      <c r="AV5952" s="12"/>
      <c r="AW5952" s="12"/>
      <c r="AX5952" s="12"/>
      <c r="AY5952" s="12"/>
      <c r="AZ5952" s="12"/>
      <c r="BA5952" s="12"/>
      <c r="BB5952" s="12"/>
      <c r="BC5952" s="12"/>
      <c r="BD5952" s="12"/>
    </row>
    <row r="5953" spans="15:56" x14ac:dyDescent="0.35">
      <c r="O5953" s="12"/>
      <c r="P5953" s="12"/>
      <c r="Q5953" s="12"/>
      <c r="S5953" s="250"/>
      <c r="AA5953" s="12"/>
      <c r="AB5953" s="12"/>
      <c r="AC5953" s="12"/>
      <c r="AD5953" s="12"/>
      <c r="AE5953" s="12"/>
      <c r="AF5953" s="12"/>
      <c r="AG5953" s="12"/>
      <c r="AH5953" s="12"/>
      <c r="AI5953" s="12"/>
      <c r="AJ5953" s="12"/>
      <c r="AK5953" s="12"/>
      <c r="AL5953" s="12"/>
      <c r="AM5953" s="12"/>
      <c r="AN5953" s="12"/>
      <c r="AO5953" s="12"/>
      <c r="AP5953" s="12"/>
      <c r="AQ5953" s="12"/>
      <c r="AR5953" s="12"/>
      <c r="AS5953" s="12"/>
      <c r="AT5953" s="12"/>
      <c r="AU5953" s="12"/>
      <c r="AV5953" s="12"/>
      <c r="AW5953" s="12"/>
      <c r="AX5953" s="12"/>
      <c r="AY5953" s="12"/>
      <c r="AZ5953" s="12"/>
      <c r="BA5953" s="12"/>
      <c r="BB5953" s="12"/>
      <c r="BC5953" s="12"/>
      <c r="BD5953" s="12"/>
    </row>
    <row r="5954" spans="15:56" x14ac:dyDescent="0.35">
      <c r="O5954" s="12"/>
      <c r="P5954" s="12"/>
      <c r="Q5954" s="12"/>
      <c r="S5954" s="250"/>
      <c r="AA5954" s="12"/>
      <c r="AB5954" s="12"/>
      <c r="AC5954" s="12"/>
      <c r="AD5954" s="12"/>
      <c r="AE5954" s="12"/>
      <c r="AF5954" s="12"/>
      <c r="AG5954" s="12"/>
      <c r="AH5954" s="12"/>
      <c r="AI5954" s="12"/>
      <c r="AJ5954" s="12"/>
      <c r="AK5954" s="12"/>
      <c r="AL5954" s="12"/>
      <c r="AM5954" s="12"/>
      <c r="AN5954" s="12"/>
      <c r="AO5954" s="12"/>
      <c r="AP5954" s="12"/>
      <c r="AQ5954" s="12"/>
      <c r="AR5954" s="12"/>
      <c r="AS5954" s="12"/>
      <c r="AT5954" s="12"/>
      <c r="AU5954" s="12"/>
      <c r="AV5954" s="12"/>
      <c r="AW5954" s="12"/>
      <c r="AX5954" s="12"/>
      <c r="AY5954" s="12"/>
      <c r="AZ5954" s="12"/>
      <c r="BA5954" s="12"/>
      <c r="BB5954" s="12"/>
      <c r="BC5954" s="12"/>
      <c r="BD5954" s="12"/>
    </row>
    <row r="5955" spans="15:56" x14ac:dyDescent="0.35">
      <c r="O5955" s="12"/>
      <c r="P5955" s="12"/>
      <c r="Q5955" s="12"/>
      <c r="S5955" s="250"/>
      <c r="AA5955" s="12"/>
      <c r="AB5955" s="12"/>
      <c r="AC5955" s="12"/>
      <c r="AD5955" s="12"/>
      <c r="AE5955" s="12"/>
      <c r="AF5955" s="12"/>
      <c r="AG5955" s="12"/>
      <c r="AH5955" s="12"/>
      <c r="AI5955" s="12"/>
      <c r="AJ5955" s="12"/>
      <c r="AK5955" s="12"/>
      <c r="AL5955" s="12"/>
      <c r="AM5955" s="12"/>
      <c r="AN5955" s="12"/>
      <c r="AO5955" s="12"/>
      <c r="AP5955" s="12"/>
      <c r="AQ5955" s="12"/>
      <c r="AR5955" s="12"/>
      <c r="AS5955" s="12"/>
      <c r="AT5955" s="12"/>
      <c r="AU5955" s="12"/>
      <c r="AV5955" s="12"/>
      <c r="AW5955" s="12"/>
      <c r="AX5955" s="12"/>
      <c r="AY5955" s="12"/>
      <c r="AZ5955" s="12"/>
      <c r="BA5955" s="12"/>
      <c r="BB5955" s="12"/>
      <c r="BC5955" s="12"/>
      <c r="BD5955" s="12"/>
    </row>
    <row r="5956" spans="15:56" x14ac:dyDescent="0.35">
      <c r="O5956" s="12"/>
      <c r="P5956" s="12"/>
      <c r="Q5956" s="12"/>
      <c r="S5956" s="250"/>
      <c r="AA5956" s="12"/>
      <c r="AB5956" s="12"/>
      <c r="AC5956" s="12"/>
      <c r="AD5956" s="12"/>
      <c r="AE5956" s="12"/>
      <c r="AF5956" s="12"/>
      <c r="AG5956" s="12"/>
      <c r="AH5956" s="12"/>
      <c r="AI5956" s="12"/>
      <c r="AJ5956" s="12"/>
      <c r="AK5956" s="12"/>
      <c r="AL5956" s="12"/>
      <c r="AM5956" s="12"/>
      <c r="AN5956" s="12"/>
      <c r="AO5956" s="12"/>
      <c r="AP5956" s="12"/>
      <c r="AQ5956" s="12"/>
      <c r="AR5956" s="12"/>
      <c r="AS5956" s="12"/>
      <c r="AT5956" s="12"/>
      <c r="AU5956" s="12"/>
      <c r="AV5956" s="12"/>
      <c r="AW5956" s="12"/>
      <c r="AX5956" s="12"/>
      <c r="AY5956" s="12"/>
      <c r="AZ5956" s="12"/>
      <c r="BA5956" s="12"/>
      <c r="BB5956" s="12"/>
      <c r="BC5956" s="12"/>
      <c r="BD5956" s="12"/>
    </row>
    <row r="5957" spans="15:56" x14ac:dyDescent="0.35">
      <c r="O5957" s="12"/>
      <c r="P5957" s="12"/>
      <c r="Q5957" s="12"/>
      <c r="S5957" s="250"/>
      <c r="AA5957" s="12"/>
      <c r="AB5957" s="12"/>
      <c r="AC5957" s="12"/>
      <c r="AD5957" s="12"/>
      <c r="AE5957" s="12"/>
      <c r="AF5957" s="12"/>
      <c r="AG5957" s="12"/>
      <c r="AH5957" s="12"/>
      <c r="AI5957" s="12"/>
      <c r="AJ5957" s="12"/>
      <c r="AK5957" s="12"/>
      <c r="AL5957" s="12"/>
      <c r="AM5957" s="12"/>
      <c r="AN5957" s="12"/>
      <c r="AO5957" s="12"/>
      <c r="AP5957" s="12"/>
      <c r="AQ5957" s="12"/>
      <c r="AR5957" s="12"/>
      <c r="AS5957" s="12"/>
      <c r="AT5957" s="12"/>
      <c r="AU5957" s="12"/>
      <c r="AV5957" s="12"/>
      <c r="AW5957" s="12"/>
      <c r="AX5957" s="12"/>
      <c r="AY5957" s="12"/>
      <c r="AZ5957" s="12"/>
      <c r="BA5957" s="12"/>
      <c r="BB5957" s="12"/>
      <c r="BC5957" s="12"/>
      <c r="BD5957" s="12"/>
    </row>
    <row r="5958" spans="15:56" x14ac:dyDescent="0.35">
      <c r="O5958" s="12"/>
      <c r="P5958" s="12"/>
      <c r="Q5958" s="12"/>
      <c r="S5958" s="250"/>
      <c r="AA5958" s="12"/>
      <c r="AB5958" s="12"/>
      <c r="AC5958" s="12"/>
      <c r="AD5958" s="12"/>
      <c r="AE5958" s="12"/>
      <c r="AF5958" s="12"/>
      <c r="AG5958" s="12"/>
      <c r="AH5958" s="12"/>
      <c r="AI5958" s="12"/>
      <c r="AJ5958" s="12"/>
      <c r="AK5958" s="12"/>
      <c r="AL5958" s="12"/>
      <c r="AM5958" s="12"/>
      <c r="AN5958" s="12"/>
      <c r="AO5958" s="12"/>
      <c r="AP5958" s="12"/>
      <c r="AQ5958" s="12"/>
      <c r="AR5958" s="12"/>
      <c r="AS5958" s="12"/>
      <c r="AT5958" s="12"/>
      <c r="AU5958" s="12"/>
      <c r="AV5958" s="12"/>
      <c r="AW5958" s="12"/>
      <c r="AX5958" s="12"/>
      <c r="AY5958" s="12"/>
      <c r="AZ5958" s="12"/>
      <c r="BA5958" s="12"/>
      <c r="BB5958" s="12"/>
      <c r="BC5958" s="12"/>
      <c r="BD5958" s="12"/>
    </row>
    <row r="5959" spans="15:56" x14ac:dyDescent="0.35">
      <c r="O5959" s="12"/>
      <c r="P5959" s="12"/>
      <c r="Q5959" s="12"/>
      <c r="S5959" s="250"/>
      <c r="AA5959" s="12"/>
      <c r="AB5959" s="12"/>
      <c r="AC5959" s="12"/>
      <c r="AD5959" s="12"/>
      <c r="AE5959" s="12"/>
      <c r="AF5959" s="12"/>
      <c r="AG5959" s="12"/>
      <c r="AH5959" s="12"/>
      <c r="AI5959" s="12"/>
      <c r="AJ5959" s="12"/>
      <c r="AK5959" s="12"/>
      <c r="AL5959" s="12"/>
      <c r="AM5959" s="12"/>
      <c r="AN5959" s="12"/>
      <c r="AO5959" s="12"/>
      <c r="AP5959" s="12"/>
      <c r="AQ5959" s="12"/>
      <c r="AR5959" s="12"/>
      <c r="AS5959" s="12"/>
      <c r="AT5959" s="12"/>
      <c r="AU5959" s="12"/>
      <c r="AV5959" s="12"/>
      <c r="AW5959" s="12"/>
      <c r="AX5959" s="12"/>
      <c r="AY5959" s="12"/>
      <c r="AZ5959" s="12"/>
      <c r="BA5959" s="12"/>
      <c r="BB5959" s="12"/>
      <c r="BC5959" s="12"/>
      <c r="BD5959" s="12"/>
    </row>
    <row r="5960" spans="15:56" x14ac:dyDescent="0.35">
      <c r="O5960" s="12"/>
      <c r="P5960" s="12"/>
      <c r="Q5960" s="12"/>
      <c r="S5960" s="250"/>
      <c r="AA5960" s="12"/>
      <c r="AB5960" s="12"/>
      <c r="AC5960" s="12"/>
      <c r="AD5960" s="12"/>
      <c r="AE5960" s="12"/>
      <c r="AF5960" s="12"/>
      <c r="AG5960" s="12"/>
      <c r="AH5960" s="12"/>
      <c r="AI5960" s="12"/>
      <c r="AJ5960" s="12"/>
      <c r="AK5960" s="12"/>
      <c r="AL5960" s="12"/>
      <c r="AM5960" s="12"/>
      <c r="AN5960" s="12"/>
      <c r="AO5960" s="12"/>
      <c r="AP5960" s="12"/>
      <c r="AQ5960" s="12"/>
      <c r="AR5960" s="12"/>
      <c r="AS5960" s="12"/>
      <c r="AT5960" s="12"/>
      <c r="AU5960" s="12"/>
      <c r="AV5960" s="12"/>
      <c r="AW5960" s="12"/>
      <c r="AX5960" s="12"/>
      <c r="AY5960" s="12"/>
      <c r="AZ5960" s="12"/>
      <c r="BA5960" s="12"/>
      <c r="BB5960" s="12"/>
      <c r="BC5960" s="12"/>
      <c r="BD5960" s="12"/>
    </row>
    <row r="5961" spans="15:56" x14ac:dyDescent="0.35">
      <c r="O5961" s="12"/>
      <c r="P5961" s="12"/>
      <c r="Q5961" s="12"/>
      <c r="S5961" s="250"/>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2"/>
      <c r="AY5961" s="12"/>
      <c r="AZ5961" s="12"/>
      <c r="BA5961" s="12"/>
      <c r="BB5961" s="12"/>
      <c r="BC5961" s="12"/>
      <c r="BD5961" s="12"/>
    </row>
    <row r="5962" spans="15:56" x14ac:dyDescent="0.35">
      <c r="O5962" s="12"/>
      <c r="P5962" s="12"/>
      <c r="Q5962" s="12"/>
      <c r="S5962" s="250"/>
      <c r="AA5962" s="12"/>
      <c r="AB5962" s="12"/>
      <c r="AC5962" s="12"/>
      <c r="AD5962" s="12"/>
      <c r="AE5962" s="12"/>
      <c r="AF5962" s="12"/>
      <c r="AG5962" s="12"/>
      <c r="AH5962" s="12"/>
      <c r="AI5962" s="12"/>
      <c r="AJ5962" s="12"/>
      <c r="AK5962" s="12"/>
      <c r="AL5962" s="12"/>
      <c r="AM5962" s="12"/>
      <c r="AN5962" s="12"/>
      <c r="AO5962" s="12"/>
      <c r="AP5962" s="12"/>
      <c r="AQ5962" s="12"/>
      <c r="AR5962" s="12"/>
      <c r="AS5962" s="12"/>
      <c r="AT5962" s="12"/>
      <c r="AU5962" s="12"/>
      <c r="AV5962" s="12"/>
      <c r="AW5962" s="12"/>
      <c r="AX5962" s="12"/>
      <c r="AY5962" s="12"/>
      <c r="AZ5962" s="12"/>
      <c r="BA5962" s="12"/>
      <c r="BB5962" s="12"/>
      <c r="BC5962" s="12"/>
      <c r="BD5962" s="12"/>
    </row>
    <row r="5963" spans="15:56" x14ac:dyDescent="0.35">
      <c r="O5963" s="12"/>
      <c r="P5963" s="12"/>
      <c r="Q5963" s="12"/>
      <c r="S5963" s="250"/>
      <c r="AA5963" s="12"/>
      <c r="AB5963" s="12"/>
      <c r="AC5963" s="12"/>
      <c r="AD5963" s="12"/>
      <c r="AE5963" s="12"/>
      <c r="AF5963" s="12"/>
      <c r="AG5963" s="12"/>
      <c r="AH5963" s="12"/>
      <c r="AI5963" s="12"/>
      <c r="AJ5963" s="12"/>
      <c r="AK5963" s="12"/>
      <c r="AL5963" s="12"/>
      <c r="AM5963" s="12"/>
      <c r="AN5963" s="12"/>
      <c r="AO5963" s="12"/>
      <c r="AP5963" s="12"/>
      <c r="AQ5963" s="12"/>
      <c r="AR5963" s="12"/>
      <c r="AS5963" s="12"/>
      <c r="AT5963" s="12"/>
      <c r="AU5963" s="12"/>
      <c r="AV5963" s="12"/>
      <c r="AW5963" s="12"/>
      <c r="AX5963" s="12"/>
      <c r="AY5963" s="12"/>
      <c r="AZ5963" s="12"/>
      <c r="BA5963" s="12"/>
      <c r="BB5963" s="12"/>
      <c r="BC5963" s="12"/>
      <c r="BD5963" s="12"/>
    </row>
    <row r="5964" spans="15:56" x14ac:dyDescent="0.35">
      <c r="O5964" s="12"/>
      <c r="P5964" s="12"/>
      <c r="Q5964" s="12"/>
      <c r="S5964" s="250"/>
      <c r="AA5964" s="12"/>
      <c r="AB5964" s="12"/>
      <c r="AC5964" s="12"/>
      <c r="AD5964" s="12"/>
      <c r="AE5964" s="12"/>
      <c r="AF5964" s="12"/>
      <c r="AG5964" s="12"/>
      <c r="AH5964" s="12"/>
      <c r="AI5964" s="12"/>
      <c r="AJ5964" s="12"/>
      <c r="AK5964" s="12"/>
      <c r="AL5964" s="12"/>
      <c r="AM5964" s="12"/>
      <c r="AN5964" s="12"/>
      <c r="AO5964" s="12"/>
      <c r="AP5964" s="12"/>
      <c r="AQ5964" s="12"/>
      <c r="AR5964" s="12"/>
      <c r="AS5964" s="12"/>
      <c r="AT5964" s="12"/>
      <c r="AU5964" s="12"/>
      <c r="AV5964" s="12"/>
      <c r="AW5964" s="12"/>
      <c r="AX5964" s="12"/>
      <c r="AY5964" s="12"/>
      <c r="AZ5964" s="12"/>
      <c r="BA5964" s="12"/>
      <c r="BB5964" s="12"/>
      <c r="BC5964" s="12"/>
      <c r="BD5964" s="12"/>
    </row>
    <row r="5965" spans="15:56" x14ac:dyDescent="0.35">
      <c r="O5965" s="12"/>
      <c r="P5965" s="12"/>
      <c r="Q5965" s="12"/>
      <c r="S5965" s="250"/>
      <c r="AA5965" s="12"/>
      <c r="AB5965" s="12"/>
      <c r="AC5965" s="12"/>
      <c r="AD5965" s="12"/>
      <c r="AE5965" s="12"/>
      <c r="AF5965" s="12"/>
      <c r="AG5965" s="12"/>
      <c r="AH5965" s="12"/>
      <c r="AI5965" s="12"/>
      <c r="AJ5965" s="12"/>
      <c r="AK5965" s="12"/>
      <c r="AL5965" s="12"/>
      <c r="AM5965" s="12"/>
      <c r="AN5965" s="12"/>
      <c r="AO5965" s="12"/>
      <c r="AP5965" s="12"/>
      <c r="AQ5965" s="12"/>
      <c r="AR5965" s="12"/>
      <c r="AS5965" s="12"/>
      <c r="AT5965" s="12"/>
      <c r="AU5965" s="12"/>
      <c r="AV5965" s="12"/>
      <c r="AW5965" s="12"/>
      <c r="AX5965" s="12"/>
      <c r="AY5965" s="12"/>
      <c r="AZ5965" s="12"/>
      <c r="BA5965" s="12"/>
      <c r="BB5965" s="12"/>
      <c r="BC5965" s="12"/>
      <c r="BD5965" s="12"/>
    </row>
    <row r="5966" spans="15:56" x14ac:dyDescent="0.35">
      <c r="O5966" s="12"/>
      <c r="P5966" s="12"/>
      <c r="Q5966" s="12"/>
      <c r="S5966" s="250"/>
      <c r="AA5966" s="12"/>
      <c r="AB5966" s="12"/>
      <c r="AC5966" s="12"/>
      <c r="AD5966" s="12"/>
      <c r="AE5966" s="12"/>
      <c r="AF5966" s="12"/>
      <c r="AG5966" s="12"/>
      <c r="AH5966" s="12"/>
      <c r="AI5966" s="12"/>
      <c r="AJ5966" s="12"/>
      <c r="AK5966" s="12"/>
      <c r="AL5966" s="12"/>
      <c r="AM5966" s="12"/>
      <c r="AN5966" s="12"/>
      <c r="AO5966" s="12"/>
      <c r="AP5966" s="12"/>
      <c r="AQ5966" s="12"/>
      <c r="AR5966" s="12"/>
      <c r="AS5966" s="12"/>
      <c r="AT5966" s="12"/>
      <c r="AU5966" s="12"/>
      <c r="AV5966" s="12"/>
      <c r="AW5966" s="12"/>
      <c r="AX5966" s="12"/>
      <c r="AY5966" s="12"/>
      <c r="AZ5966" s="12"/>
      <c r="BA5966" s="12"/>
      <c r="BB5966" s="12"/>
      <c r="BC5966" s="12"/>
      <c r="BD5966" s="12"/>
    </row>
    <row r="5967" spans="15:56" x14ac:dyDescent="0.35">
      <c r="O5967" s="12"/>
      <c r="P5967" s="12"/>
      <c r="Q5967" s="12"/>
      <c r="S5967" s="250"/>
      <c r="AA5967" s="12"/>
      <c r="AB5967" s="12"/>
      <c r="AC5967" s="12"/>
      <c r="AD5967" s="12"/>
      <c r="AE5967" s="12"/>
      <c r="AF5967" s="12"/>
      <c r="AG5967" s="12"/>
      <c r="AH5967" s="12"/>
      <c r="AI5967" s="12"/>
      <c r="AJ5967" s="12"/>
      <c r="AK5967" s="12"/>
      <c r="AL5967" s="12"/>
      <c r="AM5967" s="12"/>
      <c r="AN5967" s="12"/>
      <c r="AO5967" s="12"/>
      <c r="AP5967" s="12"/>
      <c r="AQ5967" s="12"/>
      <c r="AR5967" s="12"/>
      <c r="AS5967" s="12"/>
      <c r="AT5967" s="12"/>
      <c r="AU5967" s="12"/>
      <c r="AV5967" s="12"/>
      <c r="AW5967" s="12"/>
      <c r="AX5967" s="12"/>
      <c r="AY5967" s="12"/>
      <c r="AZ5967" s="12"/>
      <c r="BA5967" s="12"/>
      <c r="BB5967" s="12"/>
      <c r="BC5967" s="12"/>
      <c r="BD5967" s="12"/>
    </row>
    <row r="5968" spans="15:56" x14ac:dyDescent="0.35">
      <c r="O5968" s="12"/>
      <c r="P5968" s="12"/>
      <c r="Q5968" s="12"/>
      <c r="S5968" s="250"/>
      <c r="AA5968" s="12"/>
      <c r="AB5968" s="12"/>
      <c r="AC5968" s="12"/>
      <c r="AD5968" s="12"/>
      <c r="AE5968" s="12"/>
      <c r="AF5968" s="12"/>
      <c r="AG5968" s="12"/>
      <c r="AH5968" s="12"/>
      <c r="AI5968" s="12"/>
      <c r="AJ5968" s="12"/>
      <c r="AK5968" s="12"/>
      <c r="AL5968" s="12"/>
      <c r="AM5968" s="12"/>
      <c r="AN5968" s="12"/>
      <c r="AO5968" s="12"/>
      <c r="AP5968" s="12"/>
      <c r="AQ5968" s="12"/>
      <c r="AR5968" s="12"/>
      <c r="AS5968" s="12"/>
      <c r="AT5968" s="12"/>
      <c r="AU5968" s="12"/>
      <c r="AV5968" s="12"/>
      <c r="AW5968" s="12"/>
      <c r="AX5968" s="12"/>
      <c r="AY5968" s="12"/>
      <c r="AZ5968" s="12"/>
      <c r="BA5968" s="12"/>
      <c r="BB5968" s="12"/>
      <c r="BC5968" s="12"/>
      <c r="BD5968" s="12"/>
    </row>
    <row r="5969" spans="15:56" x14ac:dyDescent="0.35">
      <c r="O5969" s="12"/>
      <c r="P5969" s="12"/>
      <c r="Q5969" s="12"/>
      <c r="S5969" s="250"/>
      <c r="AA5969" s="12"/>
      <c r="AB5969" s="12"/>
      <c r="AC5969" s="12"/>
      <c r="AD5969" s="12"/>
      <c r="AE5969" s="12"/>
      <c r="AF5969" s="12"/>
      <c r="AG5969" s="12"/>
      <c r="AH5969" s="12"/>
      <c r="AI5969" s="12"/>
      <c r="AJ5969" s="12"/>
      <c r="AK5969" s="12"/>
      <c r="AL5969" s="12"/>
      <c r="AM5969" s="12"/>
      <c r="AN5969" s="12"/>
      <c r="AO5969" s="12"/>
      <c r="AP5969" s="12"/>
      <c r="AQ5969" s="12"/>
      <c r="AR5969" s="12"/>
      <c r="AS5969" s="12"/>
      <c r="AT5969" s="12"/>
      <c r="AU5969" s="12"/>
      <c r="AV5969" s="12"/>
      <c r="AW5969" s="12"/>
      <c r="AX5969" s="12"/>
      <c r="AY5969" s="12"/>
      <c r="AZ5969" s="12"/>
      <c r="BA5969" s="12"/>
      <c r="BB5969" s="12"/>
      <c r="BC5969" s="12"/>
      <c r="BD5969" s="12"/>
    </row>
    <row r="5970" spans="15:56" x14ac:dyDescent="0.35">
      <c r="O5970" s="12"/>
      <c r="P5970" s="12"/>
      <c r="Q5970" s="12"/>
      <c r="S5970" s="250"/>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2"/>
      <c r="AY5970" s="12"/>
      <c r="AZ5970" s="12"/>
      <c r="BA5970" s="12"/>
      <c r="BB5970" s="12"/>
      <c r="BC5970" s="12"/>
      <c r="BD5970" s="12"/>
    </row>
    <row r="5971" spans="15:56" x14ac:dyDescent="0.35">
      <c r="O5971" s="12"/>
      <c r="P5971" s="12"/>
      <c r="Q5971" s="12"/>
      <c r="S5971" s="250"/>
      <c r="AA5971" s="12"/>
      <c r="AB5971" s="12"/>
      <c r="AC5971" s="12"/>
      <c r="AD5971" s="12"/>
      <c r="AE5971" s="12"/>
      <c r="AF5971" s="12"/>
      <c r="AG5971" s="12"/>
      <c r="AH5971" s="12"/>
      <c r="AI5971" s="12"/>
      <c r="AJ5971" s="12"/>
      <c r="AK5971" s="12"/>
      <c r="AL5971" s="12"/>
      <c r="AM5971" s="12"/>
      <c r="AN5971" s="12"/>
      <c r="AO5971" s="12"/>
      <c r="AP5971" s="12"/>
      <c r="AQ5971" s="12"/>
      <c r="AR5971" s="12"/>
      <c r="AS5971" s="12"/>
      <c r="AT5971" s="12"/>
      <c r="AU5971" s="12"/>
      <c r="AV5971" s="12"/>
      <c r="AW5971" s="12"/>
      <c r="AX5971" s="12"/>
      <c r="AY5971" s="12"/>
      <c r="AZ5971" s="12"/>
      <c r="BA5971" s="12"/>
      <c r="BB5971" s="12"/>
      <c r="BC5971" s="12"/>
      <c r="BD5971" s="12"/>
    </row>
    <row r="5972" spans="15:56" x14ac:dyDescent="0.35">
      <c r="O5972" s="12"/>
      <c r="P5972" s="12"/>
      <c r="Q5972" s="12"/>
      <c r="S5972" s="250"/>
      <c r="AA5972" s="12"/>
      <c r="AB5972" s="12"/>
      <c r="AC5972" s="12"/>
      <c r="AD5972" s="12"/>
      <c r="AE5972" s="12"/>
      <c r="AF5972" s="12"/>
      <c r="AG5972" s="12"/>
      <c r="AH5972" s="12"/>
      <c r="AI5972" s="12"/>
      <c r="AJ5972" s="12"/>
      <c r="AK5972" s="12"/>
      <c r="AL5972" s="12"/>
      <c r="AM5972" s="12"/>
      <c r="AN5972" s="12"/>
      <c r="AO5972" s="12"/>
      <c r="AP5972" s="12"/>
      <c r="AQ5972" s="12"/>
      <c r="AR5972" s="12"/>
      <c r="AS5972" s="12"/>
      <c r="AT5972" s="12"/>
      <c r="AU5972" s="12"/>
      <c r="AV5972" s="12"/>
      <c r="AW5972" s="12"/>
      <c r="AX5972" s="12"/>
      <c r="AY5972" s="12"/>
      <c r="AZ5972" s="12"/>
      <c r="BA5972" s="12"/>
      <c r="BB5972" s="12"/>
      <c r="BC5972" s="12"/>
      <c r="BD5972" s="12"/>
    </row>
    <row r="5973" spans="15:56" x14ac:dyDescent="0.35">
      <c r="O5973" s="12"/>
      <c r="P5973" s="12"/>
      <c r="Q5973" s="12"/>
      <c r="S5973" s="250"/>
      <c r="AA5973" s="12"/>
      <c r="AB5973" s="12"/>
      <c r="AC5973" s="12"/>
      <c r="AD5973" s="12"/>
      <c r="AE5973" s="12"/>
      <c r="AF5973" s="12"/>
      <c r="AG5973" s="12"/>
      <c r="AH5973" s="12"/>
      <c r="AI5973" s="12"/>
      <c r="AJ5973" s="12"/>
      <c r="AK5973" s="12"/>
      <c r="AL5973" s="12"/>
      <c r="AM5973" s="12"/>
      <c r="AN5973" s="12"/>
      <c r="AO5973" s="12"/>
      <c r="AP5973" s="12"/>
      <c r="AQ5973" s="12"/>
      <c r="AR5973" s="12"/>
      <c r="AS5973" s="12"/>
      <c r="AT5973" s="12"/>
      <c r="AU5973" s="12"/>
      <c r="AV5973" s="12"/>
      <c r="AW5973" s="12"/>
      <c r="AX5973" s="12"/>
      <c r="AY5973" s="12"/>
      <c r="AZ5973" s="12"/>
      <c r="BA5973" s="12"/>
      <c r="BB5973" s="12"/>
      <c r="BC5973" s="12"/>
      <c r="BD5973" s="12"/>
    </row>
    <row r="5974" spans="15:56" x14ac:dyDescent="0.35">
      <c r="O5974" s="12"/>
      <c r="P5974" s="12"/>
      <c r="Q5974" s="12"/>
      <c r="S5974" s="250"/>
      <c r="AA5974" s="12"/>
      <c r="AB5974" s="12"/>
      <c r="AC5974" s="12"/>
      <c r="AD5974" s="12"/>
      <c r="AE5974" s="12"/>
      <c r="AF5974" s="12"/>
      <c r="AG5974" s="12"/>
      <c r="AH5974" s="12"/>
      <c r="AI5974" s="12"/>
      <c r="AJ5974" s="12"/>
      <c r="AK5974" s="12"/>
      <c r="AL5974" s="12"/>
      <c r="AM5974" s="12"/>
      <c r="AN5974" s="12"/>
      <c r="AO5974" s="12"/>
      <c r="AP5974" s="12"/>
      <c r="AQ5974" s="12"/>
      <c r="AR5974" s="12"/>
      <c r="AS5974" s="12"/>
      <c r="AT5974" s="12"/>
      <c r="AU5974" s="12"/>
      <c r="AV5974" s="12"/>
      <c r="AW5974" s="12"/>
      <c r="AX5974" s="12"/>
      <c r="AY5974" s="12"/>
      <c r="AZ5974" s="12"/>
      <c r="BA5974" s="12"/>
      <c r="BB5974" s="12"/>
      <c r="BC5974" s="12"/>
      <c r="BD5974" s="12"/>
    </row>
    <row r="5975" spans="15:56" x14ac:dyDescent="0.35">
      <c r="O5975" s="12"/>
      <c r="P5975" s="12"/>
      <c r="Q5975" s="12"/>
      <c r="S5975" s="250"/>
      <c r="AA5975" s="12"/>
      <c r="AB5975" s="12"/>
      <c r="AC5975" s="12"/>
      <c r="AD5975" s="12"/>
      <c r="AE5975" s="12"/>
      <c r="AF5975" s="12"/>
      <c r="AG5975" s="12"/>
      <c r="AH5975" s="12"/>
      <c r="AI5975" s="12"/>
      <c r="AJ5975" s="12"/>
      <c r="AK5975" s="12"/>
      <c r="AL5975" s="12"/>
      <c r="AM5975" s="12"/>
      <c r="AN5975" s="12"/>
      <c r="AO5975" s="12"/>
      <c r="AP5975" s="12"/>
      <c r="AQ5975" s="12"/>
      <c r="AR5975" s="12"/>
      <c r="AS5975" s="12"/>
      <c r="AT5975" s="12"/>
      <c r="AU5975" s="12"/>
      <c r="AV5975" s="12"/>
      <c r="AW5975" s="12"/>
      <c r="AX5975" s="12"/>
      <c r="AY5975" s="12"/>
      <c r="AZ5975" s="12"/>
      <c r="BA5975" s="12"/>
      <c r="BB5975" s="12"/>
      <c r="BC5975" s="12"/>
      <c r="BD5975" s="12"/>
    </row>
    <row r="5976" spans="15:56" x14ac:dyDescent="0.35">
      <c r="O5976" s="12"/>
      <c r="P5976" s="12"/>
      <c r="Q5976" s="12"/>
      <c r="S5976" s="250"/>
      <c r="AA5976" s="12"/>
      <c r="AB5976" s="12"/>
      <c r="AC5976" s="12"/>
      <c r="AD5976" s="12"/>
      <c r="AE5976" s="12"/>
      <c r="AF5976" s="12"/>
      <c r="AG5976" s="12"/>
      <c r="AH5976" s="12"/>
      <c r="AI5976" s="12"/>
      <c r="AJ5976" s="12"/>
      <c r="AK5976" s="12"/>
      <c r="AL5976" s="12"/>
      <c r="AM5976" s="12"/>
      <c r="AN5976" s="12"/>
      <c r="AO5976" s="12"/>
      <c r="AP5976" s="12"/>
      <c r="AQ5976" s="12"/>
      <c r="AR5976" s="12"/>
      <c r="AS5976" s="12"/>
      <c r="AT5976" s="12"/>
      <c r="AU5976" s="12"/>
      <c r="AV5976" s="12"/>
      <c r="AW5976" s="12"/>
      <c r="AX5976" s="12"/>
      <c r="AY5976" s="12"/>
      <c r="AZ5976" s="12"/>
      <c r="BA5976" s="12"/>
      <c r="BB5976" s="12"/>
      <c r="BC5976" s="12"/>
      <c r="BD5976" s="12"/>
    </row>
    <row r="5977" spans="15:56" x14ac:dyDescent="0.35">
      <c r="O5977" s="12"/>
      <c r="P5977" s="12"/>
      <c r="Q5977" s="12"/>
      <c r="S5977" s="250"/>
      <c r="AA5977" s="12"/>
      <c r="AB5977" s="12"/>
      <c r="AC5977" s="12"/>
      <c r="AD5977" s="12"/>
      <c r="AE5977" s="12"/>
      <c r="AF5977" s="12"/>
      <c r="AG5977" s="12"/>
      <c r="AH5977" s="12"/>
      <c r="AI5977" s="12"/>
      <c r="AJ5977" s="12"/>
      <c r="AK5977" s="12"/>
      <c r="AL5977" s="12"/>
      <c r="AM5977" s="12"/>
      <c r="AN5977" s="12"/>
      <c r="AO5977" s="12"/>
      <c r="AP5977" s="12"/>
      <c r="AQ5977" s="12"/>
      <c r="AR5977" s="12"/>
      <c r="AS5977" s="12"/>
      <c r="AT5977" s="12"/>
      <c r="AU5977" s="12"/>
      <c r="AV5977" s="12"/>
      <c r="AW5977" s="12"/>
      <c r="AX5977" s="12"/>
      <c r="AY5977" s="12"/>
      <c r="AZ5977" s="12"/>
      <c r="BA5977" s="12"/>
      <c r="BB5977" s="12"/>
      <c r="BC5977" s="12"/>
      <c r="BD5977" s="12"/>
    </row>
    <row r="5978" spans="15:56" x14ac:dyDescent="0.35">
      <c r="O5978" s="12"/>
      <c r="P5978" s="12"/>
      <c r="Q5978" s="12"/>
      <c r="S5978" s="250"/>
      <c r="AA5978" s="12"/>
      <c r="AB5978" s="12"/>
      <c r="AC5978" s="12"/>
      <c r="AD5978" s="12"/>
      <c r="AE5978" s="12"/>
      <c r="AF5978" s="12"/>
      <c r="AG5978" s="12"/>
      <c r="AH5978" s="12"/>
      <c r="AI5978" s="12"/>
      <c r="AJ5978" s="12"/>
      <c r="AK5978" s="12"/>
      <c r="AL5978" s="12"/>
      <c r="AM5978" s="12"/>
      <c r="AN5978" s="12"/>
      <c r="AO5978" s="12"/>
      <c r="AP5978" s="12"/>
      <c r="AQ5978" s="12"/>
      <c r="AR5978" s="12"/>
      <c r="AS5978" s="12"/>
      <c r="AT5978" s="12"/>
      <c r="AU5978" s="12"/>
      <c r="AV5978" s="12"/>
      <c r="AW5978" s="12"/>
      <c r="AX5978" s="12"/>
      <c r="AY5978" s="12"/>
      <c r="AZ5978" s="12"/>
      <c r="BA5978" s="12"/>
      <c r="BB5978" s="12"/>
      <c r="BC5978" s="12"/>
      <c r="BD5978" s="12"/>
    </row>
    <row r="5979" spans="15:56" x14ac:dyDescent="0.35">
      <c r="O5979" s="12"/>
      <c r="P5979" s="12"/>
      <c r="Q5979" s="12"/>
      <c r="S5979" s="250"/>
      <c r="AA5979" s="12"/>
      <c r="AB5979" s="12"/>
      <c r="AC5979" s="12"/>
      <c r="AD5979" s="12"/>
      <c r="AE5979" s="12"/>
      <c r="AF5979" s="12"/>
      <c r="AG5979" s="12"/>
      <c r="AH5979" s="12"/>
      <c r="AI5979" s="12"/>
      <c r="AJ5979" s="12"/>
      <c r="AK5979" s="12"/>
      <c r="AL5979" s="12"/>
      <c r="AM5979" s="12"/>
      <c r="AN5979" s="12"/>
      <c r="AO5979" s="12"/>
      <c r="AP5979" s="12"/>
      <c r="AQ5979" s="12"/>
      <c r="AR5979" s="12"/>
      <c r="AS5979" s="12"/>
      <c r="AT5979" s="12"/>
      <c r="AU5979" s="12"/>
      <c r="AV5979" s="12"/>
      <c r="AW5979" s="12"/>
      <c r="AX5979" s="12"/>
      <c r="AY5979" s="12"/>
      <c r="AZ5979" s="12"/>
      <c r="BA5979" s="12"/>
      <c r="BB5979" s="12"/>
      <c r="BC5979" s="12"/>
      <c r="BD5979" s="12"/>
    </row>
    <row r="5980" spans="15:56" x14ac:dyDescent="0.35">
      <c r="O5980" s="12"/>
      <c r="P5980" s="12"/>
      <c r="Q5980" s="12"/>
      <c r="S5980" s="250"/>
      <c r="AA5980" s="12"/>
      <c r="AB5980" s="12"/>
      <c r="AC5980" s="12"/>
      <c r="AD5980" s="12"/>
      <c r="AE5980" s="12"/>
      <c r="AF5980" s="12"/>
      <c r="AG5980" s="12"/>
      <c r="AH5980" s="12"/>
      <c r="AI5980" s="12"/>
      <c r="AJ5980" s="12"/>
      <c r="AK5980" s="12"/>
      <c r="AL5980" s="12"/>
      <c r="AM5980" s="12"/>
      <c r="AN5980" s="12"/>
      <c r="AO5980" s="12"/>
      <c r="AP5980" s="12"/>
      <c r="AQ5980" s="12"/>
      <c r="AR5980" s="12"/>
      <c r="AS5980" s="12"/>
      <c r="AT5980" s="12"/>
      <c r="AU5980" s="12"/>
      <c r="AV5980" s="12"/>
      <c r="AW5980" s="12"/>
      <c r="AX5980" s="12"/>
      <c r="AY5980" s="12"/>
      <c r="AZ5980" s="12"/>
      <c r="BA5980" s="12"/>
      <c r="BB5980" s="12"/>
      <c r="BC5980" s="12"/>
      <c r="BD5980" s="12"/>
    </row>
    <row r="5981" spans="15:56" x14ac:dyDescent="0.35">
      <c r="O5981" s="12"/>
      <c r="P5981" s="12"/>
      <c r="Q5981" s="12"/>
      <c r="S5981" s="250"/>
      <c r="AA5981" s="12"/>
      <c r="AB5981" s="12"/>
      <c r="AC5981" s="12"/>
      <c r="AD5981" s="12"/>
      <c r="AE5981" s="12"/>
      <c r="AF5981" s="12"/>
      <c r="AG5981" s="12"/>
      <c r="AH5981" s="12"/>
      <c r="AI5981" s="12"/>
      <c r="AJ5981" s="12"/>
      <c r="AK5981" s="12"/>
      <c r="AL5981" s="12"/>
      <c r="AM5981" s="12"/>
      <c r="AN5981" s="12"/>
      <c r="AO5981" s="12"/>
      <c r="AP5981" s="12"/>
      <c r="AQ5981" s="12"/>
      <c r="AR5981" s="12"/>
      <c r="AS5981" s="12"/>
      <c r="AT5981" s="12"/>
      <c r="AU5981" s="12"/>
      <c r="AV5981" s="12"/>
      <c r="AW5981" s="12"/>
      <c r="AX5981" s="12"/>
      <c r="AY5981" s="12"/>
      <c r="AZ5981" s="12"/>
      <c r="BA5981" s="12"/>
      <c r="BB5981" s="12"/>
      <c r="BC5981" s="12"/>
      <c r="BD5981" s="12"/>
    </row>
    <row r="5982" spans="15:56" x14ac:dyDescent="0.35">
      <c r="O5982" s="12"/>
      <c r="P5982" s="12"/>
      <c r="Q5982" s="12"/>
      <c r="S5982" s="250"/>
      <c r="AA5982" s="12"/>
      <c r="AB5982" s="12"/>
      <c r="AC5982" s="12"/>
      <c r="AD5982" s="12"/>
      <c r="AE5982" s="12"/>
      <c r="AF5982" s="12"/>
      <c r="AG5982" s="12"/>
      <c r="AH5982" s="12"/>
      <c r="AI5982" s="12"/>
      <c r="AJ5982" s="12"/>
      <c r="AK5982" s="12"/>
      <c r="AL5982" s="12"/>
      <c r="AM5982" s="12"/>
      <c r="AN5982" s="12"/>
      <c r="AO5982" s="12"/>
      <c r="AP5982" s="12"/>
      <c r="AQ5982" s="12"/>
      <c r="AR5982" s="12"/>
      <c r="AS5982" s="12"/>
      <c r="AT5982" s="12"/>
      <c r="AU5982" s="12"/>
      <c r="AV5982" s="12"/>
      <c r="AW5982" s="12"/>
      <c r="AX5982" s="12"/>
      <c r="AY5982" s="12"/>
      <c r="AZ5982" s="12"/>
      <c r="BA5982" s="12"/>
      <c r="BB5982" s="12"/>
      <c r="BC5982" s="12"/>
      <c r="BD5982" s="12"/>
    </row>
    <row r="5983" spans="15:56" x14ac:dyDescent="0.35">
      <c r="O5983" s="12"/>
      <c r="P5983" s="12"/>
      <c r="Q5983" s="12"/>
      <c r="S5983" s="250"/>
      <c r="AA5983" s="12"/>
      <c r="AB5983" s="12"/>
      <c r="AC5983" s="12"/>
      <c r="AD5983" s="12"/>
      <c r="AE5983" s="12"/>
      <c r="AF5983" s="12"/>
      <c r="AG5983" s="12"/>
      <c r="AH5983" s="12"/>
      <c r="AI5983" s="12"/>
      <c r="AJ5983" s="12"/>
      <c r="AK5983" s="12"/>
      <c r="AL5983" s="12"/>
      <c r="AM5983" s="12"/>
      <c r="AN5983" s="12"/>
      <c r="AO5983" s="12"/>
      <c r="AP5983" s="12"/>
      <c r="AQ5983" s="12"/>
      <c r="AR5983" s="12"/>
      <c r="AS5983" s="12"/>
      <c r="AT5983" s="12"/>
      <c r="AU5983" s="12"/>
      <c r="AV5983" s="12"/>
      <c r="AW5983" s="12"/>
      <c r="AX5983" s="12"/>
      <c r="AY5983" s="12"/>
      <c r="AZ5983" s="12"/>
      <c r="BA5983" s="12"/>
      <c r="BB5983" s="12"/>
      <c r="BC5983" s="12"/>
      <c r="BD5983" s="12"/>
    </row>
    <row r="5984" spans="15:56" x14ac:dyDescent="0.35">
      <c r="O5984" s="12"/>
      <c r="P5984" s="12"/>
      <c r="Q5984" s="12"/>
      <c r="S5984" s="250"/>
      <c r="AA5984" s="12"/>
      <c r="AB5984" s="12"/>
      <c r="AC5984" s="12"/>
      <c r="AD5984" s="12"/>
      <c r="AE5984" s="12"/>
      <c r="AF5984" s="12"/>
      <c r="AG5984" s="12"/>
      <c r="AH5984" s="12"/>
      <c r="AI5984" s="12"/>
      <c r="AJ5984" s="12"/>
      <c r="AK5984" s="12"/>
      <c r="AL5984" s="12"/>
      <c r="AM5984" s="12"/>
      <c r="AN5984" s="12"/>
      <c r="AO5984" s="12"/>
      <c r="AP5984" s="12"/>
      <c r="AQ5984" s="12"/>
      <c r="AR5984" s="12"/>
      <c r="AS5984" s="12"/>
      <c r="AT5984" s="12"/>
      <c r="AU5984" s="12"/>
      <c r="AV5984" s="12"/>
      <c r="AW5984" s="12"/>
      <c r="AX5984" s="12"/>
      <c r="AY5984" s="12"/>
      <c r="AZ5984" s="12"/>
      <c r="BA5984" s="12"/>
      <c r="BB5984" s="12"/>
      <c r="BC5984" s="12"/>
      <c r="BD5984" s="12"/>
    </row>
    <row r="5985" spans="15:56" x14ac:dyDescent="0.35">
      <c r="O5985" s="12"/>
      <c r="P5985" s="12"/>
      <c r="Q5985" s="12"/>
      <c r="S5985" s="250"/>
      <c r="AA5985" s="12"/>
      <c r="AB5985" s="12"/>
      <c r="AC5985" s="12"/>
      <c r="AD5985" s="12"/>
      <c r="AE5985" s="12"/>
      <c r="AF5985" s="12"/>
      <c r="AG5985" s="12"/>
      <c r="AH5985" s="12"/>
      <c r="AI5985" s="12"/>
      <c r="AJ5985" s="12"/>
      <c r="AK5985" s="12"/>
      <c r="AL5985" s="12"/>
      <c r="AM5985" s="12"/>
      <c r="AN5985" s="12"/>
      <c r="AO5985" s="12"/>
      <c r="AP5985" s="12"/>
      <c r="AQ5985" s="12"/>
      <c r="AR5985" s="12"/>
      <c r="AS5985" s="12"/>
      <c r="AT5985" s="12"/>
      <c r="AU5985" s="12"/>
      <c r="AV5985" s="12"/>
      <c r="AW5985" s="12"/>
      <c r="AX5985" s="12"/>
      <c r="AY5985" s="12"/>
      <c r="AZ5985" s="12"/>
      <c r="BA5985" s="12"/>
      <c r="BB5985" s="12"/>
      <c r="BC5985" s="12"/>
      <c r="BD5985" s="12"/>
    </row>
    <row r="5986" spans="15:56" x14ac:dyDescent="0.35">
      <c r="O5986" s="12"/>
      <c r="P5986" s="12"/>
      <c r="Q5986" s="12"/>
      <c r="S5986" s="250"/>
      <c r="AA5986" s="12"/>
      <c r="AB5986" s="12"/>
      <c r="AC5986" s="12"/>
      <c r="AD5986" s="12"/>
      <c r="AE5986" s="12"/>
      <c r="AF5986" s="12"/>
      <c r="AG5986" s="12"/>
      <c r="AH5986" s="12"/>
      <c r="AI5986" s="12"/>
      <c r="AJ5986" s="12"/>
      <c r="AK5986" s="12"/>
      <c r="AL5986" s="12"/>
      <c r="AM5986" s="12"/>
      <c r="AN5986" s="12"/>
      <c r="AO5986" s="12"/>
      <c r="AP5986" s="12"/>
      <c r="AQ5986" s="12"/>
      <c r="AR5986" s="12"/>
      <c r="AS5986" s="12"/>
      <c r="AT5986" s="12"/>
      <c r="AU5986" s="12"/>
      <c r="AV5986" s="12"/>
      <c r="AW5986" s="12"/>
      <c r="AX5986" s="12"/>
      <c r="AY5986" s="12"/>
      <c r="AZ5986" s="12"/>
      <c r="BA5986" s="12"/>
      <c r="BB5986" s="12"/>
      <c r="BC5986" s="12"/>
      <c r="BD5986" s="12"/>
    </row>
    <row r="5987" spans="15:56" x14ac:dyDescent="0.35">
      <c r="O5987" s="12"/>
      <c r="P5987" s="12"/>
      <c r="Q5987" s="12"/>
      <c r="S5987" s="250"/>
      <c r="AA5987" s="12"/>
      <c r="AB5987" s="12"/>
      <c r="AC5987" s="12"/>
      <c r="AD5987" s="12"/>
      <c r="AE5987" s="12"/>
      <c r="AF5987" s="12"/>
      <c r="AG5987" s="12"/>
      <c r="AH5987" s="12"/>
      <c r="AI5987" s="12"/>
      <c r="AJ5987" s="12"/>
      <c r="AK5987" s="12"/>
      <c r="AL5987" s="12"/>
      <c r="AM5987" s="12"/>
      <c r="AN5987" s="12"/>
      <c r="AO5987" s="12"/>
      <c r="AP5987" s="12"/>
      <c r="AQ5987" s="12"/>
      <c r="AR5987" s="12"/>
      <c r="AS5987" s="12"/>
      <c r="AT5987" s="12"/>
      <c r="AU5987" s="12"/>
      <c r="AV5987" s="12"/>
      <c r="AW5987" s="12"/>
      <c r="AX5987" s="12"/>
      <c r="AY5987" s="12"/>
      <c r="AZ5987" s="12"/>
      <c r="BA5987" s="12"/>
      <c r="BB5987" s="12"/>
      <c r="BC5987" s="12"/>
      <c r="BD5987" s="12"/>
    </row>
    <row r="5988" spans="15:56" x14ac:dyDescent="0.35">
      <c r="O5988" s="12"/>
      <c r="P5988" s="12"/>
      <c r="Q5988" s="12"/>
      <c r="S5988" s="250"/>
      <c r="AA5988" s="12"/>
      <c r="AB5988" s="12"/>
      <c r="AC5988" s="12"/>
      <c r="AD5988" s="12"/>
      <c r="AE5988" s="12"/>
      <c r="AF5988" s="12"/>
      <c r="AG5988" s="12"/>
      <c r="AH5988" s="12"/>
      <c r="AI5988" s="12"/>
      <c r="AJ5988" s="12"/>
      <c r="AK5988" s="12"/>
      <c r="AL5988" s="12"/>
      <c r="AM5988" s="12"/>
      <c r="AN5988" s="12"/>
      <c r="AO5988" s="12"/>
      <c r="AP5988" s="12"/>
      <c r="AQ5988" s="12"/>
      <c r="AR5988" s="12"/>
      <c r="AS5988" s="12"/>
      <c r="AT5988" s="12"/>
      <c r="AU5988" s="12"/>
      <c r="AV5988" s="12"/>
      <c r="AW5988" s="12"/>
      <c r="AX5988" s="12"/>
      <c r="AY5988" s="12"/>
      <c r="AZ5988" s="12"/>
      <c r="BA5988" s="12"/>
      <c r="BB5988" s="12"/>
      <c r="BC5988" s="12"/>
      <c r="BD5988" s="12"/>
    </row>
    <row r="5989" spans="15:56" x14ac:dyDescent="0.35">
      <c r="O5989" s="12"/>
      <c r="P5989" s="12"/>
      <c r="Q5989" s="12"/>
      <c r="S5989" s="250"/>
      <c r="AA5989" s="12"/>
      <c r="AB5989" s="12"/>
      <c r="AC5989" s="12"/>
      <c r="AD5989" s="12"/>
      <c r="AE5989" s="12"/>
      <c r="AF5989" s="12"/>
      <c r="AG5989" s="12"/>
      <c r="AH5989" s="12"/>
      <c r="AI5989" s="12"/>
      <c r="AJ5989" s="12"/>
      <c r="AK5989" s="12"/>
      <c r="AL5989" s="12"/>
      <c r="AM5989" s="12"/>
      <c r="AN5989" s="12"/>
      <c r="AO5989" s="12"/>
      <c r="AP5989" s="12"/>
      <c r="AQ5989" s="12"/>
      <c r="AR5989" s="12"/>
      <c r="AS5989" s="12"/>
      <c r="AT5989" s="12"/>
      <c r="AU5989" s="12"/>
      <c r="AV5989" s="12"/>
      <c r="AW5989" s="12"/>
      <c r="AX5989" s="12"/>
      <c r="AY5989" s="12"/>
      <c r="AZ5989" s="12"/>
      <c r="BA5989" s="12"/>
      <c r="BB5989" s="12"/>
      <c r="BC5989" s="12"/>
      <c r="BD5989" s="12"/>
    </row>
    <row r="5990" spans="15:56" x14ac:dyDescent="0.35">
      <c r="O5990" s="12"/>
      <c r="P5990" s="12"/>
      <c r="Q5990" s="12"/>
      <c r="S5990" s="250"/>
      <c r="AA5990" s="12"/>
      <c r="AB5990" s="12"/>
      <c r="AC5990" s="12"/>
      <c r="AD5990" s="12"/>
      <c r="AE5990" s="12"/>
      <c r="AF5990" s="12"/>
      <c r="AG5990" s="12"/>
      <c r="AH5990" s="12"/>
      <c r="AI5990" s="12"/>
      <c r="AJ5990" s="12"/>
      <c r="AK5990" s="12"/>
      <c r="AL5990" s="12"/>
      <c r="AM5990" s="12"/>
      <c r="AN5990" s="12"/>
      <c r="AO5990" s="12"/>
      <c r="AP5990" s="12"/>
      <c r="AQ5990" s="12"/>
      <c r="AR5990" s="12"/>
      <c r="AS5990" s="12"/>
      <c r="AT5990" s="12"/>
      <c r="AU5990" s="12"/>
      <c r="AV5990" s="12"/>
      <c r="AW5990" s="12"/>
      <c r="AX5990" s="12"/>
      <c r="AY5990" s="12"/>
      <c r="AZ5990" s="12"/>
      <c r="BA5990" s="12"/>
      <c r="BB5990" s="12"/>
      <c r="BC5990" s="12"/>
      <c r="BD5990" s="12"/>
    </row>
    <row r="5991" spans="15:56" x14ac:dyDescent="0.35">
      <c r="O5991" s="12"/>
      <c r="P5991" s="12"/>
      <c r="Q5991" s="12"/>
      <c r="S5991" s="250"/>
      <c r="AA5991" s="12"/>
      <c r="AB5991" s="12"/>
      <c r="AC5991" s="12"/>
      <c r="AD5991" s="12"/>
      <c r="AE5991" s="12"/>
      <c r="AF5991" s="12"/>
      <c r="AG5991" s="12"/>
      <c r="AH5991" s="12"/>
      <c r="AI5991" s="12"/>
      <c r="AJ5991" s="12"/>
      <c r="AK5991" s="12"/>
      <c r="AL5991" s="12"/>
      <c r="AM5991" s="12"/>
      <c r="AN5991" s="12"/>
      <c r="AO5991" s="12"/>
      <c r="AP5991" s="12"/>
      <c r="AQ5991" s="12"/>
      <c r="AR5991" s="12"/>
      <c r="AS5991" s="12"/>
      <c r="AT5991" s="12"/>
      <c r="AU5991" s="12"/>
      <c r="AV5991" s="12"/>
      <c r="AW5991" s="12"/>
      <c r="AX5991" s="12"/>
      <c r="AY5991" s="12"/>
      <c r="AZ5991" s="12"/>
      <c r="BA5991" s="12"/>
      <c r="BB5991" s="12"/>
      <c r="BC5991" s="12"/>
      <c r="BD5991" s="12"/>
    </row>
    <row r="5992" spans="15:56" x14ac:dyDescent="0.35">
      <c r="O5992" s="12"/>
      <c r="P5992" s="12"/>
      <c r="Q5992" s="12"/>
      <c r="S5992" s="250"/>
      <c r="AA5992" s="12"/>
      <c r="AB5992" s="12"/>
      <c r="AC5992" s="12"/>
      <c r="AD5992" s="12"/>
      <c r="AE5992" s="12"/>
      <c r="AF5992" s="12"/>
      <c r="AG5992" s="12"/>
      <c r="AH5992" s="12"/>
      <c r="AI5992" s="12"/>
      <c r="AJ5992" s="12"/>
      <c r="AK5992" s="12"/>
      <c r="AL5992" s="12"/>
      <c r="AM5992" s="12"/>
      <c r="AN5992" s="12"/>
      <c r="AO5992" s="12"/>
      <c r="AP5992" s="12"/>
      <c r="AQ5992" s="12"/>
      <c r="AR5992" s="12"/>
      <c r="AS5992" s="12"/>
      <c r="AT5992" s="12"/>
      <c r="AU5992" s="12"/>
      <c r="AV5992" s="12"/>
      <c r="AW5992" s="12"/>
      <c r="AX5992" s="12"/>
      <c r="AY5992" s="12"/>
      <c r="AZ5992" s="12"/>
      <c r="BA5992" s="12"/>
      <c r="BB5992" s="12"/>
      <c r="BC5992" s="12"/>
      <c r="BD5992" s="12"/>
    </row>
    <row r="5993" spans="15:56" x14ac:dyDescent="0.35">
      <c r="O5993" s="12"/>
      <c r="P5993" s="12"/>
      <c r="Q5993" s="12"/>
      <c r="S5993" s="250"/>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2"/>
      <c r="AY5993" s="12"/>
      <c r="AZ5993" s="12"/>
      <c r="BA5993" s="12"/>
      <c r="BB5993" s="12"/>
      <c r="BC5993" s="12"/>
      <c r="BD5993" s="12"/>
    </row>
    <row r="5994" spans="15:56" x14ac:dyDescent="0.35">
      <c r="O5994" s="12"/>
      <c r="P5994" s="12"/>
      <c r="Q5994" s="12"/>
      <c r="S5994" s="250"/>
      <c r="AA5994" s="12"/>
      <c r="AB5994" s="12"/>
      <c r="AC5994" s="12"/>
      <c r="AD5994" s="12"/>
      <c r="AE5994" s="12"/>
      <c r="AF5994" s="12"/>
      <c r="AG5994" s="12"/>
      <c r="AH5994" s="12"/>
      <c r="AI5994" s="12"/>
      <c r="AJ5994" s="12"/>
      <c r="AK5994" s="12"/>
      <c r="AL5994" s="12"/>
      <c r="AM5994" s="12"/>
      <c r="AN5994" s="12"/>
      <c r="AO5994" s="12"/>
      <c r="AP5994" s="12"/>
      <c r="AQ5994" s="12"/>
      <c r="AR5994" s="12"/>
      <c r="AS5994" s="12"/>
      <c r="AT5994" s="12"/>
      <c r="AU5994" s="12"/>
      <c r="AV5994" s="12"/>
      <c r="AW5994" s="12"/>
      <c r="AX5994" s="12"/>
      <c r="AY5994" s="12"/>
      <c r="AZ5994" s="12"/>
      <c r="BA5994" s="12"/>
      <c r="BB5994" s="12"/>
      <c r="BC5994" s="12"/>
      <c r="BD5994" s="12"/>
    </row>
    <row r="5995" spans="15:56" x14ac:dyDescent="0.35">
      <c r="O5995" s="12"/>
      <c r="P5995" s="12"/>
      <c r="Q5995" s="12"/>
      <c r="S5995" s="250"/>
      <c r="AA5995" s="12"/>
      <c r="AB5995" s="12"/>
      <c r="AC5995" s="12"/>
      <c r="AD5995" s="12"/>
      <c r="AE5995" s="12"/>
      <c r="AF5995" s="12"/>
      <c r="AG5995" s="12"/>
      <c r="AH5995" s="12"/>
      <c r="AI5995" s="12"/>
      <c r="AJ5995" s="12"/>
      <c r="AK5995" s="12"/>
      <c r="AL5995" s="12"/>
      <c r="AM5995" s="12"/>
      <c r="AN5995" s="12"/>
      <c r="AO5995" s="12"/>
      <c r="AP5995" s="12"/>
      <c r="AQ5995" s="12"/>
      <c r="AR5995" s="12"/>
      <c r="AS5995" s="12"/>
      <c r="AT5995" s="12"/>
      <c r="AU5995" s="12"/>
      <c r="AV5995" s="12"/>
      <c r="AW5995" s="12"/>
      <c r="AX5995" s="12"/>
      <c r="AY5995" s="12"/>
      <c r="AZ5995" s="12"/>
      <c r="BA5995" s="12"/>
      <c r="BB5995" s="12"/>
      <c r="BC5995" s="12"/>
      <c r="BD5995" s="12"/>
    </row>
    <row r="5996" spans="15:56" x14ac:dyDescent="0.35">
      <c r="O5996" s="12"/>
      <c r="P5996" s="12"/>
      <c r="Q5996" s="12"/>
      <c r="S5996" s="250"/>
      <c r="AA5996" s="12"/>
      <c r="AB5996" s="12"/>
      <c r="AC5996" s="12"/>
      <c r="AD5996" s="12"/>
      <c r="AE5996" s="12"/>
      <c r="AF5996" s="12"/>
      <c r="AG5996" s="12"/>
      <c r="AH5996" s="12"/>
      <c r="AI5996" s="12"/>
      <c r="AJ5996" s="12"/>
      <c r="AK5996" s="12"/>
      <c r="AL5996" s="12"/>
      <c r="AM5996" s="12"/>
      <c r="AN5996" s="12"/>
      <c r="AO5996" s="12"/>
      <c r="AP5996" s="12"/>
      <c r="AQ5996" s="12"/>
      <c r="AR5996" s="12"/>
      <c r="AS5996" s="12"/>
      <c r="AT5996" s="12"/>
      <c r="AU5996" s="12"/>
      <c r="AV5996" s="12"/>
      <c r="AW5996" s="12"/>
      <c r="AX5996" s="12"/>
      <c r="AY5996" s="12"/>
      <c r="AZ5996" s="12"/>
      <c r="BA5996" s="12"/>
      <c r="BB5996" s="12"/>
      <c r="BC5996" s="12"/>
      <c r="BD5996" s="12"/>
    </row>
    <row r="5997" spans="15:56" x14ac:dyDescent="0.35">
      <c r="O5997" s="12"/>
      <c r="P5997" s="12"/>
      <c r="Q5997" s="12"/>
      <c r="S5997" s="250"/>
      <c r="AA5997" s="12"/>
      <c r="AB5997" s="12"/>
      <c r="AC5997" s="12"/>
      <c r="AD5997" s="12"/>
      <c r="AE5997" s="12"/>
      <c r="AF5997" s="12"/>
      <c r="AG5997" s="12"/>
      <c r="AH5997" s="12"/>
      <c r="AI5997" s="12"/>
      <c r="AJ5997" s="12"/>
      <c r="AK5997" s="12"/>
      <c r="AL5997" s="12"/>
      <c r="AM5997" s="12"/>
      <c r="AN5997" s="12"/>
      <c r="AO5997" s="12"/>
      <c r="AP5997" s="12"/>
      <c r="AQ5997" s="12"/>
      <c r="AR5997" s="12"/>
      <c r="AS5997" s="12"/>
      <c r="AT5997" s="12"/>
      <c r="AU5997" s="12"/>
      <c r="AV5997" s="12"/>
      <c r="AW5997" s="12"/>
      <c r="AX5997" s="12"/>
      <c r="AY5997" s="12"/>
      <c r="AZ5997" s="12"/>
      <c r="BA5997" s="12"/>
      <c r="BB5997" s="12"/>
      <c r="BC5997" s="12"/>
      <c r="BD5997" s="12"/>
    </row>
    <row r="5998" spans="15:56" x14ac:dyDescent="0.35">
      <c r="O5998" s="12"/>
      <c r="P5998" s="12"/>
      <c r="Q5998" s="12"/>
      <c r="S5998" s="250"/>
      <c r="AA5998" s="12"/>
      <c r="AB5998" s="12"/>
      <c r="AC5998" s="12"/>
      <c r="AD5998" s="12"/>
      <c r="AE5998" s="12"/>
      <c r="AF5998" s="12"/>
      <c r="AG5998" s="12"/>
      <c r="AH5998" s="12"/>
      <c r="AI5998" s="12"/>
      <c r="AJ5998" s="12"/>
      <c r="AK5998" s="12"/>
      <c r="AL5998" s="12"/>
      <c r="AM5998" s="12"/>
      <c r="AN5998" s="12"/>
      <c r="AO5998" s="12"/>
      <c r="AP5998" s="12"/>
      <c r="AQ5998" s="12"/>
      <c r="AR5998" s="12"/>
      <c r="AS5998" s="12"/>
      <c r="AT5998" s="12"/>
      <c r="AU5998" s="12"/>
      <c r="AV5998" s="12"/>
      <c r="AW5998" s="12"/>
      <c r="AX5998" s="12"/>
      <c r="AY5998" s="12"/>
      <c r="AZ5998" s="12"/>
      <c r="BA5998" s="12"/>
      <c r="BB5998" s="12"/>
      <c r="BC5998" s="12"/>
      <c r="BD5998" s="12"/>
    </row>
    <row r="5999" spans="15:56" x14ac:dyDescent="0.35">
      <c r="O5999" s="12"/>
      <c r="P5999" s="12"/>
      <c r="Q5999" s="12"/>
      <c r="S5999" s="250"/>
      <c r="AA5999" s="12"/>
      <c r="AB5999" s="12"/>
      <c r="AC5999" s="12"/>
      <c r="AD5999" s="12"/>
      <c r="AE5999" s="12"/>
      <c r="AF5999" s="12"/>
      <c r="AG5999" s="12"/>
      <c r="AH5999" s="12"/>
      <c r="AI5999" s="12"/>
      <c r="AJ5999" s="12"/>
      <c r="AK5999" s="12"/>
      <c r="AL5999" s="12"/>
      <c r="AM5999" s="12"/>
      <c r="AN5999" s="12"/>
      <c r="AO5999" s="12"/>
      <c r="AP5999" s="12"/>
      <c r="AQ5999" s="12"/>
      <c r="AR5999" s="12"/>
      <c r="AS5999" s="12"/>
      <c r="AT5999" s="12"/>
      <c r="AU5999" s="12"/>
      <c r="AV5999" s="12"/>
      <c r="AW5999" s="12"/>
      <c r="AX5999" s="12"/>
      <c r="AY5999" s="12"/>
      <c r="AZ5999" s="12"/>
      <c r="BA5999" s="12"/>
      <c r="BB5999" s="12"/>
      <c r="BC5999" s="12"/>
      <c r="BD5999" s="12"/>
    </row>
    <row r="6000" spans="15:56" x14ac:dyDescent="0.35">
      <c r="O6000" s="12"/>
      <c r="P6000" s="12"/>
      <c r="Q6000" s="12"/>
      <c r="S6000" s="250"/>
      <c r="AA6000" s="12"/>
      <c r="AB6000" s="12"/>
      <c r="AC6000" s="12"/>
      <c r="AD6000" s="12"/>
      <c r="AE6000" s="12"/>
      <c r="AF6000" s="12"/>
      <c r="AG6000" s="12"/>
      <c r="AH6000" s="12"/>
      <c r="AI6000" s="12"/>
      <c r="AJ6000" s="12"/>
      <c r="AK6000" s="12"/>
      <c r="AL6000" s="12"/>
      <c r="AM6000" s="12"/>
      <c r="AN6000" s="12"/>
      <c r="AO6000" s="12"/>
      <c r="AP6000" s="12"/>
      <c r="AQ6000" s="12"/>
      <c r="AR6000" s="12"/>
      <c r="AS6000" s="12"/>
      <c r="AT6000" s="12"/>
      <c r="AU6000" s="12"/>
      <c r="AV6000" s="12"/>
      <c r="AW6000" s="12"/>
      <c r="AX6000" s="12"/>
      <c r="AY6000" s="12"/>
      <c r="AZ6000" s="12"/>
      <c r="BA6000" s="12"/>
      <c r="BB6000" s="12"/>
      <c r="BC6000" s="12"/>
      <c r="BD6000" s="12"/>
    </row>
    <row r="6001" spans="15:56" x14ac:dyDescent="0.35">
      <c r="O6001" s="12"/>
      <c r="P6001" s="12"/>
      <c r="Q6001" s="12"/>
      <c r="S6001" s="250"/>
      <c r="AA6001" s="12"/>
      <c r="AB6001" s="12"/>
      <c r="AC6001" s="12"/>
      <c r="AD6001" s="12"/>
      <c r="AE6001" s="12"/>
      <c r="AF6001" s="12"/>
      <c r="AG6001" s="12"/>
      <c r="AH6001" s="12"/>
      <c r="AI6001" s="12"/>
      <c r="AJ6001" s="12"/>
      <c r="AK6001" s="12"/>
      <c r="AL6001" s="12"/>
      <c r="AM6001" s="12"/>
      <c r="AN6001" s="12"/>
      <c r="AO6001" s="12"/>
      <c r="AP6001" s="12"/>
      <c r="AQ6001" s="12"/>
      <c r="AR6001" s="12"/>
      <c r="AS6001" s="12"/>
      <c r="AT6001" s="12"/>
      <c r="AU6001" s="12"/>
      <c r="AV6001" s="12"/>
      <c r="AW6001" s="12"/>
      <c r="AX6001" s="12"/>
      <c r="AY6001" s="12"/>
      <c r="AZ6001" s="12"/>
      <c r="BA6001" s="12"/>
      <c r="BB6001" s="12"/>
      <c r="BC6001" s="12"/>
      <c r="BD6001" s="12"/>
    </row>
    <row r="6002" spans="15:56" x14ac:dyDescent="0.35">
      <c r="O6002" s="12"/>
      <c r="P6002" s="12"/>
      <c r="Q6002" s="12"/>
      <c r="S6002" s="250"/>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2"/>
      <c r="AY6002" s="12"/>
      <c r="AZ6002" s="12"/>
      <c r="BA6002" s="12"/>
      <c r="BB6002" s="12"/>
      <c r="BC6002" s="12"/>
      <c r="BD6002" s="12"/>
    </row>
    <row r="6003" spans="15:56" x14ac:dyDescent="0.35">
      <c r="O6003" s="12"/>
      <c r="P6003" s="12"/>
      <c r="Q6003" s="12"/>
      <c r="S6003" s="250"/>
      <c r="AA6003" s="12"/>
      <c r="AB6003" s="12"/>
      <c r="AC6003" s="12"/>
      <c r="AD6003" s="12"/>
      <c r="AE6003" s="12"/>
      <c r="AF6003" s="12"/>
      <c r="AG6003" s="12"/>
      <c r="AH6003" s="12"/>
      <c r="AI6003" s="12"/>
      <c r="AJ6003" s="12"/>
      <c r="AK6003" s="12"/>
      <c r="AL6003" s="12"/>
      <c r="AM6003" s="12"/>
      <c r="AN6003" s="12"/>
      <c r="AO6003" s="12"/>
      <c r="AP6003" s="12"/>
      <c r="AQ6003" s="12"/>
      <c r="AR6003" s="12"/>
      <c r="AS6003" s="12"/>
      <c r="AT6003" s="12"/>
      <c r="AU6003" s="12"/>
      <c r="AV6003" s="12"/>
      <c r="AW6003" s="12"/>
      <c r="AX6003" s="12"/>
      <c r="AY6003" s="12"/>
      <c r="AZ6003" s="12"/>
      <c r="BA6003" s="12"/>
      <c r="BB6003" s="12"/>
      <c r="BC6003" s="12"/>
      <c r="BD6003" s="12"/>
    </row>
    <row r="6004" spans="15:56" x14ac:dyDescent="0.35">
      <c r="O6004" s="12"/>
      <c r="P6004" s="12"/>
      <c r="Q6004" s="12"/>
      <c r="S6004" s="250"/>
      <c r="AA6004" s="12"/>
      <c r="AB6004" s="12"/>
      <c r="AC6004" s="12"/>
      <c r="AD6004" s="12"/>
      <c r="AE6004" s="12"/>
      <c r="AF6004" s="12"/>
      <c r="AG6004" s="12"/>
      <c r="AH6004" s="12"/>
      <c r="AI6004" s="12"/>
      <c r="AJ6004" s="12"/>
      <c r="AK6004" s="12"/>
      <c r="AL6004" s="12"/>
      <c r="AM6004" s="12"/>
      <c r="AN6004" s="12"/>
      <c r="AO6004" s="12"/>
      <c r="AP6004" s="12"/>
      <c r="AQ6004" s="12"/>
      <c r="AR6004" s="12"/>
      <c r="AS6004" s="12"/>
      <c r="AT6004" s="12"/>
      <c r="AU6004" s="12"/>
      <c r="AV6004" s="12"/>
      <c r="AW6004" s="12"/>
      <c r="AX6004" s="12"/>
      <c r="AY6004" s="12"/>
      <c r="AZ6004" s="12"/>
      <c r="BA6004" s="12"/>
      <c r="BB6004" s="12"/>
      <c r="BC6004" s="12"/>
      <c r="BD6004" s="12"/>
    </row>
    <row r="6005" spans="15:56" x14ac:dyDescent="0.35">
      <c r="O6005" s="12"/>
      <c r="P6005" s="12"/>
      <c r="Q6005" s="12"/>
      <c r="S6005" s="250"/>
      <c r="AA6005" s="12"/>
      <c r="AB6005" s="12"/>
      <c r="AC6005" s="12"/>
      <c r="AD6005" s="12"/>
      <c r="AE6005" s="12"/>
      <c r="AF6005" s="12"/>
      <c r="AG6005" s="12"/>
      <c r="AH6005" s="12"/>
      <c r="AI6005" s="12"/>
      <c r="AJ6005" s="12"/>
      <c r="AK6005" s="12"/>
      <c r="AL6005" s="12"/>
      <c r="AM6005" s="12"/>
      <c r="AN6005" s="12"/>
      <c r="AO6005" s="12"/>
      <c r="AP6005" s="12"/>
      <c r="AQ6005" s="12"/>
      <c r="AR6005" s="12"/>
      <c r="AS6005" s="12"/>
      <c r="AT6005" s="12"/>
      <c r="AU6005" s="12"/>
      <c r="AV6005" s="12"/>
      <c r="AW6005" s="12"/>
      <c r="AX6005" s="12"/>
      <c r="AY6005" s="12"/>
      <c r="AZ6005" s="12"/>
      <c r="BA6005" s="12"/>
      <c r="BB6005" s="12"/>
      <c r="BC6005" s="12"/>
      <c r="BD6005" s="12"/>
    </row>
    <row r="6006" spans="15:56" x14ac:dyDescent="0.35">
      <c r="O6006" s="12"/>
      <c r="P6006" s="12"/>
      <c r="Q6006" s="12"/>
      <c r="S6006" s="250"/>
      <c r="AA6006" s="12"/>
      <c r="AB6006" s="12"/>
      <c r="AC6006" s="12"/>
      <c r="AD6006" s="12"/>
      <c r="AE6006" s="12"/>
      <c r="AF6006" s="12"/>
      <c r="AG6006" s="12"/>
      <c r="AH6006" s="12"/>
      <c r="AI6006" s="12"/>
      <c r="AJ6006" s="12"/>
      <c r="AK6006" s="12"/>
      <c r="AL6006" s="12"/>
      <c r="AM6006" s="12"/>
      <c r="AN6006" s="12"/>
      <c r="AO6006" s="12"/>
      <c r="AP6006" s="12"/>
      <c r="AQ6006" s="12"/>
      <c r="AR6006" s="12"/>
      <c r="AS6006" s="12"/>
      <c r="AT6006" s="12"/>
      <c r="AU6006" s="12"/>
      <c r="AV6006" s="12"/>
      <c r="AW6006" s="12"/>
      <c r="AX6006" s="12"/>
      <c r="AY6006" s="12"/>
      <c r="AZ6006" s="12"/>
      <c r="BA6006" s="12"/>
      <c r="BB6006" s="12"/>
      <c r="BC6006" s="12"/>
      <c r="BD6006" s="12"/>
    </row>
    <row r="6007" spans="15:56" x14ac:dyDescent="0.35">
      <c r="O6007" s="12"/>
      <c r="P6007" s="12"/>
      <c r="Q6007" s="12"/>
      <c r="S6007" s="250"/>
      <c r="AA6007" s="12"/>
      <c r="AB6007" s="12"/>
      <c r="AC6007" s="12"/>
      <c r="AD6007" s="12"/>
      <c r="AE6007" s="12"/>
      <c r="AF6007" s="12"/>
      <c r="AG6007" s="12"/>
      <c r="AH6007" s="12"/>
      <c r="AI6007" s="12"/>
      <c r="AJ6007" s="12"/>
      <c r="AK6007" s="12"/>
      <c r="AL6007" s="12"/>
      <c r="AM6007" s="12"/>
      <c r="AN6007" s="12"/>
      <c r="AO6007" s="12"/>
      <c r="AP6007" s="12"/>
      <c r="AQ6007" s="12"/>
      <c r="AR6007" s="12"/>
      <c r="AS6007" s="12"/>
      <c r="AT6007" s="12"/>
      <c r="AU6007" s="12"/>
      <c r="AV6007" s="12"/>
      <c r="AW6007" s="12"/>
      <c r="AX6007" s="12"/>
      <c r="AY6007" s="12"/>
      <c r="AZ6007" s="12"/>
      <c r="BA6007" s="12"/>
      <c r="BB6007" s="12"/>
      <c r="BC6007" s="12"/>
      <c r="BD6007" s="12"/>
    </row>
    <row r="6008" spans="15:56" x14ac:dyDescent="0.35">
      <c r="O6008" s="12"/>
      <c r="P6008" s="12"/>
      <c r="Q6008" s="12"/>
      <c r="S6008" s="250"/>
      <c r="AA6008" s="12"/>
      <c r="AB6008" s="12"/>
      <c r="AC6008" s="12"/>
      <c r="AD6008" s="12"/>
      <c r="AE6008" s="12"/>
      <c r="AF6008" s="12"/>
      <c r="AG6008" s="12"/>
      <c r="AH6008" s="12"/>
      <c r="AI6008" s="12"/>
      <c r="AJ6008" s="12"/>
      <c r="AK6008" s="12"/>
      <c r="AL6008" s="12"/>
      <c r="AM6008" s="12"/>
      <c r="AN6008" s="12"/>
      <c r="AO6008" s="12"/>
      <c r="AP6008" s="12"/>
      <c r="AQ6008" s="12"/>
      <c r="AR6008" s="12"/>
      <c r="AS6008" s="12"/>
      <c r="AT6008" s="12"/>
      <c r="AU6008" s="12"/>
      <c r="AV6008" s="12"/>
      <c r="AW6008" s="12"/>
      <c r="AX6008" s="12"/>
      <c r="AY6008" s="12"/>
      <c r="AZ6008" s="12"/>
      <c r="BA6008" s="12"/>
      <c r="BB6008" s="12"/>
      <c r="BC6008" s="12"/>
      <c r="BD6008" s="12"/>
    </row>
    <row r="6009" spans="15:56" x14ac:dyDescent="0.35">
      <c r="O6009" s="12"/>
      <c r="P6009" s="12"/>
      <c r="Q6009" s="12"/>
      <c r="S6009" s="250"/>
      <c r="AA6009" s="12"/>
      <c r="AB6009" s="12"/>
      <c r="AC6009" s="12"/>
      <c r="AD6009" s="12"/>
      <c r="AE6009" s="12"/>
      <c r="AF6009" s="12"/>
      <c r="AG6009" s="12"/>
      <c r="AH6009" s="12"/>
      <c r="AI6009" s="12"/>
      <c r="AJ6009" s="12"/>
      <c r="AK6009" s="12"/>
      <c r="AL6009" s="12"/>
      <c r="AM6009" s="12"/>
      <c r="AN6009" s="12"/>
      <c r="AO6009" s="12"/>
      <c r="AP6009" s="12"/>
      <c r="AQ6009" s="12"/>
      <c r="AR6009" s="12"/>
      <c r="AS6009" s="12"/>
      <c r="AT6009" s="12"/>
      <c r="AU6009" s="12"/>
      <c r="AV6009" s="12"/>
      <c r="AW6009" s="12"/>
      <c r="AX6009" s="12"/>
      <c r="AY6009" s="12"/>
      <c r="AZ6009" s="12"/>
      <c r="BA6009" s="12"/>
      <c r="BB6009" s="12"/>
      <c r="BC6009" s="12"/>
      <c r="BD6009" s="12"/>
    </row>
    <row r="6010" spans="15:56" x14ac:dyDescent="0.35">
      <c r="O6010" s="12"/>
      <c r="P6010" s="12"/>
      <c r="Q6010" s="12"/>
      <c r="S6010" s="250"/>
      <c r="AA6010" s="12"/>
      <c r="AB6010" s="12"/>
      <c r="AC6010" s="12"/>
      <c r="AD6010" s="12"/>
      <c r="AE6010" s="12"/>
      <c r="AF6010" s="12"/>
      <c r="AG6010" s="12"/>
      <c r="AH6010" s="12"/>
      <c r="AI6010" s="12"/>
      <c r="AJ6010" s="12"/>
      <c r="AK6010" s="12"/>
      <c r="AL6010" s="12"/>
      <c r="AM6010" s="12"/>
      <c r="AN6010" s="12"/>
      <c r="AO6010" s="12"/>
      <c r="AP6010" s="12"/>
      <c r="AQ6010" s="12"/>
      <c r="AR6010" s="12"/>
      <c r="AS6010" s="12"/>
      <c r="AT6010" s="12"/>
      <c r="AU6010" s="12"/>
      <c r="AV6010" s="12"/>
      <c r="AW6010" s="12"/>
      <c r="AX6010" s="12"/>
      <c r="AY6010" s="12"/>
      <c r="AZ6010" s="12"/>
      <c r="BA6010" s="12"/>
      <c r="BB6010" s="12"/>
      <c r="BC6010" s="12"/>
      <c r="BD6010" s="12"/>
    </row>
    <row r="6011" spans="15:56" x14ac:dyDescent="0.35">
      <c r="O6011" s="12"/>
      <c r="P6011" s="12"/>
      <c r="Q6011" s="12"/>
      <c r="S6011" s="250"/>
      <c r="AA6011" s="12"/>
      <c r="AB6011" s="12"/>
      <c r="AC6011" s="12"/>
      <c r="AD6011" s="12"/>
      <c r="AE6011" s="12"/>
      <c r="AF6011" s="12"/>
      <c r="AG6011" s="12"/>
      <c r="AH6011" s="12"/>
      <c r="AI6011" s="12"/>
      <c r="AJ6011" s="12"/>
      <c r="AK6011" s="12"/>
      <c r="AL6011" s="12"/>
      <c r="AM6011" s="12"/>
      <c r="AN6011" s="12"/>
      <c r="AO6011" s="12"/>
      <c r="AP6011" s="12"/>
      <c r="AQ6011" s="12"/>
      <c r="AR6011" s="12"/>
      <c r="AS6011" s="12"/>
      <c r="AT6011" s="12"/>
      <c r="AU6011" s="12"/>
      <c r="AV6011" s="12"/>
      <c r="AW6011" s="12"/>
      <c r="AX6011" s="12"/>
      <c r="AY6011" s="12"/>
      <c r="AZ6011" s="12"/>
      <c r="BA6011" s="12"/>
      <c r="BB6011" s="12"/>
      <c r="BC6011" s="12"/>
      <c r="BD6011" s="12"/>
    </row>
    <row r="6012" spans="15:56" x14ac:dyDescent="0.35">
      <c r="O6012" s="12"/>
      <c r="P6012" s="12"/>
      <c r="Q6012" s="12"/>
      <c r="S6012" s="250"/>
      <c r="AA6012" s="12"/>
      <c r="AB6012" s="12"/>
      <c r="AC6012" s="12"/>
      <c r="AD6012" s="12"/>
      <c r="AE6012" s="12"/>
      <c r="AF6012" s="12"/>
      <c r="AG6012" s="12"/>
      <c r="AH6012" s="12"/>
      <c r="AI6012" s="12"/>
      <c r="AJ6012" s="12"/>
      <c r="AK6012" s="12"/>
      <c r="AL6012" s="12"/>
      <c r="AM6012" s="12"/>
      <c r="AN6012" s="12"/>
      <c r="AO6012" s="12"/>
      <c r="AP6012" s="12"/>
      <c r="AQ6012" s="12"/>
      <c r="AR6012" s="12"/>
      <c r="AS6012" s="12"/>
      <c r="AT6012" s="12"/>
      <c r="AU6012" s="12"/>
      <c r="AV6012" s="12"/>
      <c r="AW6012" s="12"/>
      <c r="AX6012" s="12"/>
      <c r="AY6012" s="12"/>
      <c r="AZ6012" s="12"/>
      <c r="BA6012" s="12"/>
      <c r="BB6012" s="12"/>
      <c r="BC6012" s="12"/>
      <c r="BD6012" s="12"/>
    </row>
    <row r="6013" spans="15:56" x14ac:dyDescent="0.35">
      <c r="O6013" s="12"/>
      <c r="P6013" s="12"/>
      <c r="Q6013" s="12"/>
      <c r="S6013" s="250"/>
      <c r="AA6013" s="12"/>
      <c r="AB6013" s="12"/>
      <c r="AC6013" s="12"/>
      <c r="AD6013" s="12"/>
      <c r="AE6013" s="12"/>
      <c r="AF6013" s="12"/>
      <c r="AG6013" s="12"/>
      <c r="AH6013" s="12"/>
      <c r="AI6013" s="12"/>
      <c r="AJ6013" s="12"/>
      <c r="AK6013" s="12"/>
      <c r="AL6013" s="12"/>
      <c r="AM6013" s="12"/>
      <c r="AN6013" s="12"/>
      <c r="AO6013" s="12"/>
      <c r="AP6013" s="12"/>
      <c r="AQ6013" s="12"/>
      <c r="AR6013" s="12"/>
      <c r="AS6013" s="12"/>
      <c r="AT6013" s="12"/>
      <c r="AU6013" s="12"/>
      <c r="AV6013" s="12"/>
      <c r="AW6013" s="12"/>
      <c r="AX6013" s="12"/>
      <c r="AY6013" s="12"/>
      <c r="AZ6013" s="12"/>
      <c r="BA6013" s="12"/>
      <c r="BB6013" s="12"/>
      <c r="BC6013" s="12"/>
      <c r="BD6013" s="12"/>
    </row>
    <row r="6014" spans="15:56" x14ac:dyDescent="0.35">
      <c r="O6014" s="12"/>
      <c r="P6014" s="12"/>
      <c r="Q6014" s="12"/>
      <c r="S6014" s="250"/>
      <c r="AA6014" s="12"/>
      <c r="AB6014" s="12"/>
      <c r="AC6014" s="12"/>
      <c r="AD6014" s="12"/>
      <c r="AE6014" s="12"/>
      <c r="AF6014" s="12"/>
      <c r="AG6014" s="12"/>
      <c r="AH6014" s="12"/>
      <c r="AI6014" s="12"/>
      <c r="AJ6014" s="12"/>
      <c r="AK6014" s="12"/>
      <c r="AL6014" s="12"/>
      <c r="AM6014" s="12"/>
      <c r="AN6014" s="12"/>
      <c r="AO6014" s="12"/>
      <c r="AP6014" s="12"/>
      <c r="AQ6014" s="12"/>
      <c r="AR6014" s="12"/>
      <c r="AS6014" s="12"/>
      <c r="AT6014" s="12"/>
      <c r="AU6014" s="12"/>
      <c r="AV6014" s="12"/>
      <c r="AW6014" s="12"/>
      <c r="AX6014" s="12"/>
      <c r="AY6014" s="12"/>
      <c r="AZ6014" s="12"/>
      <c r="BA6014" s="12"/>
      <c r="BB6014" s="12"/>
      <c r="BC6014" s="12"/>
      <c r="BD6014" s="12"/>
    </row>
    <row r="6015" spans="15:56" x14ac:dyDescent="0.35">
      <c r="O6015" s="12"/>
      <c r="P6015" s="12"/>
      <c r="Q6015" s="12"/>
      <c r="S6015" s="250"/>
      <c r="AA6015" s="12"/>
      <c r="AB6015" s="12"/>
      <c r="AC6015" s="12"/>
      <c r="AD6015" s="12"/>
      <c r="AE6015" s="12"/>
      <c r="AF6015" s="12"/>
      <c r="AG6015" s="12"/>
      <c r="AH6015" s="12"/>
      <c r="AI6015" s="12"/>
      <c r="AJ6015" s="12"/>
      <c r="AK6015" s="12"/>
      <c r="AL6015" s="12"/>
      <c r="AM6015" s="12"/>
      <c r="AN6015" s="12"/>
      <c r="AO6015" s="12"/>
      <c r="AP6015" s="12"/>
      <c r="AQ6015" s="12"/>
      <c r="AR6015" s="12"/>
      <c r="AS6015" s="12"/>
      <c r="AT6015" s="12"/>
      <c r="AU6015" s="12"/>
      <c r="AV6015" s="12"/>
      <c r="AW6015" s="12"/>
      <c r="AX6015" s="12"/>
      <c r="AY6015" s="12"/>
      <c r="AZ6015" s="12"/>
      <c r="BA6015" s="12"/>
      <c r="BB6015" s="12"/>
      <c r="BC6015" s="12"/>
      <c r="BD6015" s="12"/>
    </row>
    <row r="6016" spans="15:56" x14ac:dyDescent="0.35">
      <c r="O6016" s="12"/>
      <c r="P6016" s="12"/>
      <c r="Q6016" s="12"/>
      <c r="S6016" s="250"/>
      <c r="AA6016" s="12"/>
      <c r="AB6016" s="12"/>
      <c r="AC6016" s="12"/>
      <c r="AD6016" s="12"/>
      <c r="AE6016" s="12"/>
      <c r="AF6016" s="12"/>
      <c r="AG6016" s="12"/>
      <c r="AH6016" s="12"/>
      <c r="AI6016" s="12"/>
      <c r="AJ6016" s="12"/>
      <c r="AK6016" s="12"/>
      <c r="AL6016" s="12"/>
      <c r="AM6016" s="12"/>
      <c r="AN6016" s="12"/>
      <c r="AO6016" s="12"/>
      <c r="AP6016" s="12"/>
      <c r="AQ6016" s="12"/>
      <c r="AR6016" s="12"/>
      <c r="AS6016" s="12"/>
      <c r="AT6016" s="12"/>
      <c r="AU6016" s="12"/>
      <c r="AV6016" s="12"/>
      <c r="AW6016" s="12"/>
      <c r="AX6016" s="12"/>
      <c r="AY6016" s="12"/>
      <c r="AZ6016" s="12"/>
      <c r="BA6016" s="12"/>
      <c r="BB6016" s="12"/>
      <c r="BC6016" s="12"/>
      <c r="BD6016" s="12"/>
    </row>
    <row r="6017" spans="15:56" x14ac:dyDescent="0.35">
      <c r="O6017" s="12"/>
      <c r="P6017" s="12"/>
      <c r="Q6017" s="12"/>
      <c r="S6017" s="250"/>
      <c r="AA6017" s="12"/>
      <c r="AB6017" s="12"/>
      <c r="AC6017" s="12"/>
      <c r="AD6017" s="12"/>
      <c r="AE6017" s="12"/>
      <c r="AF6017" s="12"/>
      <c r="AG6017" s="12"/>
      <c r="AH6017" s="12"/>
      <c r="AI6017" s="12"/>
      <c r="AJ6017" s="12"/>
      <c r="AK6017" s="12"/>
      <c r="AL6017" s="12"/>
      <c r="AM6017" s="12"/>
      <c r="AN6017" s="12"/>
      <c r="AO6017" s="12"/>
      <c r="AP6017" s="12"/>
      <c r="AQ6017" s="12"/>
      <c r="AR6017" s="12"/>
      <c r="AS6017" s="12"/>
      <c r="AT6017" s="12"/>
      <c r="AU6017" s="12"/>
      <c r="AV6017" s="12"/>
      <c r="AW6017" s="12"/>
      <c r="AX6017" s="12"/>
      <c r="AY6017" s="12"/>
      <c r="AZ6017" s="12"/>
      <c r="BA6017" s="12"/>
      <c r="BB6017" s="12"/>
      <c r="BC6017" s="12"/>
      <c r="BD6017" s="12"/>
    </row>
    <row r="6018" spans="15:56" x14ac:dyDescent="0.35">
      <c r="O6018" s="12"/>
      <c r="P6018" s="12"/>
      <c r="Q6018" s="12"/>
      <c r="S6018" s="250"/>
      <c r="AA6018" s="12"/>
      <c r="AB6018" s="12"/>
      <c r="AC6018" s="12"/>
      <c r="AD6018" s="12"/>
      <c r="AE6018" s="12"/>
      <c r="AF6018" s="12"/>
      <c r="AG6018" s="12"/>
      <c r="AH6018" s="12"/>
      <c r="AI6018" s="12"/>
      <c r="AJ6018" s="12"/>
      <c r="AK6018" s="12"/>
      <c r="AL6018" s="12"/>
      <c r="AM6018" s="12"/>
      <c r="AN6018" s="12"/>
      <c r="AO6018" s="12"/>
      <c r="AP6018" s="12"/>
      <c r="AQ6018" s="12"/>
      <c r="AR6018" s="12"/>
      <c r="AS6018" s="12"/>
      <c r="AT6018" s="12"/>
      <c r="AU6018" s="12"/>
      <c r="AV6018" s="12"/>
      <c r="AW6018" s="12"/>
      <c r="AX6018" s="12"/>
      <c r="AY6018" s="12"/>
      <c r="AZ6018" s="12"/>
      <c r="BA6018" s="12"/>
      <c r="BB6018" s="12"/>
      <c r="BC6018" s="12"/>
      <c r="BD6018" s="12"/>
    </row>
    <row r="6019" spans="15:56" x14ac:dyDescent="0.35">
      <c r="O6019" s="12"/>
      <c r="P6019" s="12"/>
      <c r="Q6019" s="12"/>
      <c r="S6019" s="250"/>
      <c r="AA6019" s="12"/>
      <c r="AB6019" s="12"/>
      <c r="AC6019" s="12"/>
      <c r="AD6019" s="12"/>
      <c r="AE6019" s="12"/>
      <c r="AF6019" s="12"/>
      <c r="AG6019" s="12"/>
      <c r="AH6019" s="12"/>
      <c r="AI6019" s="12"/>
      <c r="AJ6019" s="12"/>
      <c r="AK6019" s="12"/>
      <c r="AL6019" s="12"/>
      <c r="AM6019" s="12"/>
      <c r="AN6019" s="12"/>
      <c r="AO6019" s="12"/>
      <c r="AP6019" s="12"/>
      <c r="AQ6019" s="12"/>
      <c r="AR6019" s="12"/>
      <c r="AS6019" s="12"/>
      <c r="AT6019" s="12"/>
      <c r="AU6019" s="12"/>
      <c r="AV6019" s="12"/>
      <c r="AW6019" s="12"/>
      <c r="AX6019" s="12"/>
      <c r="AY6019" s="12"/>
      <c r="AZ6019" s="12"/>
      <c r="BA6019" s="12"/>
      <c r="BB6019" s="12"/>
      <c r="BC6019" s="12"/>
      <c r="BD6019" s="12"/>
    </row>
    <row r="6020" spans="15:56" x14ac:dyDescent="0.35">
      <c r="O6020" s="12"/>
      <c r="P6020" s="12"/>
      <c r="Q6020" s="12"/>
      <c r="S6020" s="250"/>
      <c r="AA6020" s="12"/>
      <c r="AB6020" s="12"/>
      <c r="AC6020" s="12"/>
      <c r="AD6020" s="12"/>
      <c r="AE6020" s="12"/>
      <c r="AF6020" s="12"/>
      <c r="AG6020" s="12"/>
      <c r="AH6020" s="12"/>
      <c r="AI6020" s="12"/>
      <c r="AJ6020" s="12"/>
      <c r="AK6020" s="12"/>
      <c r="AL6020" s="12"/>
      <c r="AM6020" s="12"/>
      <c r="AN6020" s="12"/>
      <c r="AO6020" s="12"/>
      <c r="AP6020" s="12"/>
      <c r="AQ6020" s="12"/>
      <c r="AR6020" s="12"/>
      <c r="AS6020" s="12"/>
      <c r="AT6020" s="12"/>
      <c r="AU6020" s="12"/>
      <c r="AV6020" s="12"/>
      <c r="AW6020" s="12"/>
      <c r="AX6020" s="12"/>
      <c r="AY6020" s="12"/>
      <c r="AZ6020" s="12"/>
      <c r="BA6020" s="12"/>
      <c r="BB6020" s="12"/>
      <c r="BC6020" s="12"/>
      <c r="BD6020" s="12"/>
    </row>
    <row r="6021" spans="15:56" x14ac:dyDescent="0.35">
      <c r="O6021" s="12"/>
      <c r="P6021" s="12"/>
      <c r="Q6021" s="12"/>
      <c r="S6021" s="250"/>
      <c r="AA6021" s="12"/>
      <c r="AB6021" s="12"/>
      <c r="AC6021" s="12"/>
      <c r="AD6021" s="12"/>
      <c r="AE6021" s="12"/>
      <c r="AF6021" s="12"/>
      <c r="AG6021" s="12"/>
      <c r="AH6021" s="12"/>
      <c r="AI6021" s="12"/>
      <c r="AJ6021" s="12"/>
      <c r="AK6021" s="12"/>
      <c r="AL6021" s="12"/>
      <c r="AM6021" s="12"/>
      <c r="AN6021" s="12"/>
      <c r="AO6021" s="12"/>
      <c r="AP6021" s="12"/>
      <c r="AQ6021" s="12"/>
      <c r="AR6021" s="12"/>
      <c r="AS6021" s="12"/>
      <c r="AT6021" s="12"/>
      <c r="AU6021" s="12"/>
      <c r="AV6021" s="12"/>
      <c r="AW6021" s="12"/>
      <c r="AX6021" s="12"/>
      <c r="AY6021" s="12"/>
      <c r="AZ6021" s="12"/>
      <c r="BA6021" s="12"/>
      <c r="BB6021" s="12"/>
      <c r="BC6021" s="12"/>
      <c r="BD6021" s="12"/>
    </row>
    <row r="6022" spans="15:56" x14ac:dyDescent="0.35">
      <c r="O6022" s="12"/>
      <c r="P6022" s="12"/>
      <c r="Q6022" s="12"/>
      <c r="S6022" s="250"/>
      <c r="AA6022" s="12"/>
      <c r="AB6022" s="12"/>
      <c r="AC6022" s="12"/>
      <c r="AD6022" s="12"/>
      <c r="AE6022" s="12"/>
      <c r="AF6022" s="12"/>
      <c r="AG6022" s="12"/>
      <c r="AH6022" s="12"/>
      <c r="AI6022" s="12"/>
      <c r="AJ6022" s="12"/>
      <c r="AK6022" s="12"/>
      <c r="AL6022" s="12"/>
      <c r="AM6022" s="12"/>
      <c r="AN6022" s="12"/>
      <c r="AO6022" s="12"/>
      <c r="AP6022" s="12"/>
      <c r="AQ6022" s="12"/>
      <c r="AR6022" s="12"/>
      <c r="AS6022" s="12"/>
      <c r="AT6022" s="12"/>
      <c r="AU6022" s="12"/>
      <c r="AV6022" s="12"/>
      <c r="AW6022" s="12"/>
      <c r="AX6022" s="12"/>
      <c r="AY6022" s="12"/>
      <c r="AZ6022" s="12"/>
      <c r="BA6022" s="12"/>
      <c r="BB6022" s="12"/>
      <c r="BC6022" s="12"/>
      <c r="BD6022" s="12"/>
    </row>
    <row r="6023" spans="15:56" x14ac:dyDescent="0.35">
      <c r="O6023" s="12"/>
      <c r="P6023" s="12"/>
      <c r="Q6023" s="12"/>
      <c r="S6023" s="250"/>
      <c r="AA6023" s="12"/>
      <c r="AB6023" s="12"/>
      <c r="AC6023" s="12"/>
      <c r="AD6023" s="12"/>
      <c r="AE6023" s="12"/>
      <c r="AF6023" s="12"/>
      <c r="AG6023" s="12"/>
      <c r="AH6023" s="12"/>
      <c r="AI6023" s="12"/>
      <c r="AJ6023" s="12"/>
      <c r="AK6023" s="12"/>
      <c r="AL6023" s="12"/>
      <c r="AM6023" s="12"/>
      <c r="AN6023" s="12"/>
      <c r="AO6023" s="12"/>
      <c r="AP6023" s="12"/>
      <c r="AQ6023" s="12"/>
      <c r="AR6023" s="12"/>
      <c r="AS6023" s="12"/>
      <c r="AT6023" s="12"/>
      <c r="AU6023" s="12"/>
      <c r="AV6023" s="12"/>
      <c r="AW6023" s="12"/>
      <c r="AX6023" s="12"/>
      <c r="AY6023" s="12"/>
      <c r="AZ6023" s="12"/>
      <c r="BA6023" s="12"/>
      <c r="BB6023" s="12"/>
      <c r="BC6023" s="12"/>
      <c r="BD6023" s="12"/>
    </row>
    <row r="6024" spans="15:56" x14ac:dyDescent="0.35">
      <c r="O6024" s="12"/>
      <c r="P6024" s="12"/>
      <c r="Q6024" s="12"/>
      <c r="S6024" s="250"/>
      <c r="AA6024" s="12"/>
      <c r="AB6024" s="12"/>
      <c r="AC6024" s="12"/>
      <c r="AD6024" s="12"/>
      <c r="AE6024" s="12"/>
      <c r="AF6024" s="12"/>
      <c r="AG6024" s="12"/>
      <c r="AH6024" s="12"/>
      <c r="AI6024" s="12"/>
      <c r="AJ6024" s="12"/>
      <c r="AK6024" s="12"/>
      <c r="AL6024" s="12"/>
      <c r="AM6024" s="12"/>
      <c r="AN6024" s="12"/>
      <c r="AO6024" s="12"/>
      <c r="AP6024" s="12"/>
      <c r="AQ6024" s="12"/>
      <c r="AR6024" s="12"/>
      <c r="AS6024" s="12"/>
      <c r="AT6024" s="12"/>
      <c r="AU6024" s="12"/>
      <c r="AV6024" s="12"/>
      <c r="AW6024" s="12"/>
      <c r="AX6024" s="12"/>
      <c r="AY6024" s="12"/>
      <c r="AZ6024" s="12"/>
      <c r="BA6024" s="12"/>
      <c r="BB6024" s="12"/>
      <c r="BC6024" s="12"/>
      <c r="BD6024" s="12"/>
    </row>
    <row r="6025" spans="15:56" x14ac:dyDescent="0.35">
      <c r="O6025" s="12"/>
      <c r="P6025" s="12"/>
      <c r="Q6025" s="12"/>
      <c r="S6025" s="250"/>
      <c r="AA6025" s="12"/>
      <c r="AB6025" s="12"/>
      <c r="AC6025" s="12"/>
      <c r="AD6025" s="12"/>
      <c r="AE6025" s="12"/>
      <c r="AF6025" s="12"/>
      <c r="AG6025" s="12"/>
      <c r="AH6025" s="12"/>
      <c r="AI6025" s="12"/>
      <c r="AJ6025" s="12"/>
      <c r="AK6025" s="12"/>
      <c r="AL6025" s="12"/>
      <c r="AM6025" s="12"/>
      <c r="AN6025" s="12"/>
      <c r="AO6025" s="12"/>
      <c r="AP6025" s="12"/>
      <c r="AQ6025" s="12"/>
      <c r="AR6025" s="12"/>
      <c r="AS6025" s="12"/>
      <c r="AT6025" s="12"/>
      <c r="AU6025" s="12"/>
      <c r="AV6025" s="12"/>
      <c r="AW6025" s="12"/>
      <c r="AX6025" s="12"/>
      <c r="AY6025" s="12"/>
      <c r="AZ6025" s="12"/>
      <c r="BA6025" s="12"/>
      <c r="BB6025" s="12"/>
      <c r="BC6025" s="12"/>
      <c r="BD6025" s="12"/>
    </row>
    <row r="6026" spans="15:56" x14ac:dyDescent="0.35">
      <c r="O6026" s="12"/>
      <c r="P6026" s="12"/>
      <c r="Q6026" s="12"/>
      <c r="S6026" s="250"/>
      <c r="AA6026" s="12"/>
      <c r="AB6026" s="12"/>
      <c r="AC6026" s="12"/>
      <c r="AD6026" s="12"/>
      <c r="AE6026" s="12"/>
      <c r="AF6026" s="12"/>
      <c r="AG6026" s="12"/>
      <c r="AH6026" s="12"/>
      <c r="AI6026" s="12"/>
      <c r="AJ6026" s="12"/>
      <c r="AK6026" s="12"/>
      <c r="AL6026" s="12"/>
      <c r="AM6026" s="12"/>
      <c r="AN6026" s="12"/>
      <c r="AO6026" s="12"/>
      <c r="AP6026" s="12"/>
      <c r="AQ6026" s="12"/>
      <c r="AR6026" s="12"/>
      <c r="AS6026" s="12"/>
      <c r="AT6026" s="12"/>
      <c r="AU6026" s="12"/>
      <c r="AV6026" s="12"/>
      <c r="AW6026" s="12"/>
      <c r="AX6026" s="12"/>
      <c r="AY6026" s="12"/>
      <c r="AZ6026" s="12"/>
      <c r="BA6026" s="12"/>
      <c r="BB6026" s="12"/>
      <c r="BC6026" s="12"/>
      <c r="BD6026" s="12"/>
    </row>
    <row r="6027" spans="15:56" x14ac:dyDescent="0.35">
      <c r="O6027" s="12"/>
      <c r="P6027" s="12"/>
      <c r="Q6027" s="12"/>
      <c r="S6027" s="250"/>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2"/>
      <c r="AY6027" s="12"/>
      <c r="AZ6027" s="12"/>
      <c r="BA6027" s="12"/>
      <c r="BB6027" s="12"/>
      <c r="BC6027" s="12"/>
      <c r="BD6027" s="12"/>
    </row>
    <row r="6028" spans="15:56" x14ac:dyDescent="0.35">
      <c r="O6028" s="12"/>
      <c r="P6028" s="12"/>
      <c r="Q6028" s="12"/>
      <c r="S6028" s="250"/>
      <c r="AA6028" s="12"/>
      <c r="AB6028" s="12"/>
      <c r="AC6028" s="12"/>
      <c r="AD6028" s="12"/>
      <c r="AE6028" s="12"/>
      <c r="AF6028" s="12"/>
      <c r="AG6028" s="12"/>
      <c r="AH6028" s="12"/>
      <c r="AI6028" s="12"/>
      <c r="AJ6028" s="12"/>
      <c r="AK6028" s="12"/>
      <c r="AL6028" s="12"/>
      <c r="AM6028" s="12"/>
      <c r="AN6028" s="12"/>
      <c r="AO6028" s="12"/>
      <c r="AP6028" s="12"/>
      <c r="AQ6028" s="12"/>
      <c r="AR6028" s="12"/>
      <c r="AS6028" s="12"/>
      <c r="AT6028" s="12"/>
      <c r="AU6028" s="12"/>
      <c r="AV6028" s="12"/>
      <c r="AW6028" s="12"/>
      <c r="AX6028" s="12"/>
      <c r="AY6028" s="12"/>
      <c r="AZ6028" s="12"/>
      <c r="BA6028" s="12"/>
      <c r="BB6028" s="12"/>
      <c r="BC6028" s="12"/>
      <c r="BD6028" s="12"/>
    </row>
    <row r="6029" spans="15:56" x14ac:dyDescent="0.35">
      <c r="O6029" s="12"/>
      <c r="P6029" s="12"/>
      <c r="Q6029" s="12"/>
      <c r="S6029" s="250"/>
      <c r="AA6029" s="12"/>
      <c r="AB6029" s="12"/>
      <c r="AC6029" s="12"/>
      <c r="AD6029" s="12"/>
      <c r="AE6029" s="12"/>
      <c r="AF6029" s="12"/>
      <c r="AG6029" s="12"/>
      <c r="AH6029" s="12"/>
      <c r="AI6029" s="12"/>
      <c r="AJ6029" s="12"/>
      <c r="AK6029" s="12"/>
      <c r="AL6029" s="12"/>
      <c r="AM6029" s="12"/>
      <c r="AN6029" s="12"/>
      <c r="AO6029" s="12"/>
      <c r="AP6029" s="12"/>
      <c r="AQ6029" s="12"/>
      <c r="AR6029" s="12"/>
      <c r="AS6029" s="12"/>
      <c r="AT6029" s="12"/>
      <c r="AU6029" s="12"/>
      <c r="AV6029" s="12"/>
      <c r="AW6029" s="12"/>
      <c r="AX6029" s="12"/>
      <c r="AY6029" s="12"/>
      <c r="AZ6029" s="12"/>
      <c r="BA6029" s="12"/>
      <c r="BB6029" s="12"/>
      <c r="BC6029" s="12"/>
      <c r="BD6029" s="12"/>
    </row>
    <row r="6030" spans="15:56" x14ac:dyDescent="0.35">
      <c r="O6030" s="12"/>
      <c r="P6030" s="12"/>
      <c r="Q6030" s="12"/>
      <c r="S6030" s="250"/>
      <c r="AA6030" s="12"/>
      <c r="AB6030" s="12"/>
      <c r="AC6030" s="12"/>
      <c r="AD6030" s="12"/>
      <c r="AE6030" s="12"/>
      <c r="AF6030" s="12"/>
      <c r="AG6030" s="12"/>
      <c r="AH6030" s="12"/>
      <c r="AI6030" s="12"/>
      <c r="AJ6030" s="12"/>
      <c r="AK6030" s="12"/>
      <c r="AL6030" s="12"/>
      <c r="AM6030" s="12"/>
      <c r="AN6030" s="12"/>
      <c r="AO6030" s="12"/>
      <c r="AP6030" s="12"/>
      <c r="AQ6030" s="12"/>
      <c r="AR6030" s="12"/>
      <c r="AS6030" s="12"/>
      <c r="AT6030" s="12"/>
      <c r="AU6030" s="12"/>
      <c r="AV6030" s="12"/>
      <c r="AW6030" s="12"/>
      <c r="AX6030" s="12"/>
      <c r="AY6030" s="12"/>
      <c r="AZ6030" s="12"/>
      <c r="BA6030" s="12"/>
      <c r="BB6030" s="12"/>
      <c r="BC6030" s="12"/>
      <c r="BD6030" s="12"/>
    </row>
    <row r="6031" spans="15:56" x14ac:dyDescent="0.35">
      <c r="O6031" s="12"/>
      <c r="P6031" s="12"/>
      <c r="Q6031" s="12"/>
      <c r="S6031" s="250"/>
      <c r="AA6031" s="12"/>
      <c r="AB6031" s="12"/>
      <c r="AC6031" s="12"/>
      <c r="AD6031" s="12"/>
      <c r="AE6031" s="12"/>
      <c r="AF6031" s="12"/>
      <c r="AG6031" s="12"/>
      <c r="AH6031" s="12"/>
      <c r="AI6031" s="12"/>
      <c r="AJ6031" s="12"/>
      <c r="AK6031" s="12"/>
      <c r="AL6031" s="12"/>
      <c r="AM6031" s="12"/>
      <c r="AN6031" s="12"/>
      <c r="AO6031" s="12"/>
      <c r="AP6031" s="12"/>
      <c r="AQ6031" s="12"/>
      <c r="AR6031" s="12"/>
      <c r="AS6031" s="12"/>
      <c r="AT6031" s="12"/>
      <c r="AU6031" s="12"/>
      <c r="AV6031" s="12"/>
      <c r="AW6031" s="12"/>
      <c r="AX6031" s="12"/>
      <c r="AY6031" s="12"/>
      <c r="AZ6031" s="12"/>
      <c r="BA6031" s="12"/>
      <c r="BB6031" s="12"/>
      <c r="BC6031" s="12"/>
      <c r="BD6031" s="12"/>
    </row>
    <row r="6032" spans="15:56" x14ac:dyDescent="0.35">
      <c r="O6032" s="12"/>
      <c r="P6032" s="12"/>
      <c r="Q6032" s="12"/>
      <c r="S6032" s="250"/>
      <c r="AA6032" s="12"/>
      <c r="AB6032" s="12"/>
      <c r="AC6032" s="12"/>
      <c r="AD6032" s="12"/>
      <c r="AE6032" s="12"/>
      <c r="AF6032" s="12"/>
      <c r="AG6032" s="12"/>
      <c r="AH6032" s="12"/>
      <c r="AI6032" s="12"/>
      <c r="AJ6032" s="12"/>
      <c r="AK6032" s="12"/>
      <c r="AL6032" s="12"/>
      <c r="AM6032" s="12"/>
      <c r="AN6032" s="12"/>
      <c r="AO6032" s="12"/>
      <c r="AP6032" s="12"/>
      <c r="AQ6032" s="12"/>
      <c r="AR6032" s="12"/>
      <c r="AS6032" s="12"/>
      <c r="AT6032" s="12"/>
      <c r="AU6032" s="12"/>
      <c r="AV6032" s="12"/>
      <c r="AW6032" s="12"/>
      <c r="AX6032" s="12"/>
      <c r="AY6032" s="12"/>
      <c r="AZ6032" s="12"/>
      <c r="BA6032" s="12"/>
      <c r="BB6032" s="12"/>
      <c r="BC6032" s="12"/>
      <c r="BD6032" s="12"/>
    </row>
    <row r="6033" spans="15:56" x14ac:dyDescent="0.35">
      <c r="O6033" s="12"/>
      <c r="P6033" s="12"/>
      <c r="Q6033" s="12"/>
      <c r="S6033" s="250"/>
      <c r="AA6033" s="12"/>
      <c r="AB6033" s="12"/>
      <c r="AC6033" s="12"/>
      <c r="AD6033" s="12"/>
      <c r="AE6033" s="12"/>
      <c r="AF6033" s="12"/>
      <c r="AG6033" s="12"/>
      <c r="AH6033" s="12"/>
      <c r="AI6033" s="12"/>
      <c r="AJ6033" s="12"/>
      <c r="AK6033" s="12"/>
      <c r="AL6033" s="12"/>
      <c r="AM6033" s="12"/>
      <c r="AN6033" s="12"/>
      <c r="AO6033" s="12"/>
      <c r="AP6033" s="12"/>
      <c r="AQ6033" s="12"/>
      <c r="AR6033" s="12"/>
      <c r="AS6033" s="12"/>
      <c r="AT6033" s="12"/>
      <c r="AU6033" s="12"/>
      <c r="AV6033" s="12"/>
      <c r="AW6033" s="12"/>
      <c r="AX6033" s="12"/>
      <c r="AY6033" s="12"/>
      <c r="AZ6033" s="12"/>
      <c r="BA6033" s="12"/>
      <c r="BB6033" s="12"/>
      <c r="BC6033" s="12"/>
      <c r="BD6033" s="12"/>
    </row>
    <row r="6034" spans="15:56" x14ac:dyDescent="0.35">
      <c r="O6034" s="12"/>
      <c r="P6034" s="12"/>
      <c r="Q6034" s="12"/>
      <c r="S6034" s="250"/>
      <c r="AA6034" s="12"/>
      <c r="AB6034" s="12"/>
      <c r="AC6034" s="12"/>
      <c r="AD6034" s="12"/>
      <c r="AE6034" s="12"/>
      <c r="AF6034" s="12"/>
      <c r="AG6034" s="12"/>
      <c r="AH6034" s="12"/>
      <c r="AI6034" s="12"/>
      <c r="AJ6034" s="12"/>
      <c r="AK6034" s="12"/>
      <c r="AL6034" s="12"/>
      <c r="AM6034" s="12"/>
      <c r="AN6034" s="12"/>
      <c r="AO6034" s="12"/>
      <c r="AP6034" s="12"/>
      <c r="AQ6034" s="12"/>
      <c r="AR6034" s="12"/>
      <c r="AS6034" s="12"/>
      <c r="AT6034" s="12"/>
      <c r="AU6034" s="12"/>
      <c r="AV6034" s="12"/>
      <c r="AW6034" s="12"/>
      <c r="AX6034" s="12"/>
      <c r="AY6034" s="12"/>
      <c r="AZ6034" s="12"/>
      <c r="BA6034" s="12"/>
      <c r="BB6034" s="12"/>
      <c r="BC6034" s="12"/>
      <c r="BD6034" s="12"/>
    </row>
    <row r="6035" spans="15:56" x14ac:dyDescent="0.35">
      <c r="O6035" s="12"/>
      <c r="P6035" s="12"/>
      <c r="Q6035" s="12"/>
      <c r="S6035" s="250"/>
      <c r="AA6035" s="12"/>
      <c r="AB6035" s="12"/>
      <c r="AC6035" s="12"/>
      <c r="AD6035" s="12"/>
      <c r="AE6035" s="12"/>
      <c r="AF6035" s="12"/>
      <c r="AG6035" s="12"/>
      <c r="AH6035" s="12"/>
      <c r="AI6035" s="12"/>
      <c r="AJ6035" s="12"/>
      <c r="AK6035" s="12"/>
      <c r="AL6035" s="12"/>
      <c r="AM6035" s="12"/>
      <c r="AN6035" s="12"/>
      <c r="AO6035" s="12"/>
      <c r="AP6035" s="12"/>
      <c r="AQ6035" s="12"/>
      <c r="AR6035" s="12"/>
      <c r="AS6035" s="12"/>
      <c r="AT6035" s="12"/>
      <c r="AU6035" s="12"/>
      <c r="AV6035" s="12"/>
      <c r="AW6035" s="12"/>
      <c r="AX6035" s="12"/>
      <c r="AY6035" s="12"/>
      <c r="AZ6035" s="12"/>
      <c r="BA6035" s="12"/>
      <c r="BB6035" s="12"/>
      <c r="BC6035" s="12"/>
      <c r="BD6035" s="12"/>
    </row>
    <row r="6036" spans="15:56" x14ac:dyDescent="0.35">
      <c r="O6036" s="12"/>
      <c r="P6036" s="12"/>
      <c r="Q6036" s="12"/>
      <c r="S6036" s="250"/>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2"/>
      <c r="AY6036" s="12"/>
      <c r="AZ6036" s="12"/>
      <c r="BA6036" s="12"/>
      <c r="BB6036" s="12"/>
      <c r="BC6036" s="12"/>
      <c r="BD6036" s="12"/>
    </row>
    <row r="6037" spans="15:56" x14ac:dyDescent="0.35">
      <c r="O6037" s="12"/>
      <c r="P6037" s="12"/>
      <c r="Q6037" s="12"/>
      <c r="S6037" s="250"/>
      <c r="AA6037" s="12"/>
      <c r="AB6037" s="12"/>
      <c r="AC6037" s="12"/>
      <c r="AD6037" s="12"/>
      <c r="AE6037" s="12"/>
      <c r="AF6037" s="12"/>
      <c r="AG6037" s="12"/>
      <c r="AH6037" s="12"/>
      <c r="AI6037" s="12"/>
      <c r="AJ6037" s="12"/>
      <c r="AK6037" s="12"/>
      <c r="AL6037" s="12"/>
      <c r="AM6037" s="12"/>
      <c r="AN6037" s="12"/>
      <c r="AO6037" s="12"/>
      <c r="AP6037" s="12"/>
      <c r="AQ6037" s="12"/>
      <c r="AR6037" s="12"/>
      <c r="AS6037" s="12"/>
      <c r="AT6037" s="12"/>
      <c r="AU6037" s="12"/>
      <c r="AV6037" s="12"/>
      <c r="AW6037" s="12"/>
      <c r="AX6037" s="12"/>
      <c r="AY6037" s="12"/>
      <c r="AZ6037" s="12"/>
      <c r="BA6037" s="12"/>
      <c r="BB6037" s="12"/>
      <c r="BC6037" s="12"/>
      <c r="BD6037" s="12"/>
    </row>
    <row r="6038" spans="15:56" x14ac:dyDescent="0.35">
      <c r="O6038" s="12"/>
      <c r="P6038" s="12"/>
      <c r="Q6038" s="12"/>
      <c r="S6038" s="250"/>
      <c r="AA6038" s="12"/>
      <c r="AB6038" s="12"/>
      <c r="AC6038" s="12"/>
      <c r="AD6038" s="12"/>
      <c r="AE6038" s="12"/>
      <c r="AF6038" s="12"/>
      <c r="AG6038" s="12"/>
      <c r="AH6038" s="12"/>
      <c r="AI6038" s="12"/>
      <c r="AJ6038" s="12"/>
      <c r="AK6038" s="12"/>
      <c r="AL6038" s="12"/>
      <c r="AM6038" s="12"/>
      <c r="AN6038" s="12"/>
      <c r="AO6038" s="12"/>
      <c r="AP6038" s="12"/>
      <c r="AQ6038" s="12"/>
      <c r="AR6038" s="12"/>
      <c r="AS6038" s="12"/>
      <c r="AT6038" s="12"/>
      <c r="AU6038" s="12"/>
      <c r="AV6038" s="12"/>
      <c r="AW6038" s="12"/>
      <c r="AX6038" s="12"/>
      <c r="AY6038" s="12"/>
      <c r="AZ6038" s="12"/>
      <c r="BA6038" s="12"/>
      <c r="BB6038" s="12"/>
      <c r="BC6038" s="12"/>
      <c r="BD6038" s="12"/>
    </row>
    <row r="6039" spans="15:56" x14ac:dyDescent="0.35">
      <c r="O6039" s="12"/>
      <c r="P6039" s="12"/>
      <c r="Q6039" s="12"/>
      <c r="S6039" s="250"/>
      <c r="AA6039" s="12"/>
      <c r="AB6039" s="12"/>
      <c r="AC6039" s="12"/>
      <c r="AD6039" s="12"/>
      <c r="AE6039" s="12"/>
      <c r="AF6039" s="12"/>
      <c r="AG6039" s="12"/>
      <c r="AH6039" s="12"/>
      <c r="AI6039" s="12"/>
      <c r="AJ6039" s="12"/>
      <c r="AK6039" s="12"/>
      <c r="AL6039" s="12"/>
      <c r="AM6039" s="12"/>
      <c r="AN6039" s="12"/>
      <c r="AO6039" s="12"/>
      <c r="AP6039" s="12"/>
      <c r="AQ6039" s="12"/>
      <c r="AR6039" s="12"/>
      <c r="AS6039" s="12"/>
      <c r="AT6039" s="12"/>
      <c r="AU6039" s="12"/>
      <c r="AV6039" s="12"/>
      <c r="AW6039" s="12"/>
      <c r="AX6039" s="12"/>
      <c r="AY6039" s="12"/>
      <c r="AZ6039" s="12"/>
      <c r="BA6039" s="12"/>
      <c r="BB6039" s="12"/>
      <c r="BC6039" s="12"/>
      <c r="BD6039" s="12"/>
    </row>
    <row r="6040" spans="15:56" x14ac:dyDescent="0.35">
      <c r="O6040" s="12"/>
      <c r="P6040" s="12"/>
      <c r="Q6040" s="12"/>
      <c r="S6040" s="250"/>
      <c r="AA6040" s="12"/>
      <c r="AB6040" s="12"/>
      <c r="AC6040" s="12"/>
      <c r="AD6040" s="12"/>
      <c r="AE6040" s="12"/>
      <c r="AF6040" s="12"/>
      <c r="AG6040" s="12"/>
      <c r="AH6040" s="12"/>
      <c r="AI6040" s="12"/>
      <c r="AJ6040" s="12"/>
      <c r="AK6040" s="12"/>
      <c r="AL6040" s="12"/>
      <c r="AM6040" s="12"/>
      <c r="AN6040" s="12"/>
      <c r="AO6040" s="12"/>
      <c r="AP6040" s="12"/>
      <c r="AQ6040" s="12"/>
      <c r="AR6040" s="12"/>
      <c r="AS6040" s="12"/>
      <c r="AT6040" s="12"/>
      <c r="AU6040" s="12"/>
      <c r="AV6040" s="12"/>
      <c r="AW6040" s="12"/>
      <c r="AX6040" s="12"/>
      <c r="AY6040" s="12"/>
      <c r="AZ6040" s="12"/>
      <c r="BA6040" s="12"/>
      <c r="BB6040" s="12"/>
      <c r="BC6040" s="12"/>
      <c r="BD6040" s="12"/>
    </row>
    <row r="6041" spans="15:56" x14ac:dyDescent="0.35">
      <c r="O6041" s="12"/>
      <c r="P6041" s="12"/>
      <c r="Q6041" s="12"/>
      <c r="S6041" s="250"/>
      <c r="AA6041" s="12"/>
      <c r="AB6041" s="12"/>
      <c r="AC6041" s="12"/>
      <c r="AD6041" s="12"/>
      <c r="AE6041" s="12"/>
      <c r="AF6041" s="12"/>
      <c r="AG6041" s="12"/>
      <c r="AH6041" s="12"/>
      <c r="AI6041" s="12"/>
      <c r="AJ6041" s="12"/>
      <c r="AK6041" s="12"/>
      <c r="AL6041" s="12"/>
      <c r="AM6041" s="12"/>
      <c r="AN6041" s="12"/>
      <c r="AO6041" s="12"/>
      <c r="AP6041" s="12"/>
      <c r="AQ6041" s="12"/>
      <c r="AR6041" s="12"/>
      <c r="AS6041" s="12"/>
      <c r="AT6041" s="12"/>
      <c r="AU6041" s="12"/>
      <c r="AV6041" s="12"/>
      <c r="AW6041" s="12"/>
      <c r="AX6041" s="12"/>
      <c r="AY6041" s="12"/>
      <c r="AZ6041" s="12"/>
      <c r="BA6041" s="12"/>
      <c r="BB6041" s="12"/>
      <c r="BC6041" s="12"/>
      <c r="BD6041" s="12"/>
    </row>
    <row r="6042" spans="15:56" x14ac:dyDescent="0.35">
      <c r="O6042" s="12"/>
      <c r="P6042" s="12"/>
      <c r="Q6042" s="12"/>
      <c r="S6042" s="250"/>
      <c r="AA6042" s="12"/>
      <c r="AB6042" s="12"/>
      <c r="AC6042" s="12"/>
      <c r="AD6042" s="12"/>
      <c r="AE6042" s="12"/>
      <c r="AF6042" s="12"/>
      <c r="AG6042" s="12"/>
      <c r="AH6042" s="12"/>
      <c r="AI6042" s="12"/>
      <c r="AJ6042" s="12"/>
      <c r="AK6042" s="12"/>
      <c r="AL6042" s="12"/>
      <c r="AM6042" s="12"/>
      <c r="AN6042" s="12"/>
      <c r="AO6042" s="12"/>
      <c r="AP6042" s="12"/>
      <c r="AQ6042" s="12"/>
      <c r="AR6042" s="12"/>
      <c r="AS6042" s="12"/>
      <c r="AT6042" s="12"/>
      <c r="AU6042" s="12"/>
      <c r="AV6042" s="12"/>
      <c r="AW6042" s="12"/>
      <c r="AX6042" s="12"/>
      <c r="AY6042" s="12"/>
      <c r="AZ6042" s="12"/>
      <c r="BA6042" s="12"/>
      <c r="BB6042" s="12"/>
      <c r="BC6042" s="12"/>
      <c r="BD6042" s="12"/>
    </row>
    <row r="6043" spans="15:56" x14ac:dyDescent="0.35">
      <c r="O6043" s="12"/>
      <c r="P6043" s="12"/>
      <c r="Q6043" s="12"/>
      <c r="S6043" s="250"/>
      <c r="AA6043" s="12"/>
      <c r="AB6043" s="12"/>
      <c r="AC6043" s="12"/>
      <c r="AD6043" s="12"/>
      <c r="AE6043" s="12"/>
      <c r="AF6043" s="12"/>
      <c r="AG6043" s="12"/>
      <c r="AH6043" s="12"/>
      <c r="AI6043" s="12"/>
      <c r="AJ6043" s="12"/>
      <c r="AK6043" s="12"/>
      <c r="AL6043" s="12"/>
      <c r="AM6043" s="12"/>
      <c r="AN6043" s="12"/>
      <c r="AO6043" s="12"/>
      <c r="AP6043" s="12"/>
      <c r="AQ6043" s="12"/>
      <c r="AR6043" s="12"/>
      <c r="AS6043" s="12"/>
      <c r="AT6043" s="12"/>
      <c r="AU6043" s="12"/>
      <c r="AV6043" s="12"/>
      <c r="AW6043" s="12"/>
      <c r="AX6043" s="12"/>
      <c r="AY6043" s="12"/>
      <c r="AZ6043" s="12"/>
      <c r="BA6043" s="12"/>
      <c r="BB6043" s="12"/>
      <c r="BC6043" s="12"/>
      <c r="BD6043" s="12"/>
    </row>
    <row r="6044" spans="15:56" x14ac:dyDescent="0.35">
      <c r="O6044" s="12"/>
      <c r="P6044" s="12"/>
      <c r="Q6044" s="12"/>
      <c r="S6044" s="250"/>
      <c r="AA6044" s="12"/>
      <c r="AB6044" s="12"/>
      <c r="AC6044" s="12"/>
      <c r="AD6044" s="12"/>
      <c r="AE6044" s="12"/>
      <c r="AF6044" s="12"/>
      <c r="AG6044" s="12"/>
      <c r="AH6044" s="12"/>
      <c r="AI6044" s="12"/>
      <c r="AJ6044" s="12"/>
      <c r="AK6044" s="12"/>
      <c r="AL6044" s="12"/>
      <c r="AM6044" s="12"/>
      <c r="AN6044" s="12"/>
      <c r="AO6044" s="12"/>
      <c r="AP6044" s="12"/>
      <c r="AQ6044" s="12"/>
      <c r="AR6044" s="12"/>
      <c r="AS6044" s="12"/>
      <c r="AT6044" s="12"/>
      <c r="AU6044" s="12"/>
      <c r="AV6044" s="12"/>
      <c r="AW6044" s="12"/>
      <c r="AX6044" s="12"/>
      <c r="AY6044" s="12"/>
      <c r="AZ6044" s="12"/>
      <c r="BA6044" s="12"/>
      <c r="BB6044" s="12"/>
      <c r="BC6044" s="12"/>
      <c r="BD6044" s="12"/>
    </row>
    <row r="6045" spans="15:56" x14ac:dyDescent="0.35">
      <c r="O6045" s="12"/>
      <c r="P6045" s="12"/>
      <c r="Q6045" s="12"/>
      <c r="S6045" s="250"/>
      <c r="AA6045" s="12"/>
      <c r="AB6045" s="12"/>
      <c r="AC6045" s="12"/>
      <c r="AD6045" s="12"/>
      <c r="AE6045" s="12"/>
      <c r="AF6045" s="12"/>
      <c r="AG6045" s="12"/>
      <c r="AH6045" s="12"/>
      <c r="AI6045" s="12"/>
      <c r="AJ6045" s="12"/>
      <c r="AK6045" s="12"/>
      <c r="AL6045" s="12"/>
      <c r="AM6045" s="12"/>
      <c r="AN6045" s="12"/>
      <c r="AO6045" s="12"/>
      <c r="AP6045" s="12"/>
      <c r="AQ6045" s="12"/>
      <c r="AR6045" s="12"/>
      <c r="AS6045" s="12"/>
      <c r="AT6045" s="12"/>
      <c r="AU6045" s="12"/>
      <c r="AV6045" s="12"/>
      <c r="AW6045" s="12"/>
      <c r="AX6045" s="12"/>
      <c r="AY6045" s="12"/>
      <c r="AZ6045" s="12"/>
      <c r="BA6045" s="12"/>
      <c r="BB6045" s="12"/>
      <c r="BC6045" s="12"/>
      <c r="BD6045" s="12"/>
    </row>
    <row r="6046" spans="15:56" x14ac:dyDescent="0.35">
      <c r="O6046" s="12"/>
      <c r="P6046" s="12"/>
      <c r="Q6046" s="12"/>
      <c r="S6046" s="250"/>
      <c r="AA6046" s="12"/>
      <c r="AB6046" s="12"/>
      <c r="AC6046" s="12"/>
      <c r="AD6046" s="12"/>
      <c r="AE6046" s="12"/>
      <c r="AF6046" s="12"/>
      <c r="AG6046" s="12"/>
      <c r="AH6046" s="12"/>
      <c r="AI6046" s="12"/>
      <c r="AJ6046" s="12"/>
      <c r="AK6046" s="12"/>
      <c r="AL6046" s="12"/>
      <c r="AM6046" s="12"/>
      <c r="AN6046" s="12"/>
      <c r="AO6046" s="12"/>
      <c r="AP6046" s="12"/>
      <c r="AQ6046" s="12"/>
      <c r="AR6046" s="12"/>
      <c r="AS6046" s="12"/>
      <c r="AT6046" s="12"/>
      <c r="AU6046" s="12"/>
      <c r="AV6046" s="12"/>
      <c r="AW6046" s="12"/>
      <c r="AX6046" s="12"/>
      <c r="AY6046" s="12"/>
      <c r="AZ6046" s="12"/>
      <c r="BA6046" s="12"/>
      <c r="BB6046" s="12"/>
      <c r="BC6046" s="12"/>
      <c r="BD6046" s="12"/>
    </row>
    <row r="6047" spans="15:56" x14ac:dyDescent="0.35">
      <c r="O6047" s="12"/>
      <c r="P6047" s="12"/>
      <c r="Q6047" s="12"/>
      <c r="S6047" s="250"/>
      <c r="AA6047" s="12"/>
      <c r="AB6047" s="12"/>
      <c r="AC6047" s="12"/>
      <c r="AD6047" s="12"/>
      <c r="AE6047" s="12"/>
      <c r="AF6047" s="12"/>
      <c r="AG6047" s="12"/>
      <c r="AH6047" s="12"/>
      <c r="AI6047" s="12"/>
      <c r="AJ6047" s="12"/>
      <c r="AK6047" s="12"/>
      <c r="AL6047" s="12"/>
      <c r="AM6047" s="12"/>
      <c r="AN6047" s="12"/>
      <c r="AO6047" s="12"/>
      <c r="AP6047" s="12"/>
      <c r="AQ6047" s="12"/>
      <c r="AR6047" s="12"/>
      <c r="AS6047" s="12"/>
      <c r="AT6047" s="12"/>
      <c r="AU6047" s="12"/>
      <c r="AV6047" s="12"/>
      <c r="AW6047" s="12"/>
      <c r="AX6047" s="12"/>
      <c r="AY6047" s="12"/>
      <c r="AZ6047" s="12"/>
      <c r="BA6047" s="12"/>
      <c r="BB6047" s="12"/>
      <c r="BC6047" s="12"/>
      <c r="BD6047" s="12"/>
    </row>
    <row r="6048" spans="15:56" x14ac:dyDescent="0.35">
      <c r="O6048" s="12"/>
      <c r="P6048" s="12"/>
      <c r="Q6048" s="12"/>
      <c r="S6048" s="250"/>
      <c r="AA6048" s="12"/>
      <c r="AB6048" s="12"/>
      <c r="AC6048" s="12"/>
      <c r="AD6048" s="12"/>
      <c r="AE6048" s="12"/>
      <c r="AF6048" s="12"/>
      <c r="AG6048" s="12"/>
      <c r="AH6048" s="12"/>
      <c r="AI6048" s="12"/>
      <c r="AJ6048" s="12"/>
      <c r="AK6048" s="12"/>
      <c r="AL6048" s="12"/>
      <c r="AM6048" s="12"/>
      <c r="AN6048" s="12"/>
      <c r="AO6048" s="12"/>
      <c r="AP6048" s="12"/>
      <c r="AQ6048" s="12"/>
      <c r="AR6048" s="12"/>
      <c r="AS6048" s="12"/>
      <c r="AT6048" s="12"/>
      <c r="AU6048" s="12"/>
      <c r="AV6048" s="12"/>
      <c r="AW6048" s="12"/>
      <c r="AX6048" s="12"/>
      <c r="AY6048" s="12"/>
      <c r="AZ6048" s="12"/>
      <c r="BA6048" s="12"/>
      <c r="BB6048" s="12"/>
      <c r="BC6048" s="12"/>
      <c r="BD6048" s="12"/>
    </row>
    <row r="6049" spans="15:56" x14ac:dyDescent="0.35">
      <c r="O6049" s="12"/>
      <c r="P6049" s="12"/>
      <c r="Q6049" s="12"/>
      <c r="S6049" s="250"/>
      <c r="AA6049" s="12"/>
      <c r="AB6049" s="12"/>
      <c r="AC6049" s="12"/>
      <c r="AD6049" s="12"/>
      <c r="AE6049" s="12"/>
      <c r="AF6049" s="12"/>
      <c r="AG6049" s="12"/>
      <c r="AH6049" s="12"/>
      <c r="AI6049" s="12"/>
      <c r="AJ6049" s="12"/>
      <c r="AK6049" s="12"/>
      <c r="AL6049" s="12"/>
      <c r="AM6049" s="12"/>
      <c r="AN6049" s="12"/>
      <c r="AO6049" s="12"/>
      <c r="AP6049" s="12"/>
      <c r="AQ6049" s="12"/>
      <c r="AR6049" s="12"/>
      <c r="AS6049" s="12"/>
      <c r="AT6049" s="12"/>
      <c r="AU6049" s="12"/>
      <c r="AV6049" s="12"/>
      <c r="AW6049" s="12"/>
      <c r="AX6049" s="12"/>
      <c r="AY6049" s="12"/>
      <c r="AZ6049" s="12"/>
      <c r="BA6049" s="12"/>
      <c r="BB6049" s="12"/>
      <c r="BC6049" s="12"/>
      <c r="BD6049" s="12"/>
    </row>
    <row r="6050" spans="15:56" x14ac:dyDescent="0.35">
      <c r="O6050" s="12"/>
      <c r="P6050" s="12"/>
      <c r="Q6050" s="12"/>
      <c r="S6050" s="250"/>
      <c r="AA6050" s="12"/>
      <c r="AB6050" s="12"/>
      <c r="AC6050" s="12"/>
      <c r="AD6050" s="12"/>
      <c r="AE6050" s="12"/>
      <c r="AF6050" s="12"/>
      <c r="AG6050" s="12"/>
      <c r="AH6050" s="12"/>
      <c r="AI6050" s="12"/>
      <c r="AJ6050" s="12"/>
      <c r="AK6050" s="12"/>
      <c r="AL6050" s="12"/>
      <c r="AM6050" s="12"/>
      <c r="AN6050" s="12"/>
      <c r="AO6050" s="12"/>
      <c r="AP6050" s="12"/>
      <c r="AQ6050" s="12"/>
      <c r="AR6050" s="12"/>
      <c r="AS6050" s="12"/>
      <c r="AT6050" s="12"/>
      <c r="AU6050" s="12"/>
      <c r="AV6050" s="12"/>
      <c r="AW6050" s="12"/>
      <c r="AX6050" s="12"/>
      <c r="AY6050" s="12"/>
      <c r="AZ6050" s="12"/>
      <c r="BA6050" s="12"/>
      <c r="BB6050" s="12"/>
      <c r="BC6050" s="12"/>
      <c r="BD6050" s="12"/>
    </row>
    <row r="6051" spans="15:56" x14ac:dyDescent="0.35">
      <c r="O6051" s="12"/>
      <c r="P6051" s="12"/>
      <c r="Q6051" s="12"/>
      <c r="S6051" s="250"/>
      <c r="AA6051" s="12"/>
      <c r="AB6051" s="12"/>
      <c r="AC6051" s="12"/>
      <c r="AD6051" s="12"/>
      <c r="AE6051" s="12"/>
      <c r="AF6051" s="12"/>
      <c r="AG6051" s="12"/>
      <c r="AH6051" s="12"/>
      <c r="AI6051" s="12"/>
      <c r="AJ6051" s="12"/>
      <c r="AK6051" s="12"/>
      <c r="AL6051" s="12"/>
      <c r="AM6051" s="12"/>
      <c r="AN6051" s="12"/>
      <c r="AO6051" s="12"/>
      <c r="AP6051" s="12"/>
      <c r="AQ6051" s="12"/>
      <c r="AR6051" s="12"/>
      <c r="AS6051" s="12"/>
      <c r="AT6051" s="12"/>
      <c r="AU6051" s="12"/>
      <c r="AV6051" s="12"/>
      <c r="AW6051" s="12"/>
      <c r="AX6051" s="12"/>
      <c r="AY6051" s="12"/>
      <c r="AZ6051" s="12"/>
      <c r="BA6051" s="12"/>
      <c r="BB6051" s="12"/>
      <c r="BC6051" s="12"/>
      <c r="BD6051" s="12"/>
    </row>
    <row r="6052" spans="15:56" x14ac:dyDescent="0.35">
      <c r="O6052" s="12"/>
      <c r="P6052" s="12"/>
      <c r="Q6052" s="12"/>
      <c r="S6052" s="250"/>
      <c r="AA6052" s="12"/>
      <c r="AB6052" s="12"/>
      <c r="AC6052" s="12"/>
      <c r="AD6052" s="12"/>
      <c r="AE6052" s="12"/>
      <c r="AF6052" s="12"/>
      <c r="AG6052" s="12"/>
      <c r="AH6052" s="12"/>
      <c r="AI6052" s="12"/>
      <c r="AJ6052" s="12"/>
      <c r="AK6052" s="12"/>
      <c r="AL6052" s="12"/>
      <c r="AM6052" s="12"/>
      <c r="AN6052" s="12"/>
      <c r="AO6052" s="12"/>
      <c r="AP6052" s="12"/>
      <c r="AQ6052" s="12"/>
      <c r="AR6052" s="12"/>
      <c r="AS6052" s="12"/>
      <c r="AT6052" s="12"/>
      <c r="AU6052" s="12"/>
      <c r="AV6052" s="12"/>
      <c r="AW6052" s="12"/>
      <c r="AX6052" s="12"/>
      <c r="AY6052" s="12"/>
      <c r="AZ6052" s="12"/>
      <c r="BA6052" s="12"/>
      <c r="BB6052" s="12"/>
      <c r="BC6052" s="12"/>
      <c r="BD6052" s="12"/>
    </row>
    <row r="6053" spans="15:56" x14ac:dyDescent="0.35">
      <c r="O6053" s="12"/>
      <c r="P6053" s="12"/>
      <c r="Q6053" s="12"/>
      <c r="S6053" s="250"/>
      <c r="AA6053" s="12"/>
      <c r="AB6053" s="12"/>
      <c r="AC6053" s="12"/>
      <c r="AD6053" s="12"/>
      <c r="AE6053" s="12"/>
      <c r="AF6053" s="12"/>
      <c r="AG6053" s="12"/>
      <c r="AH6053" s="12"/>
      <c r="AI6053" s="12"/>
      <c r="AJ6053" s="12"/>
      <c r="AK6053" s="12"/>
      <c r="AL6053" s="12"/>
      <c r="AM6053" s="12"/>
      <c r="AN6053" s="12"/>
      <c r="AO6053" s="12"/>
      <c r="AP6053" s="12"/>
      <c r="AQ6053" s="12"/>
      <c r="AR6053" s="12"/>
      <c r="AS6053" s="12"/>
      <c r="AT6053" s="12"/>
      <c r="AU6053" s="12"/>
      <c r="AV6053" s="12"/>
      <c r="AW6053" s="12"/>
      <c r="AX6053" s="12"/>
      <c r="AY6053" s="12"/>
      <c r="AZ6053" s="12"/>
      <c r="BA6053" s="12"/>
      <c r="BB6053" s="12"/>
      <c r="BC6053" s="12"/>
      <c r="BD6053" s="12"/>
    </row>
    <row r="6054" spans="15:56" x14ac:dyDescent="0.35">
      <c r="O6054" s="12"/>
      <c r="P6054" s="12"/>
      <c r="Q6054" s="12"/>
      <c r="S6054" s="250"/>
      <c r="AA6054" s="12"/>
      <c r="AB6054" s="12"/>
      <c r="AC6054" s="12"/>
      <c r="AD6054" s="12"/>
      <c r="AE6054" s="12"/>
      <c r="AF6054" s="12"/>
      <c r="AG6054" s="12"/>
      <c r="AH6054" s="12"/>
      <c r="AI6054" s="12"/>
      <c r="AJ6054" s="12"/>
      <c r="AK6054" s="12"/>
      <c r="AL6054" s="12"/>
      <c r="AM6054" s="12"/>
      <c r="AN6054" s="12"/>
      <c r="AO6054" s="12"/>
      <c r="AP6054" s="12"/>
      <c r="AQ6054" s="12"/>
      <c r="AR6054" s="12"/>
      <c r="AS6054" s="12"/>
      <c r="AT6054" s="12"/>
      <c r="AU6054" s="12"/>
      <c r="AV6054" s="12"/>
      <c r="AW6054" s="12"/>
      <c r="AX6054" s="12"/>
      <c r="AY6054" s="12"/>
      <c r="AZ6054" s="12"/>
      <c r="BA6054" s="12"/>
      <c r="BB6054" s="12"/>
      <c r="BC6054" s="12"/>
      <c r="BD6054" s="12"/>
    </row>
    <row r="6055" spans="15:56" x14ac:dyDescent="0.35">
      <c r="O6055" s="12"/>
      <c r="P6055" s="12"/>
      <c r="Q6055" s="12"/>
      <c r="S6055" s="250"/>
      <c r="AA6055" s="12"/>
      <c r="AB6055" s="12"/>
      <c r="AC6055" s="12"/>
      <c r="AD6055" s="12"/>
      <c r="AE6055" s="12"/>
      <c r="AF6055" s="12"/>
      <c r="AG6055" s="12"/>
      <c r="AH6055" s="12"/>
      <c r="AI6055" s="12"/>
      <c r="AJ6055" s="12"/>
      <c r="AK6055" s="12"/>
      <c r="AL6055" s="12"/>
      <c r="AM6055" s="12"/>
      <c r="AN6055" s="12"/>
      <c r="AO6055" s="12"/>
      <c r="AP6055" s="12"/>
      <c r="AQ6055" s="12"/>
      <c r="AR6055" s="12"/>
      <c r="AS6055" s="12"/>
      <c r="AT6055" s="12"/>
      <c r="AU6055" s="12"/>
      <c r="AV6055" s="12"/>
      <c r="AW6055" s="12"/>
      <c r="AX6055" s="12"/>
      <c r="AY6055" s="12"/>
      <c r="AZ6055" s="12"/>
      <c r="BA6055" s="12"/>
      <c r="BB6055" s="12"/>
      <c r="BC6055" s="12"/>
      <c r="BD6055" s="12"/>
    </row>
    <row r="6056" spans="15:56" x14ac:dyDescent="0.35">
      <c r="O6056" s="12"/>
      <c r="P6056" s="12"/>
      <c r="Q6056" s="12"/>
      <c r="S6056" s="250"/>
      <c r="AA6056" s="12"/>
      <c r="AB6056" s="12"/>
      <c r="AC6056" s="12"/>
      <c r="AD6056" s="12"/>
      <c r="AE6056" s="12"/>
      <c r="AF6056" s="12"/>
      <c r="AG6056" s="12"/>
      <c r="AH6056" s="12"/>
      <c r="AI6056" s="12"/>
      <c r="AJ6056" s="12"/>
      <c r="AK6056" s="12"/>
      <c r="AL6056" s="12"/>
      <c r="AM6056" s="12"/>
      <c r="AN6056" s="12"/>
      <c r="AO6056" s="12"/>
      <c r="AP6056" s="12"/>
      <c r="AQ6056" s="12"/>
      <c r="AR6056" s="12"/>
      <c r="AS6056" s="12"/>
      <c r="AT6056" s="12"/>
      <c r="AU6056" s="12"/>
      <c r="AV6056" s="12"/>
      <c r="AW6056" s="12"/>
      <c r="AX6056" s="12"/>
      <c r="AY6056" s="12"/>
      <c r="AZ6056" s="12"/>
      <c r="BA6056" s="12"/>
      <c r="BB6056" s="12"/>
      <c r="BC6056" s="12"/>
      <c r="BD6056" s="12"/>
    </row>
    <row r="6057" spans="15:56" x14ac:dyDescent="0.35">
      <c r="O6057" s="12"/>
      <c r="P6057" s="12"/>
      <c r="Q6057" s="12"/>
      <c r="S6057" s="250"/>
      <c r="AA6057" s="12"/>
      <c r="AB6057" s="12"/>
      <c r="AC6057" s="12"/>
      <c r="AD6057" s="12"/>
      <c r="AE6057" s="12"/>
      <c r="AF6057" s="12"/>
      <c r="AG6057" s="12"/>
      <c r="AH6057" s="12"/>
      <c r="AI6057" s="12"/>
      <c r="AJ6057" s="12"/>
      <c r="AK6057" s="12"/>
      <c r="AL6057" s="12"/>
      <c r="AM6057" s="12"/>
      <c r="AN6057" s="12"/>
      <c r="AO6057" s="12"/>
      <c r="AP6057" s="12"/>
      <c r="AQ6057" s="12"/>
      <c r="AR6057" s="12"/>
      <c r="AS6057" s="12"/>
      <c r="AT6057" s="12"/>
      <c r="AU6057" s="12"/>
      <c r="AV6057" s="12"/>
      <c r="AW6057" s="12"/>
      <c r="AX6057" s="12"/>
      <c r="AY6057" s="12"/>
      <c r="AZ6057" s="12"/>
      <c r="BA6057" s="12"/>
      <c r="BB6057" s="12"/>
      <c r="BC6057" s="12"/>
      <c r="BD6057" s="12"/>
    </row>
    <row r="6058" spans="15:56" x14ac:dyDescent="0.35">
      <c r="O6058" s="12"/>
      <c r="P6058" s="12"/>
      <c r="Q6058" s="12"/>
      <c r="S6058" s="250"/>
      <c r="AA6058" s="12"/>
      <c r="AB6058" s="12"/>
      <c r="AC6058" s="12"/>
      <c r="AD6058" s="12"/>
      <c r="AE6058" s="12"/>
      <c r="AF6058" s="12"/>
      <c r="AG6058" s="12"/>
      <c r="AH6058" s="12"/>
      <c r="AI6058" s="12"/>
      <c r="AJ6058" s="12"/>
      <c r="AK6058" s="12"/>
      <c r="AL6058" s="12"/>
      <c r="AM6058" s="12"/>
      <c r="AN6058" s="12"/>
      <c r="AO6058" s="12"/>
      <c r="AP6058" s="12"/>
      <c r="AQ6058" s="12"/>
      <c r="AR6058" s="12"/>
      <c r="AS6058" s="12"/>
      <c r="AT6058" s="12"/>
      <c r="AU6058" s="12"/>
      <c r="AV6058" s="12"/>
      <c r="AW6058" s="12"/>
      <c r="AX6058" s="12"/>
      <c r="AY6058" s="12"/>
      <c r="AZ6058" s="12"/>
      <c r="BA6058" s="12"/>
      <c r="BB6058" s="12"/>
      <c r="BC6058" s="12"/>
      <c r="BD6058" s="12"/>
    </row>
    <row r="6059" spans="15:56" x14ac:dyDescent="0.35">
      <c r="O6059" s="12"/>
      <c r="P6059" s="12"/>
      <c r="Q6059" s="12"/>
      <c r="S6059" s="250"/>
      <c r="AA6059" s="12"/>
      <c r="AB6059" s="12"/>
      <c r="AC6059" s="12"/>
      <c r="AD6059" s="12"/>
      <c r="AE6059" s="12"/>
      <c r="AF6059" s="12"/>
      <c r="AG6059" s="12"/>
      <c r="AH6059" s="12"/>
      <c r="AI6059" s="12"/>
      <c r="AJ6059" s="12"/>
      <c r="AK6059" s="12"/>
      <c r="AL6059" s="12"/>
      <c r="AM6059" s="12"/>
      <c r="AN6059" s="12"/>
      <c r="AO6059" s="12"/>
      <c r="AP6059" s="12"/>
      <c r="AQ6059" s="12"/>
      <c r="AR6059" s="12"/>
      <c r="AS6059" s="12"/>
      <c r="AT6059" s="12"/>
      <c r="AU6059" s="12"/>
      <c r="AV6059" s="12"/>
      <c r="AW6059" s="12"/>
      <c r="AX6059" s="12"/>
      <c r="AY6059" s="12"/>
      <c r="AZ6059" s="12"/>
      <c r="BA6059" s="12"/>
      <c r="BB6059" s="12"/>
      <c r="BC6059" s="12"/>
      <c r="BD6059" s="12"/>
    </row>
    <row r="6060" spans="15:56" x14ac:dyDescent="0.35">
      <c r="O6060" s="12"/>
      <c r="P6060" s="12"/>
      <c r="Q6060" s="12"/>
      <c r="S6060" s="250"/>
      <c r="AA6060" s="12"/>
      <c r="AB6060" s="12"/>
      <c r="AC6060" s="12"/>
      <c r="AD6060" s="12"/>
      <c r="AE6060" s="12"/>
      <c r="AF6060" s="12"/>
      <c r="AG6060" s="12"/>
      <c r="AH6060" s="12"/>
      <c r="AI6060" s="12"/>
      <c r="AJ6060" s="12"/>
      <c r="AK6060" s="12"/>
      <c r="AL6060" s="12"/>
      <c r="AM6060" s="12"/>
      <c r="AN6060" s="12"/>
      <c r="AO6060" s="12"/>
      <c r="AP6060" s="12"/>
      <c r="AQ6060" s="12"/>
      <c r="AR6060" s="12"/>
      <c r="AS6060" s="12"/>
      <c r="AT6060" s="12"/>
      <c r="AU6060" s="12"/>
      <c r="AV6060" s="12"/>
      <c r="AW6060" s="12"/>
      <c r="AX6060" s="12"/>
      <c r="AY6060" s="12"/>
      <c r="AZ6060" s="12"/>
      <c r="BA6060" s="12"/>
      <c r="BB6060" s="12"/>
      <c r="BC6060" s="12"/>
      <c r="BD6060" s="12"/>
    </row>
    <row r="6061" spans="15:56" x14ac:dyDescent="0.35">
      <c r="O6061" s="12"/>
      <c r="P6061" s="12"/>
      <c r="Q6061" s="12"/>
      <c r="S6061" s="250"/>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2"/>
      <c r="AY6061" s="12"/>
      <c r="AZ6061" s="12"/>
      <c r="BA6061" s="12"/>
      <c r="BB6061" s="12"/>
      <c r="BC6061" s="12"/>
      <c r="BD6061" s="12"/>
    </row>
    <row r="6062" spans="15:56" x14ac:dyDescent="0.35">
      <c r="O6062" s="12"/>
      <c r="P6062" s="12"/>
      <c r="Q6062" s="12"/>
      <c r="S6062" s="250"/>
      <c r="AA6062" s="12"/>
      <c r="AB6062" s="12"/>
      <c r="AC6062" s="12"/>
      <c r="AD6062" s="12"/>
      <c r="AE6062" s="12"/>
      <c r="AF6062" s="12"/>
      <c r="AG6062" s="12"/>
      <c r="AH6062" s="12"/>
      <c r="AI6062" s="12"/>
      <c r="AJ6062" s="12"/>
      <c r="AK6062" s="12"/>
      <c r="AL6062" s="12"/>
      <c r="AM6062" s="12"/>
      <c r="AN6062" s="12"/>
      <c r="AO6062" s="12"/>
      <c r="AP6062" s="12"/>
      <c r="AQ6062" s="12"/>
      <c r="AR6062" s="12"/>
      <c r="AS6062" s="12"/>
      <c r="AT6062" s="12"/>
      <c r="AU6062" s="12"/>
      <c r="AV6062" s="12"/>
      <c r="AW6062" s="12"/>
      <c r="AX6062" s="12"/>
      <c r="AY6062" s="12"/>
      <c r="AZ6062" s="12"/>
      <c r="BA6062" s="12"/>
      <c r="BB6062" s="12"/>
      <c r="BC6062" s="12"/>
      <c r="BD6062" s="12"/>
    </row>
    <row r="6063" spans="15:56" x14ac:dyDescent="0.35">
      <c r="O6063" s="12"/>
      <c r="P6063" s="12"/>
      <c r="Q6063" s="12"/>
      <c r="S6063" s="250"/>
      <c r="AA6063" s="12"/>
      <c r="AB6063" s="12"/>
      <c r="AC6063" s="12"/>
      <c r="AD6063" s="12"/>
      <c r="AE6063" s="12"/>
      <c r="AF6063" s="12"/>
      <c r="AG6063" s="12"/>
      <c r="AH6063" s="12"/>
      <c r="AI6063" s="12"/>
      <c r="AJ6063" s="12"/>
      <c r="AK6063" s="12"/>
      <c r="AL6063" s="12"/>
      <c r="AM6063" s="12"/>
      <c r="AN6063" s="12"/>
      <c r="AO6063" s="12"/>
      <c r="AP6063" s="12"/>
      <c r="AQ6063" s="12"/>
      <c r="AR6063" s="12"/>
      <c r="AS6063" s="12"/>
      <c r="AT6063" s="12"/>
      <c r="AU6063" s="12"/>
      <c r="AV6063" s="12"/>
      <c r="AW6063" s="12"/>
      <c r="AX6063" s="12"/>
      <c r="AY6063" s="12"/>
      <c r="AZ6063" s="12"/>
      <c r="BA6063" s="12"/>
      <c r="BB6063" s="12"/>
      <c r="BC6063" s="12"/>
      <c r="BD6063" s="12"/>
    </row>
    <row r="6064" spans="15:56" x14ac:dyDescent="0.35">
      <c r="O6064" s="12"/>
      <c r="P6064" s="12"/>
      <c r="Q6064" s="12"/>
      <c r="S6064" s="250"/>
      <c r="AA6064" s="12"/>
      <c r="AB6064" s="12"/>
      <c r="AC6064" s="12"/>
      <c r="AD6064" s="12"/>
      <c r="AE6064" s="12"/>
      <c r="AF6064" s="12"/>
      <c r="AG6064" s="12"/>
      <c r="AH6064" s="12"/>
      <c r="AI6064" s="12"/>
      <c r="AJ6064" s="12"/>
      <c r="AK6064" s="12"/>
      <c r="AL6064" s="12"/>
      <c r="AM6064" s="12"/>
      <c r="AN6064" s="12"/>
      <c r="AO6064" s="12"/>
      <c r="AP6064" s="12"/>
      <c r="AQ6064" s="12"/>
      <c r="AR6064" s="12"/>
      <c r="AS6064" s="12"/>
      <c r="AT6064" s="12"/>
      <c r="AU6064" s="12"/>
      <c r="AV6064" s="12"/>
      <c r="AW6064" s="12"/>
      <c r="AX6064" s="12"/>
      <c r="AY6064" s="12"/>
      <c r="AZ6064" s="12"/>
      <c r="BA6064" s="12"/>
      <c r="BB6064" s="12"/>
      <c r="BC6064" s="12"/>
      <c r="BD6064" s="12"/>
    </row>
    <row r="6065" spans="15:56" x14ac:dyDescent="0.35">
      <c r="O6065" s="12"/>
      <c r="P6065" s="12"/>
      <c r="Q6065" s="12"/>
      <c r="S6065" s="250"/>
      <c r="AA6065" s="12"/>
      <c r="AB6065" s="12"/>
      <c r="AC6065" s="12"/>
      <c r="AD6065" s="12"/>
      <c r="AE6065" s="12"/>
      <c r="AF6065" s="12"/>
      <c r="AG6065" s="12"/>
      <c r="AH6065" s="12"/>
      <c r="AI6065" s="12"/>
      <c r="AJ6065" s="12"/>
      <c r="AK6065" s="12"/>
      <c r="AL6065" s="12"/>
      <c r="AM6065" s="12"/>
      <c r="AN6065" s="12"/>
      <c r="AO6065" s="12"/>
      <c r="AP6065" s="12"/>
      <c r="AQ6065" s="12"/>
      <c r="AR6065" s="12"/>
      <c r="AS6065" s="12"/>
      <c r="AT6065" s="12"/>
      <c r="AU6065" s="12"/>
      <c r="AV6065" s="12"/>
      <c r="AW6065" s="12"/>
      <c r="AX6065" s="12"/>
      <c r="AY6065" s="12"/>
      <c r="AZ6065" s="12"/>
      <c r="BA6065" s="12"/>
      <c r="BB6065" s="12"/>
      <c r="BC6065" s="12"/>
      <c r="BD6065" s="12"/>
    </row>
    <row r="6066" spans="15:56" x14ac:dyDescent="0.35">
      <c r="O6066" s="12"/>
      <c r="P6066" s="12"/>
      <c r="Q6066" s="12"/>
      <c r="S6066" s="250"/>
      <c r="AA6066" s="12"/>
      <c r="AB6066" s="12"/>
      <c r="AC6066" s="12"/>
      <c r="AD6066" s="12"/>
      <c r="AE6066" s="12"/>
      <c r="AF6066" s="12"/>
      <c r="AG6066" s="12"/>
      <c r="AH6066" s="12"/>
      <c r="AI6066" s="12"/>
      <c r="AJ6066" s="12"/>
      <c r="AK6066" s="12"/>
      <c r="AL6066" s="12"/>
      <c r="AM6066" s="12"/>
      <c r="AN6066" s="12"/>
      <c r="AO6066" s="12"/>
      <c r="AP6066" s="12"/>
      <c r="AQ6066" s="12"/>
      <c r="AR6066" s="12"/>
      <c r="AS6066" s="12"/>
      <c r="AT6066" s="12"/>
      <c r="AU6066" s="12"/>
      <c r="AV6066" s="12"/>
      <c r="AW6066" s="12"/>
      <c r="AX6066" s="12"/>
      <c r="AY6066" s="12"/>
      <c r="AZ6066" s="12"/>
      <c r="BA6066" s="12"/>
      <c r="BB6066" s="12"/>
      <c r="BC6066" s="12"/>
      <c r="BD6066" s="12"/>
    </row>
    <row r="6067" spans="15:56" x14ac:dyDescent="0.35">
      <c r="O6067" s="12"/>
      <c r="P6067" s="12"/>
      <c r="Q6067" s="12"/>
      <c r="S6067" s="250"/>
      <c r="AA6067" s="12"/>
      <c r="AB6067" s="12"/>
      <c r="AC6067" s="12"/>
      <c r="AD6067" s="12"/>
      <c r="AE6067" s="12"/>
      <c r="AF6067" s="12"/>
      <c r="AG6067" s="12"/>
      <c r="AH6067" s="12"/>
      <c r="AI6067" s="12"/>
      <c r="AJ6067" s="12"/>
      <c r="AK6067" s="12"/>
      <c r="AL6067" s="12"/>
      <c r="AM6067" s="12"/>
      <c r="AN6067" s="12"/>
      <c r="AO6067" s="12"/>
      <c r="AP6067" s="12"/>
      <c r="AQ6067" s="12"/>
      <c r="AR6067" s="12"/>
      <c r="AS6067" s="12"/>
      <c r="AT6067" s="12"/>
      <c r="AU6067" s="12"/>
      <c r="AV6067" s="12"/>
      <c r="AW6067" s="12"/>
      <c r="AX6067" s="12"/>
      <c r="AY6067" s="12"/>
      <c r="AZ6067" s="12"/>
      <c r="BA6067" s="12"/>
      <c r="BB6067" s="12"/>
      <c r="BC6067" s="12"/>
      <c r="BD6067" s="12"/>
    </row>
    <row r="6068" spans="15:56" x14ac:dyDescent="0.35">
      <c r="O6068" s="12"/>
      <c r="P6068" s="12"/>
      <c r="Q6068" s="12"/>
      <c r="S6068" s="250"/>
      <c r="AA6068" s="12"/>
      <c r="AB6068" s="12"/>
      <c r="AC6068" s="12"/>
      <c r="AD6068" s="12"/>
      <c r="AE6068" s="12"/>
      <c r="AF6068" s="12"/>
      <c r="AG6068" s="12"/>
      <c r="AH6068" s="12"/>
      <c r="AI6068" s="12"/>
      <c r="AJ6068" s="12"/>
      <c r="AK6068" s="12"/>
      <c r="AL6068" s="12"/>
      <c r="AM6068" s="12"/>
      <c r="AN6068" s="12"/>
      <c r="AO6068" s="12"/>
      <c r="AP6068" s="12"/>
      <c r="AQ6068" s="12"/>
      <c r="AR6068" s="12"/>
      <c r="AS6068" s="12"/>
      <c r="AT6068" s="12"/>
      <c r="AU6068" s="12"/>
      <c r="AV6068" s="12"/>
      <c r="AW6068" s="12"/>
      <c r="AX6068" s="12"/>
      <c r="AY6068" s="12"/>
      <c r="AZ6068" s="12"/>
      <c r="BA6068" s="12"/>
      <c r="BB6068" s="12"/>
      <c r="BC6068" s="12"/>
      <c r="BD6068" s="12"/>
    </row>
    <row r="6069" spans="15:56" x14ac:dyDescent="0.35">
      <c r="O6069" s="12"/>
      <c r="P6069" s="12"/>
      <c r="Q6069" s="12"/>
      <c r="S6069" s="250"/>
      <c r="AA6069" s="12"/>
      <c r="AB6069" s="12"/>
      <c r="AC6069" s="12"/>
      <c r="AD6069" s="12"/>
      <c r="AE6069" s="12"/>
      <c r="AF6069" s="12"/>
      <c r="AG6069" s="12"/>
      <c r="AH6069" s="12"/>
      <c r="AI6069" s="12"/>
      <c r="AJ6069" s="12"/>
      <c r="AK6069" s="12"/>
      <c r="AL6069" s="12"/>
      <c r="AM6069" s="12"/>
      <c r="AN6069" s="12"/>
      <c r="AO6069" s="12"/>
      <c r="AP6069" s="12"/>
      <c r="AQ6069" s="12"/>
      <c r="AR6069" s="12"/>
      <c r="AS6069" s="12"/>
      <c r="AT6069" s="12"/>
      <c r="AU6069" s="12"/>
      <c r="AV6069" s="12"/>
      <c r="AW6069" s="12"/>
      <c r="AX6069" s="12"/>
      <c r="AY6069" s="12"/>
      <c r="AZ6069" s="12"/>
      <c r="BA6069" s="12"/>
      <c r="BB6069" s="12"/>
      <c r="BC6069" s="12"/>
      <c r="BD6069" s="12"/>
    </row>
    <row r="6070" spans="15:56" x14ac:dyDescent="0.35">
      <c r="O6070" s="12"/>
      <c r="P6070" s="12"/>
      <c r="Q6070" s="12"/>
      <c r="S6070" s="250"/>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2"/>
      <c r="AY6070" s="12"/>
      <c r="AZ6070" s="12"/>
      <c r="BA6070" s="12"/>
      <c r="BB6070" s="12"/>
      <c r="BC6070" s="12"/>
      <c r="BD6070" s="12"/>
    </row>
    <row r="6071" spans="15:56" x14ac:dyDescent="0.35">
      <c r="O6071" s="12"/>
      <c r="P6071" s="12"/>
      <c r="Q6071" s="12"/>
      <c r="S6071" s="250"/>
      <c r="AA6071" s="12"/>
      <c r="AB6071" s="12"/>
      <c r="AC6071" s="12"/>
      <c r="AD6071" s="12"/>
      <c r="AE6071" s="12"/>
      <c r="AF6071" s="12"/>
      <c r="AG6071" s="12"/>
      <c r="AH6071" s="12"/>
      <c r="AI6071" s="12"/>
      <c r="AJ6071" s="12"/>
      <c r="AK6071" s="12"/>
      <c r="AL6071" s="12"/>
      <c r="AM6071" s="12"/>
      <c r="AN6071" s="12"/>
      <c r="AO6071" s="12"/>
      <c r="AP6071" s="12"/>
      <c r="AQ6071" s="12"/>
      <c r="AR6071" s="12"/>
      <c r="AS6071" s="12"/>
      <c r="AT6071" s="12"/>
      <c r="AU6071" s="12"/>
      <c r="AV6071" s="12"/>
      <c r="AW6071" s="12"/>
      <c r="AX6071" s="12"/>
      <c r="AY6071" s="12"/>
      <c r="AZ6071" s="12"/>
      <c r="BA6071" s="12"/>
      <c r="BB6071" s="12"/>
      <c r="BC6071" s="12"/>
      <c r="BD6071" s="12"/>
    </row>
    <row r="6072" spans="15:56" x14ac:dyDescent="0.35">
      <c r="O6072" s="12"/>
      <c r="P6072" s="12"/>
      <c r="Q6072" s="12"/>
      <c r="S6072" s="250"/>
      <c r="AA6072" s="12"/>
      <c r="AB6072" s="12"/>
      <c r="AC6072" s="12"/>
      <c r="AD6072" s="12"/>
      <c r="AE6072" s="12"/>
      <c r="AF6072" s="12"/>
      <c r="AG6072" s="12"/>
      <c r="AH6072" s="12"/>
      <c r="AI6072" s="12"/>
      <c r="AJ6072" s="12"/>
      <c r="AK6072" s="12"/>
      <c r="AL6072" s="12"/>
      <c r="AM6072" s="12"/>
      <c r="AN6072" s="12"/>
      <c r="AO6072" s="12"/>
      <c r="AP6072" s="12"/>
      <c r="AQ6072" s="12"/>
      <c r="AR6072" s="12"/>
      <c r="AS6072" s="12"/>
      <c r="AT6072" s="12"/>
      <c r="AU6072" s="12"/>
      <c r="AV6072" s="12"/>
      <c r="AW6072" s="12"/>
      <c r="AX6072" s="12"/>
      <c r="AY6072" s="12"/>
      <c r="AZ6072" s="12"/>
      <c r="BA6072" s="12"/>
      <c r="BB6072" s="12"/>
      <c r="BC6072" s="12"/>
      <c r="BD6072" s="12"/>
    </row>
    <row r="6073" spans="15:56" x14ac:dyDescent="0.35">
      <c r="O6073" s="12"/>
      <c r="P6073" s="12"/>
      <c r="Q6073" s="12"/>
      <c r="S6073" s="250"/>
      <c r="AA6073" s="12"/>
      <c r="AB6073" s="12"/>
      <c r="AC6073" s="12"/>
      <c r="AD6073" s="12"/>
      <c r="AE6073" s="12"/>
      <c r="AF6073" s="12"/>
      <c r="AG6073" s="12"/>
      <c r="AH6073" s="12"/>
      <c r="AI6073" s="12"/>
      <c r="AJ6073" s="12"/>
      <c r="AK6073" s="12"/>
      <c r="AL6073" s="12"/>
      <c r="AM6073" s="12"/>
      <c r="AN6073" s="12"/>
      <c r="AO6073" s="12"/>
      <c r="AP6073" s="12"/>
      <c r="AQ6073" s="12"/>
      <c r="AR6073" s="12"/>
      <c r="AS6073" s="12"/>
      <c r="AT6073" s="12"/>
      <c r="AU6073" s="12"/>
      <c r="AV6073" s="12"/>
      <c r="AW6073" s="12"/>
      <c r="AX6073" s="12"/>
      <c r="AY6073" s="12"/>
      <c r="AZ6073" s="12"/>
      <c r="BA6073" s="12"/>
      <c r="BB6073" s="12"/>
      <c r="BC6073" s="12"/>
      <c r="BD6073" s="12"/>
    </row>
    <row r="6074" spans="15:56" x14ac:dyDescent="0.35">
      <c r="O6074" s="12"/>
      <c r="P6074" s="12"/>
      <c r="Q6074" s="12"/>
      <c r="S6074" s="250"/>
      <c r="AA6074" s="12"/>
      <c r="AB6074" s="12"/>
      <c r="AC6074" s="12"/>
      <c r="AD6074" s="12"/>
      <c r="AE6074" s="12"/>
      <c r="AF6074" s="12"/>
      <c r="AG6074" s="12"/>
      <c r="AH6074" s="12"/>
      <c r="AI6074" s="12"/>
      <c r="AJ6074" s="12"/>
      <c r="AK6074" s="12"/>
      <c r="AL6074" s="12"/>
      <c r="AM6074" s="12"/>
      <c r="AN6074" s="12"/>
      <c r="AO6074" s="12"/>
      <c r="AP6074" s="12"/>
      <c r="AQ6074" s="12"/>
      <c r="AR6074" s="12"/>
      <c r="AS6074" s="12"/>
      <c r="AT6074" s="12"/>
      <c r="AU6074" s="12"/>
      <c r="AV6074" s="12"/>
      <c r="AW6074" s="12"/>
      <c r="AX6074" s="12"/>
      <c r="AY6074" s="12"/>
      <c r="AZ6074" s="12"/>
      <c r="BA6074" s="12"/>
      <c r="BB6074" s="12"/>
      <c r="BC6074" s="12"/>
      <c r="BD6074" s="12"/>
    </row>
    <row r="6075" spans="15:56" x14ac:dyDescent="0.35">
      <c r="O6075" s="12"/>
      <c r="P6075" s="12"/>
      <c r="Q6075" s="12"/>
      <c r="S6075" s="250"/>
      <c r="AA6075" s="12"/>
      <c r="AB6075" s="12"/>
      <c r="AC6075" s="12"/>
      <c r="AD6075" s="12"/>
      <c r="AE6075" s="12"/>
      <c r="AF6075" s="12"/>
      <c r="AG6075" s="12"/>
      <c r="AH6075" s="12"/>
      <c r="AI6075" s="12"/>
      <c r="AJ6075" s="12"/>
      <c r="AK6075" s="12"/>
      <c r="AL6075" s="12"/>
      <c r="AM6075" s="12"/>
      <c r="AN6075" s="12"/>
      <c r="AO6075" s="12"/>
      <c r="AP6075" s="12"/>
      <c r="AQ6075" s="12"/>
      <c r="AR6075" s="12"/>
      <c r="AS6075" s="12"/>
      <c r="AT6075" s="12"/>
      <c r="AU6075" s="12"/>
      <c r="AV6075" s="12"/>
      <c r="AW6075" s="12"/>
      <c r="AX6075" s="12"/>
      <c r="AY6075" s="12"/>
      <c r="AZ6075" s="12"/>
      <c r="BA6075" s="12"/>
      <c r="BB6075" s="12"/>
      <c r="BC6075" s="12"/>
      <c r="BD6075" s="12"/>
    </row>
    <row r="6076" spans="15:56" x14ac:dyDescent="0.35">
      <c r="O6076" s="12"/>
      <c r="P6076" s="12"/>
      <c r="Q6076" s="12"/>
      <c r="S6076" s="250"/>
      <c r="AA6076" s="12"/>
      <c r="AB6076" s="12"/>
      <c r="AC6076" s="12"/>
      <c r="AD6076" s="12"/>
      <c r="AE6076" s="12"/>
      <c r="AF6076" s="12"/>
      <c r="AG6076" s="12"/>
      <c r="AH6076" s="12"/>
      <c r="AI6076" s="12"/>
      <c r="AJ6076" s="12"/>
      <c r="AK6076" s="12"/>
      <c r="AL6076" s="12"/>
      <c r="AM6076" s="12"/>
      <c r="AN6076" s="12"/>
      <c r="AO6076" s="12"/>
      <c r="AP6076" s="12"/>
      <c r="AQ6076" s="12"/>
      <c r="AR6076" s="12"/>
      <c r="AS6076" s="12"/>
      <c r="AT6076" s="12"/>
      <c r="AU6076" s="12"/>
      <c r="AV6076" s="12"/>
      <c r="AW6076" s="12"/>
      <c r="AX6076" s="12"/>
      <c r="AY6076" s="12"/>
      <c r="AZ6076" s="12"/>
      <c r="BA6076" s="12"/>
      <c r="BB6076" s="12"/>
      <c r="BC6076" s="12"/>
      <c r="BD6076" s="12"/>
    </row>
    <row r="6077" spans="15:56" x14ac:dyDescent="0.35">
      <c r="O6077" s="12"/>
      <c r="P6077" s="12"/>
      <c r="Q6077" s="12"/>
      <c r="S6077" s="250"/>
      <c r="AA6077" s="12"/>
      <c r="AB6077" s="12"/>
      <c r="AC6077" s="12"/>
      <c r="AD6077" s="12"/>
      <c r="AE6077" s="12"/>
      <c r="AF6077" s="12"/>
      <c r="AG6077" s="12"/>
      <c r="AH6077" s="12"/>
      <c r="AI6077" s="12"/>
      <c r="AJ6077" s="12"/>
      <c r="AK6077" s="12"/>
      <c r="AL6077" s="12"/>
      <c r="AM6077" s="12"/>
      <c r="AN6077" s="12"/>
      <c r="AO6077" s="12"/>
      <c r="AP6077" s="12"/>
      <c r="AQ6077" s="12"/>
      <c r="AR6077" s="12"/>
      <c r="AS6077" s="12"/>
      <c r="AT6077" s="12"/>
      <c r="AU6077" s="12"/>
      <c r="AV6077" s="12"/>
      <c r="AW6077" s="12"/>
      <c r="AX6077" s="12"/>
      <c r="AY6077" s="12"/>
      <c r="AZ6077" s="12"/>
      <c r="BA6077" s="12"/>
      <c r="BB6077" s="12"/>
      <c r="BC6077" s="12"/>
      <c r="BD6077" s="12"/>
    </row>
    <row r="6078" spans="15:56" x14ac:dyDescent="0.35">
      <c r="O6078" s="12"/>
      <c r="P6078" s="12"/>
      <c r="Q6078" s="12"/>
      <c r="S6078" s="250"/>
      <c r="AA6078" s="12"/>
      <c r="AB6078" s="12"/>
      <c r="AC6078" s="12"/>
      <c r="AD6078" s="12"/>
      <c r="AE6078" s="12"/>
      <c r="AF6078" s="12"/>
      <c r="AG6078" s="12"/>
      <c r="AH6078" s="12"/>
      <c r="AI6078" s="12"/>
      <c r="AJ6078" s="12"/>
      <c r="AK6078" s="12"/>
      <c r="AL6078" s="12"/>
      <c r="AM6078" s="12"/>
      <c r="AN6078" s="12"/>
      <c r="AO6078" s="12"/>
      <c r="AP6078" s="12"/>
      <c r="AQ6078" s="12"/>
      <c r="AR6078" s="12"/>
      <c r="AS6078" s="12"/>
      <c r="AT6078" s="12"/>
      <c r="AU6078" s="12"/>
      <c r="AV6078" s="12"/>
      <c r="AW6078" s="12"/>
      <c r="AX6078" s="12"/>
      <c r="AY6078" s="12"/>
      <c r="AZ6078" s="12"/>
      <c r="BA6078" s="12"/>
      <c r="BB6078" s="12"/>
      <c r="BC6078" s="12"/>
      <c r="BD6078" s="12"/>
    </row>
    <row r="6079" spans="15:56" x14ac:dyDescent="0.35">
      <c r="O6079" s="12"/>
      <c r="P6079" s="12"/>
      <c r="Q6079" s="12"/>
      <c r="S6079" s="250"/>
      <c r="AA6079" s="12"/>
      <c r="AB6079" s="12"/>
      <c r="AC6079" s="12"/>
      <c r="AD6079" s="12"/>
      <c r="AE6079" s="12"/>
      <c r="AF6079" s="12"/>
      <c r="AG6079" s="12"/>
      <c r="AH6079" s="12"/>
      <c r="AI6079" s="12"/>
      <c r="AJ6079" s="12"/>
      <c r="AK6079" s="12"/>
      <c r="AL6079" s="12"/>
      <c r="AM6079" s="12"/>
      <c r="AN6079" s="12"/>
      <c r="AO6079" s="12"/>
      <c r="AP6079" s="12"/>
      <c r="AQ6079" s="12"/>
      <c r="AR6079" s="12"/>
      <c r="AS6079" s="12"/>
      <c r="AT6079" s="12"/>
      <c r="AU6079" s="12"/>
      <c r="AV6079" s="12"/>
      <c r="AW6079" s="12"/>
      <c r="AX6079" s="12"/>
      <c r="AY6079" s="12"/>
      <c r="AZ6079" s="12"/>
      <c r="BA6079" s="12"/>
      <c r="BB6079" s="12"/>
      <c r="BC6079" s="12"/>
      <c r="BD6079" s="12"/>
    </row>
    <row r="6080" spans="15:56" x14ac:dyDescent="0.35">
      <c r="O6080" s="12"/>
      <c r="P6080" s="12"/>
      <c r="Q6080" s="12"/>
      <c r="S6080" s="250"/>
      <c r="AA6080" s="12"/>
      <c r="AB6080" s="12"/>
      <c r="AC6080" s="12"/>
      <c r="AD6080" s="12"/>
      <c r="AE6080" s="12"/>
      <c r="AF6080" s="12"/>
      <c r="AG6080" s="12"/>
      <c r="AH6080" s="12"/>
      <c r="AI6080" s="12"/>
      <c r="AJ6080" s="12"/>
      <c r="AK6080" s="12"/>
      <c r="AL6080" s="12"/>
      <c r="AM6080" s="12"/>
      <c r="AN6080" s="12"/>
      <c r="AO6080" s="12"/>
      <c r="AP6080" s="12"/>
      <c r="AQ6080" s="12"/>
      <c r="AR6080" s="12"/>
      <c r="AS6080" s="12"/>
      <c r="AT6080" s="12"/>
      <c r="AU6080" s="12"/>
      <c r="AV6080" s="12"/>
      <c r="AW6080" s="12"/>
      <c r="AX6080" s="12"/>
      <c r="AY6080" s="12"/>
      <c r="AZ6080" s="12"/>
      <c r="BA6080" s="12"/>
      <c r="BB6080" s="12"/>
      <c r="BC6080" s="12"/>
      <c r="BD6080" s="12"/>
    </row>
    <row r="6081" spans="15:56" x14ac:dyDescent="0.35">
      <c r="O6081" s="12"/>
      <c r="P6081" s="12"/>
      <c r="Q6081" s="12"/>
      <c r="S6081" s="250"/>
      <c r="AA6081" s="12"/>
      <c r="AB6081" s="12"/>
      <c r="AC6081" s="12"/>
      <c r="AD6081" s="12"/>
      <c r="AE6081" s="12"/>
      <c r="AF6081" s="12"/>
      <c r="AG6081" s="12"/>
      <c r="AH6081" s="12"/>
      <c r="AI6081" s="12"/>
      <c r="AJ6081" s="12"/>
      <c r="AK6081" s="12"/>
      <c r="AL6081" s="12"/>
      <c r="AM6081" s="12"/>
      <c r="AN6081" s="12"/>
      <c r="AO6081" s="12"/>
      <c r="AP6081" s="12"/>
      <c r="AQ6081" s="12"/>
      <c r="AR6081" s="12"/>
      <c r="AS6081" s="12"/>
      <c r="AT6081" s="12"/>
      <c r="AU6081" s="12"/>
      <c r="AV6081" s="12"/>
      <c r="AW6081" s="12"/>
      <c r="AX6081" s="12"/>
      <c r="AY6081" s="12"/>
      <c r="AZ6081" s="12"/>
      <c r="BA6081" s="12"/>
      <c r="BB6081" s="12"/>
      <c r="BC6081" s="12"/>
      <c r="BD6081" s="12"/>
    </row>
    <row r="6082" spans="15:56" x14ac:dyDescent="0.35">
      <c r="O6082" s="12"/>
      <c r="P6082" s="12"/>
      <c r="Q6082" s="12"/>
      <c r="S6082" s="250"/>
      <c r="AA6082" s="12"/>
      <c r="AB6082" s="12"/>
      <c r="AC6082" s="12"/>
      <c r="AD6082" s="12"/>
      <c r="AE6082" s="12"/>
      <c r="AF6082" s="12"/>
      <c r="AG6082" s="12"/>
      <c r="AH6082" s="12"/>
      <c r="AI6082" s="12"/>
      <c r="AJ6082" s="12"/>
      <c r="AK6082" s="12"/>
      <c r="AL6082" s="12"/>
      <c r="AM6082" s="12"/>
      <c r="AN6082" s="12"/>
      <c r="AO6082" s="12"/>
      <c r="AP6082" s="12"/>
      <c r="AQ6082" s="12"/>
      <c r="AR6082" s="12"/>
      <c r="AS6082" s="12"/>
      <c r="AT6082" s="12"/>
      <c r="AU6082" s="12"/>
      <c r="AV6082" s="12"/>
      <c r="AW6082" s="12"/>
      <c r="AX6082" s="12"/>
      <c r="AY6082" s="12"/>
      <c r="AZ6082" s="12"/>
      <c r="BA6082" s="12"/>
      <c r="BB6082" s="12"/>
      <c r="BC6082" s="12"/>
      <c r="BD6082" s="12"/>
    </row>
    <row r="6083" spans="15:56" x14ac:dyDescent="0.35">
      <c r="O6083" s="12"/>
      <c r="P6083" s="12"/>
      <c r="Q6083" s="12"/>
      <c r="S6083" s="250"/>
      <c r="AA6083" s="12"/>
      <c r="AB6083" s="12"/>
      <c r="AC6083" s="12"/>
      <c r="AD6083" s="12"/>
      <c r="AE6083" s="12"/>
      <c r="AF6083" s="12"/>
      <c r="AG6083" s="12"/>
      <c r="AH6083" s="12"/>
      <c r="AI6083" s="12"/>
      <c r="AJ6083" s="12"/>
      <c r="AK6083" s="12"/>
      <c r="AL6083" s="12"/>
      <c r="AM6083" s="12"/>
      <c r="AN6083" s="12"/>
      <c r="AO6083" s="12"/>
      <c r="AP6083" s="12"/>
      <c r="AQ6083" s="12"/>
      <c r="AR6083" s="12"/>
      <c r="AS6083" s="12"/>
      <c r="AT6083" s="12"/>
      <c r="AU6083" s="12"/>
      <c r="AV6083" s="12"/>
      <c r="AW6083" s="12"/>
      <c r="AX6083" s="12"/>
      <c r="AY6083" s="12"/>
      <c r="AZ6083" s="12"/>
      <c r="BA6083" s="12"/>
      <c r="BB6083" s="12"/>
      <c r="BC6083" s="12"/>
      <c r="BD6083" s="12"/>
    </row>
    <row r="6084" spans="15:56" x14ac:dyDescent="0.35">
      <c r="O6084" s="12"/>
      <c r="P6084" s="12"/>
      <c r="Q6084" s="12"/>
      <c r="S6084" s="250"/>
      <c r="AA6084" s="12"/>
      <c r="AB6084" s="12"/>
      <c r="AC6084" s="12"/>
      <c r="AD6084" s="12"/>
      <c r="AE6084" s="12"/>
      <c r="AF6084" s="12"/>
      <c r="AG6084" s="12"/>
      <c r="AH6084" s="12"/>
      <c r="AI6084" s="12"/>
      <c r="AJ6084" s="12"/>
      <c r="AK6084" s="12"/>
      <c r="AL6084" s="12"/>
      <c r="AM6084" s="12"/>
      <c r="AN6084" s="12"/>
      <c r="AO6084" s="12"/>
      <c r="AP6084" s="12"/>
      <c r="AQ6084" s="12"/>
      <c r="AR6084" s="12"/>
      <c r="AS6084" s="12"/>
      <c r="AT6084" s="12"/>
      <c r="AU6084" s="12"/>
      <c r="AV6084" s="12"/>
      <c r="AW6084" s="12"/>
      <c r="AX6084" s="12"/>
      <c r="AY6084" s="12"/>
      <c r="AZ6084" s="12"/>
      <c r="BA6084" s="12"/>
      <c r="BB6084" s="12"/>
      <c r="BC6084" s="12"/>
      <c r="BD6084" s="12"/>
    </row>
    <row r="6085" spans="15:56" x14ac:dyDescent="0.35">
      <c r="O6085" s="12"/>
      <c r="P6085" s="12"/>
      <c r="Q6085" s="12"/>
      <c r="S6085" s="250"/>
      <c r="AA6085" s="12"/>
      <c r="AB6085" s="12"/>
      <c r="AC6085" s="12"/>
      <c r="AD6085" s="12"/>
      <c r="AE6085" s="12"/>
      <c r="AF6085" s="12"/>
      <c r="AG6085" s="12"/>
      <c r="AH6085" s="12"/>
      <c r="AI6085" s="12"/>
      <c r="AJ6085" s="12"/>
      <c r="AK6085" s="12"/>
      <c r="AL6085" s="12"/>
      <c r="AM6085" s="12"/>
      <c r="AN6085" s="12"/>
      <c r="AO6085" s="12"/>
      <c r="AP6085" s="12"/>
      <c r="AQ6085" s="12"/>
      <c r="AR6085" s="12"/>
      <c r="AS6085" s="12"/>
      <c r="AT6085" s="12"/>
      <c r="AU6085" s="12"/>
      <c r="AV6085" s="12"/>
      <c r="AW6085" s="12"/>
      <c r="AX6085" s="12"/>
      <c r="AY6085" s="12"/>
      <c r="AZ6085" s="12"/>
      <c r="BA6085" s="12"/>
      <c r="BB6085" s="12"/>
      <c r="BC6085" s="12"/>
      <c r="BD6085" s="12"/>
    </row>
    <row r="6086" spans="15:56" x14ac:dyDescent="0.35">
      <c r="O6086" s="12"/>
      <c r="P6086" s="12"/>
      <c r="Q6086" s="12"/>
      <c r="S6086" s="250"/>
      <c r="AA6086" s="12"/>
      <c r="AB6086" s="12"/>
      <c r="AC6086" s="12"/>
      <c r="AD6086" s="12"/>
      <c r="AE6086" s="12"/>
      <c r="AF6086" s="12"/>
      <c r="AG6086" s="12"/>
      <c r="AH6086" s="12"/>
      <c r="AI6086" s="12"/>
      <c r="AJ6086" s="12"/>
      <c r="AK6086" s="12"/>
      <c r="AL6086" s="12"/>
      <c r="AM6086" s="12"/>
      <c r="AN6086" s="12"/>
      <c r="AO6086" s="12"/>
      <c r="AP6086" s="12"/>
      <c r="AQ6086" s="12"/>
      <c r="AR6086" s="12"/>
      <c r="AS6086" s="12"/>
      <c r="AT6086" s="12"/>
      <c r="AU6086" s="12"/>
      <c r="AV6086" s="12"/>
      <c r="AW6086" s="12"/>
      <c r="AX6086" s="12"/>
      <c r="AY6086" s="12"/>
      <c r="AZ6086" s="12"/>
      <c r="BA6086" s="12"/>
      <c r="BB6086" s="12"/>
      <c r="BC6086" s="12"/>
      <c r="BD6086" s="12"/>
    </row>
    <row r="6087" spans="15:56" x14ac:dyDescent="0.35">
      <c r="O6087" s="12"/>
      <c r="P6087" s="12"/>
      <c r="Q6087" s="12"/>
      <c r="S6087" s="250"/>
      <c r="AA6087" s="12"/>
      <c r="AB6087" s="12"/>
      <c r="AC6087" s="12"/>
      <c r="AD6087" s="12"/>
      <c r="AE6087" s="12"/>
      <c r="AF6087" s="12"/>
      <c r="AG6087" s="12"/>
      <c r="AH6087" s="12"/>
      <c r="AI6087" s="12"/>
      <c r="AJ6087" s="12"/>
      <c r="AK6087" s="12"/>
      <c r="AL6087" s="12"/>
      <c r="AM6087" s="12"/>
      <c r="AN6087" s="12"/>
      <c r="AO6087" s="12"/>
      <c r="AP6087" s="12"/>
      <c r="AQ6087" s="12"/>
      <c r="AR6087" s="12"/>
      <c r="AS6087" s="12"/>
      <c r="AT6087" s="12"/>
      <c r="AU6087" s="12"/>
      <c r="AV6087" s="12"/>
      <c r="AW6087" s="12"/>
      <c r="AX6087" s="12"/>
      <c r="AY6087" s="12"/>
      <c r="AZ6087" s="12"/>
      <c r="BA6087" s="12"/>
      <c r="BB6087" s="12"/>
      <c r="BC6087" s="12"/>
      <c r="BD6087" s="12"/>
    </row>
    <row r="6088" spans="15:56" x14ac:dyDescent="0.35">
      <c r="O6088" s="12"/>
      <c r="P6088" s="12"/>
      <c r="Q6088" s="12"/>
      <c r="S6088" s="250"/>
      <c r="AA6088" s="12"/>
      <c r="AB6088" s="12"/>
      <c r="AC6088" s="12"/>
      <c r="AD6088" s="12"/>
      <c r="AE6088" s="12"/>
      <c r="AF6088" s="12"/>
      <c r="AG6088" s="12"/>
      <c r="AH6088" s="12"/>
      <c r="AI6088" s="12"/>
      <c r="AJ6088" s="12"/>
      <c r="AK6088" s="12"/>
      <c r="AL6088" s="12"/>
      <c r="AM6088" s="12"/>
      <c r="AN6088" s="12"/>
      <c r="AO6088" s="12"/>
      <c r="AP6088" s="12"/>
      <c r="AQ6088" s="12"/>
      <c r="AR6088" s="12"/>
      <c r="AS6088" s="12"/>
      <c r="AT6088" s="12"/>
      <c r="AU6088" s="12"/>
      <c r="AV6088" s="12"/>
      <c r="AW6088" s="12"/>
      <c r="AX6088" s="12"/>
      <c r="AY6088" s="12"/>
      <c r="AZ6088" s="12"/>
      <c r="BA6088" s="12"/>
      <c r="BB6088" s="12"/>
      <c r="BC6088" s="12"/>
      <c r="BD6088" s="12"/>
    </row>
    <row r="6089" spans="15:56" x14ac:dyDescent="0.35">
      <c r="O6089" s="12"/>
      <c r="P6089" s="12"/>
      <c r="Q6089" s="12"/>
      <c r="S6089" s="250"/>
      <c r="AA6089" s="12"/>
      <c r="AB6089" s="12"/>
      <c r="AC6089" s="12"/>
      <c r="AD6089" s="12"/>
      <c r="AE6089" s="12"/>
      <c r="AF6089" s="12"/>
      <c r="AG6089" s="12"/>
      <c r="AH6089" s="12"/>
      <c r="AI6089" s="12"/>
      <c r="AJ6089" s="12"/>
      <c r="AK6089" s="12"/>
      <c r="AL6089" s="12"/>
      <c r="AM6089" s="12"/>
      <c r="AN6089" s="12"/>
      <c r="AO6089" s="12"/>
      <c r="AP6089" s="12"/>
      <c r="AQ6089" s="12"/>
      <c r="AR6089" s="12"/>
      <c r="AS6089" s="12"/>
      <c r="AT6089" s="12"/>
      <c r="AU6089" s="12"/>
      <c r="AV6089" s="12"/>
      <c r="AW6089" s="12"/>
      <c r="AX6089" s="12"/>
      <c r="AY6089" s="12"/>
      <c r="AZ6089" s="12"/>
      <c r="BA6089" s="12"/>
      <c r="BB6089" s="12"/>
      <c r="BC6089" s="12"/>
      <c r="BD6089" s="12"/>
    </row>
    <row r="6090" spans="15:56" x14ac:dyDescent="0.35">
      <c r="O6090" s="12"/>
      <c r="P6090" s="12"/>
      <c r="Q6090" s="12"/>
      <c r="S6090" s="250"/>
      <c r="AA6090" s="12"/>
      <c r="AB6090" s="12"/>
      <c r="AC6090" s="12"/>
      <c r="AD6090" s="12"/>
      <c r="AE6090" s="12"/>
      <c r="AF6090" s="12"/>
      <c r="AG6090" s="12"/>
      <c r="AH6090" s="12"/>
      <c r="AI6090" s="12"/>
      <c r="AJ6090" s="12"/>
      <c r="AK6090" s="12"/>
      <c r="AL6090" s="12"/>
      <c r="AM6090" s="12"/>
      <c r="AN6090" s="12"/>
      <c r="AO6090" s="12"/>
      <c r="AP6090" s="12"/>
      <c r="AQ6090" s="12"/>
      <c r="AR6090" s="12"/>
      <c r="AS6090" s="12"/>
      <c r="AT6090" s="12"/>
      <c r="AU6090" s="12"/>
      <c r="AV6090" s="12"/>
      <c r="AW6090" s="12"/>
      <c r="AX6090" s="12"/>
      <c r="AY6090" s="12"/>
      <c r="AZ6090" s="12"/>
      <c r="BA6090" s="12"/>
      <c r="BB6090" s="12"/>
      <c r="BC6090" s="12"/>
      <c r="BD6090" s="12"/>
    </row>
    <row r="6091" spans="15:56" x14ac:dyDescent="0.35">
      <c r="O6091" s="12"/>
      <c r="P6091" s="12"/>
      <c r="Q6091" s="12"/>
      <c r="S6091" s="250"/>
      <c r="AA6091" s="12"/>
      <c r="AB6091" s="12"/>
      <c r="AC6091" s="12"/>
      <c r="AD6091" s="12"/>
      <c r="AE6091" s="12"/>
      <c r="AF6091" s="12"/>
      <c r="AG6091" s="12"/>
      <c r="AH6091" s="12"/>
      <c r="AI6091" s="12"/>
      <c r="AJ6091" s="12"/>
      <c r="AK6091" s="12"/>
      <c r="AL6091" s="12"/>
      <c r="AM6091" s="12"/>
      <c r="AN6091" s="12"/>
      <c r="AO6091" s="12"/>
      <c r="AP6091" s="12"/>
      <c r="AQ6091" s="12"/>
      <c r="AR6091" s="12"/>
      <c r="AS6091" s="12"/>
      <c r="AT6091" s="12"/>
      <c r="AU6091" s="12"/>
      <c r="AV6091" s="12"/>
      <c r="AW6091" s="12"/>
      <c r="AX6091" s="12"/>
      <c r="AY6091" s="12"/>
      <c r="AZ6091" s="12"/>
      <c r="BA6091" s="12"/>
      <c r="BB6091" s="12"/>
      <c r="BC6091" s="12"/>
      <c r="BD6091" s="12"/>
    </row>
    <row r="6092" spans="15:56" x14ac:dyDescent="0.35">
      <c r="O6092" s="12"/>
      <c r="P6092" s="12"/>
      <c r="Q6092" s="12"/>
      <c r="S6092" s="250"/>
      <c r="AA6092" s="12"/>
      <c r="AB6092" s="12"/>
      <c r="AC6092" s="12"/>
      <c r="AD6092" s="12"/>
      <c r="AE6092" s="12"/>
      <c r="AF6092" s="12"/>
      <c r="AG6092" s="12"/>
      <c r="AH6092" s="12"/>
      <c r="AI6092" s="12"/>
      <c r="AJ6092" s="12"/>
      <c r="AK6092" s="12"/>
      <c r="AL6092" s="12"/>
      <c r="AM6092" s="12"/>
      <c r="AN6092" s="12"/>
      <c r="AO6092" s="12"/>
      <c r="AP6092" s="12"/>
      <c r="AQ6092" s="12"/>
      <c r="AR6092" s="12"/>
      <c r="AS6092" s="12"/>
      <c r="AT6092" s="12"/>
      <c r="AU6092" s="12"/>
      <c r="AV6092" s="12"/>
      <c r="AW6092" s="12"/>
      <c r="AX6092" s="12"/>
      <c r="AY6092" s="12"/>
      <c r="AZ6092" s="12"/>
      <c r="BA6092" s="12"/>
      <c r="BB6092" s="12"/>
      <c r="BC6092" s="12"/>
      <c r="BD6092" s="12"/>
    </row>
    <row r="6093" spans="15:56" x14ac:dyDescent="0.35">
      <c r="O6093" s="12"/>
      <c r="P6093" s="12"/>
      <c r="Q6093" s="12"/>
      <c r="S6093" s="250"/>
      <c r="AA6093" s="12"/>
      <c r="AB6093" s="12"/>
      <c r="AC6093" s="12"/>
      <c r="AD6093" s="12"/>
      <c r="AE6093" s="12"/>
      <c r="AF6093" s="12"/>
      <c r="AG6093" s="12"/>
      <c r="AH6093" s="12"/>
      <c r="AI6093" s="12"/>
      <c r="AJ6093" s="12"/>
      <c r="AK6093" s="12"/>
      <c r="AL6093" s="12"/>
      <c r="AM6093" s="12"/>
      <c r="AN6093" s="12"/>
      <c r="AO6093" s="12"/>
      <c r="AP6093" s="12"/>
      <c r="AQ6093" s="12"/>
      <c r="AR6093" s="12"/>
      <c r="AS6093" s="12"/>
      <c r="AT6093" s="12"/>
      <c r="AU6093" s="12"/>
      <c r="AV6093" s="12"/>
      <c r="AW6093" s="12"/>
      <c r="AX6093" s="12"/>
      <c r="AY6093" s="12"/>
      <c r="AZ6093" s="12"/>
      <c r="BA6093" s="12"/>
      <c r="BB6093" s="12"/>
      <c r="BC6093" s="12"/>
      <c r="BD6093" s="12"/>
    </row>
    <row r="6094" spans="15:56" x14ac:dyDescent="0.35">
      <c r="O6094" s="12"/>
      <c r="P6094" s="12"/>
      <c r="Q6094" s="12"/>
      <c r="S6094" s="250"/>
      <c r="AA6094" s="12"/>
      <c r="AB6094" s="12"/>
      <c r="AC6094" s="12"/>
      <c r="AD6094" s="12"/>
      <c r="AE6094" s="12"/>
      <c r="AF6094" s="12"/>
      <c r="AG6094" s="12"/>
      <c r="AH6094" s="12"/>
      <c r="AI6094" s="12"/>
      <c r="AJ6094" s="12"/>
      <c r="AK6094" s="12"/>
      <c r="AL6094" s="12"/>
      <c r="AM6094" s="12"/>
      <c r="AN6094" s="12"/>
      <c r="AO6094" s="12"/>
      <c r="AP6094" s="12"/>
      <c r="AQ6094" s="12"/>
      <c r="AR6094" s="12"/>
      <c r="AS6094" s="12"/>
      <c r="AT6094" s="12"/>
      <c r="AU6094" s="12"/>
      <c r="AV6094" s="12"/>
      <c r="AW6094" s="12"/>
      <c r="AX6094" s="12"/>
      <c r="AY6094" s="12"/>
      <c r="AZ6094" s="12"/>
      <c r="BA6094" s="12"/>
      <c r="BB6094" s="12"/>
      <c r="BC6094" s="12"/>
      <c r="BD6094" s="12"/>
    </row>
    <row r="6095" spans="15:56" x14ac:dyDescent="0.35">
      <c r="O6095" s="12"/>
      <c r="P6095" s="12"/>
      <c r="Q6095" s="12"/>
      <c r="S6095" s="250"/>
      <c r="AA6095" s="12"/>
      <c r="AB6095" s="12"/>
      <c r="AC6095" s="12"/>
      <c r="AD6095" s="12"/>
      <c r="AE6095" s="12"/>
      <c r="AF6095" s="12"/>
      <c r="AG6095" s="12"/>
      <c r="AH6095" s="12"/>
      <c r="AI6095" s="12"/>
      <c r="AJ6095" s="12"/>
      <c r="AK6095" s="12"/>
      <c r="AL6095" s="12"/>
      <c r="AM6095" s="12"/>
      <c r="AN6095" s="12"/>
      <c r="AO6095" s="12"/>
      <c r="AP6095" s="12"/>
      <c r="AQ6095" s="12"/>
      <c r="AR6095" s="12"/>
      <c r="AS6095" s="12"/>
      <c r="AT6095" s="12"/>
      <c r="AU6095" s="12"/>
      <c r="AV6095" s="12"/>
      <c r="AW6095" s="12"/>
      <c r="AX6095" s="12"/>
      <c r="AY6095" s="12"/>
      <c r="AZ6095" s="12"/>
      <c r="BA6095" s="12"/>
      <c r="BB6095" s="12"/>
      <c r="BC6095" s="12"/>
      <c r="BD6095" s="12"/>
    </row>
    <row r="6096" spans="15:56" x14ac:dyDescent="0.35">
      <c r="O6096" s="12"/>
      <c r="P6096" s="12"/>
      <c r="Q6096" s="12"/>
      <c r="S6096" s="250"/>
      <c r="AA6096" s="12"/>
      <c r="AB6096" s="12"/>
      <c r="AC6096" s="12"/>
      <c r="AD6096" s="12"/>
      <c r="AE6096" s="12"/>
      <c r="AF6096" s="12"/>
      <c r="AG6096" s="12"/>
      <c r="AH6096" s="12"/>
      <c r="AI6096" s="12"/>
      <c r="AJ6096" s="12"/>
      <c r="AK6096" s="12"/>
      <c r="AL6096" s="12"/>
      <c r="AM6096" s="12"/>
      <c r="AN6096" s="12"/>
      <c r="AO6096" s="12"/>
      <c r="AP6096" s="12"/>
      <c r="AQ6096" s="12"/>
      <c r="AR6096" s="12"/>
      <c r="AS6096" s="12"/>
      <c r="AT6096" s="12"/>
      <c r="AU6096" s="12"/>
      <c r="AV6096" s="12"/>
      <c r="AW6096" s="12"/>
      <c r="AX6096" s="12"/>
      <c r="AY6096" s="12"/>
      <c r="AZ6096" s="12"/>
      <c r="BA6096" s="12"/>
      <c r="BB6096" s="12"/>
      <c r="BC6096" s="12"/>
      <c r="BD6096" s="12"/>
    </row>
    <row r="6097" spans="15:56" x14ac:dyDescent="0.35">
      <c r="O6097" s="12"/>
      <c r="P6097" s="12"/>
      <c r="Q6097" s="12"/>
      <c r="S6097" s="250"/>
      <c r="AA6097" s="12"/>
      <c r="AB6097" s="12"/>
      <c r="AC6097" s="12"/>
      <c r="AD6097" s="12"/>
      <c r="AE6097" s="12"/>
      <c r="AF6097" s="12"/>
      <c r="AG6097" s="12"/>
      <c r="AH6097" s="12"/>
      <c r="AI6097" s="12"/>
      <c r="AJ6097" s="12"/>
      <c r="AK6097" s="12"/>
      <c r="AL6097" s="12"/>
      <c r="AM6097" s="12"/>
      <c r="AN6097" s="12"/>
      <c r="AO6097" s="12"/>
      <c r="AP6097" s="12"/>
      <c r="AQ6097" s="12"/>
      <c r="AR6097" s="12"/>
      <c r="AS6097" s="12"/>
      <c r="AT6097" s="12"/>
      <c r="AU6097" s="12"/>
      <c r="AV6097" s="12"/>
      <c r="AW6097" s="12"/>
      <c r="AX6097" s="12"/>
      <c r="AY6097" s="12"/>
      <c r="AZ6097" s="12"/>
      <c r="BA6097" s="12"/>
      <c r="BB6097" s="12"/>
      <c r="BC6097" s="12"/>
      <c r="BD6097" s="12"/>
    </row>
    <row r="6098" spans="15:56" x14ac:dyDescent="0.35">
      <c r="O6098" s="12"/>
      <c r="P6098" s="12"/>
      <c r="Q6098" s="12"/>
      <c r="S6098" s="250"/>
      <c r="AA6098" s="12"/>
      <c r="AB6098" s="12"/>
      <c r="AC6098" s="12"/>
      <c r="AD6098" s="12"/>
      <c r="AE6098" s="12"/>
      <c r="AF6098" s="12"/>
      <c r="AG6098" s="12"/>
      <c r="AH6098" s="12"/>
      <c r="AI6098" s="12"/>
      <c r="AJ6098" s="12"/>
      <c r="AK6098" s="12"/>
      <c r="AL6098" s="12"/>
      <c r="AM6098" s="12"/>
      <c r="AN6098" s="12"/>
      <c r="AO6098" s="12"/>
      <c r="AP6098" s="12"/>
      <c r="AQ6098" s="12"/>
      <c r="AR6098" s="12"/>
      <c r="AS6098" s="12"/>
      <c r="AT6098" s="12"/>
      <c r="AU6098" s="12"/>
      <c r="AV6098" s="12"/>
      <c r="AW6098" s="12"/>
      <c r="AX6098" s="12"/>
      <c r="AY6098" s="12"/>
      <c r="AZ6098" s="12"/>
      <c r="BA6098" s="12"/>
      <c r="BB6098" s="12"/>
      <c r="BC6098" s="12"/>
      <c r="BD6098" s="12"/>
    </row>
    <row r="6099" spans="15:56" x14ac:dyDescent="0.35">
      <c r="O6099" s="12"/>
      <c r="P6099" s="12"/>
      <c r="Q6099" s="12"/>
      <c r="S6099" s="250"/>
      <c r="AA6099" s="12"/>
      <c r="AB6099" s="12"/>
      <c r="AC6099" s="12"/>
      <c r="AD6099" s="12"/>
      <c r="AE6099" s="12"/>
      <c r="AF6099" s="12"/>
      <c r="AG6099" s="12"/>
      <c r="AH6099" s="12"/>
      <c r="AI6099" s="12"/>
      <c r="AJ6099" s="12"/>
      <c r="AK6099" s="12"/>
      <c r="AL6099" s="12"/>
      <c r="AM6099" s="12"/>
      <c r="AN6099" s="12"/>
      <c r="AO6099" s="12"/>
      <c r="AP6099" s="12"/>
      <c r="AQ6099" s="12"/>
      <c r="AR6099" s="12"/>
      <c r="AS6099" s="12"/>
      <c r="AT6099" s="12"/>
      <c r="AU6099" s="12"/>
      <c r="AV6099" s="12"/>
      <c r="AW6099" s="12"/>
      <c r="AX6099" s="12"/>
      <c r="AY6099" s="12"/>
      <c r="AZ6099" s="12"/>
      <c r="BA6099" s="12"/>
      <c r="BB6099" s="12"/>
      <c r="BC6099" s="12"/>
      <c r="BD6099" s="12"/>
    </row>
    <row r="6100" spans="15:56" x14ac:dyDescent="0.35">
      <c r="O6100" s="12"/>
      <c r="P6100" s="12"/>
      <c r="Q6100" s="12"/>
      <c r="S6100" s="250"/>
      <c r="AA6100" s="12"/>
      <c r="AB6100" s="12"/>
      <c r="AC6100" s="12"/>
      <c r="AD6100" s="12"/>
      <c r="AE6100" s="12"/>
      <c r="AF6100" s="12"/>
      <c r="AG6100" s="12"/>
      <c r="AH6100" s="12"/>
      <c r="AI6100" s="12"/>
      <c r="AJ6100" s="12"/>
      <c r="AK6100" s="12"/>
      <c r="AL6100" s="12"/>
      <c r="AM6100" s="12"/>
      <c r="AN6100" s="12"/>
      <c r="AO6100" s="12"/>
      <c r="AP6100" s="12"/>
      <c r="AQ6100" s="12"/>
      <c r="AR6100" s="12"/>
      <c r="AS6100" s="12"/>
      <c r="AT6100" s="12"/>
      <c r="AU6100" s="12"/>
      <c r="AV6100" s="12"/>
      <c r="AW6100" s="12"/>
      <c r="AX6100" s="12"/>
      <c r="AY6100" s="12"/>
      <c r="AZ6100" s="12"/>
      <c r="BA6100" s="12"/>
      <c r="BB6100" s="12"/>
      <c r="BC6100" s="12"/>
      <c r="BD6100" s="12"/>
    </row>
    <row r="6101" spans="15:56" x14ac:dyDescent="0.35">
      <c r="O6101" s="12"/>
      <c r="P6101" s="12"/>
      <c r="Q6101" s="12"/>
      <c r="S6101" s="250"/>
      <c r="AA6101" s="12"/>
      <c r="AB6101" s="12"/>
      <c r="AC6101" s="12"/>
      <c r="AD6101" s="12"/>
      <c r="AE6101" s="12"/>
      <c r="AF6101" s="12"/>
      <c r="AG6101" s="12"/>
      <c r="AH6101" s="12"/>
      <c r="AI6101" s="12"/>
      <c r="AJ6101" s="12"/>
      <c r="AK6101" s="12"/>
      <c r="AL6101" s="12"/>
      <c r="AM6101" s="12"/>
      <c r="AN6101" s="12"/>
      <c r="AO6101" s="12"/>
      <c r="AP6101" s="12"/>
      <c r="AQ6101" s="12"/>
      <c r="AR6101" s="12"/>
      <c r="AS6101" s="12"/>
      <c r="AT6101" s="12"/>
      <c r="AU6101" s="12"/>
      <c r="AV6101" s="12"/>
      <c r="AW6101" s="12"/>
      <c r="AX6101" s="12"/>
      <c r="AY6101" s="12"/>
      <c r="AZ6101" s="12"/>
      <c r="BA6101" s="12"/>
      <c r="BB6101" s="12"/>
      <c r="BC6101" s="12"/>
      <c r="BD6101" s="12"/>
    </row>
    <row r="6102" spans="15:56" x14ac:dyDescent="0.35">
      <c r="O6102" s="12"/>
      <c r="P6102" s="12"/>
      <c r="Q6102" s="12"/>
      <c r="S6102" s="250"/>
      <c r="AA6102" s="12"/>
      <c r="AB6102" s="12"/>
      <c r="AC6102" s="12"/>
      <c r="AD6102" s="12"/>
      <c r="AE6102" s="12"/>
      <c r="AF6102" s="12"/>
      <c r="AG6102" s="12"/>
      <c r="AH6102" s="12"/>
      <c r="AI6102" s="12"/>
      <c r="AJ6102" s="12"/>
      <c r="AK6102" s="12"/>
      <c r="AL6102" s="12"/>
      <c r="AM6102" s="12"/>
      <c r="AN6102" s="12"/>
      <c r="AO6102" s="12"/>
      <c r="AP6102" s="12"/>
      <c r="AQ6102" s="12"/>
      <c r="AR6102" s="12"/>
      <c r="AS6102" s="12"/>
      <c r="AT6102" s="12"/>
      <c r="AU6102" s="12"/>
      <c r="AV6102" s="12"/>
      <c r="AW6102" s="12"/>
      <c r="AX6102" s="12"/>
      <c r="AY6102" s="12"/>
      <c r="AZ6102" s="12"/>
      <c r="BA6102" s="12"/>
      <c r="BB6102" s="12"/>
      <c r="BC6102" s="12"/>
      <c r="BD6102" s="12"/>
    </row>
    <row r="6103" spans="15:56" x14ac:dyDescent="0.35">
      <c r="O6103" s="12"/>
      <c r="P6103" s="12"/>
      <c r="Q6103" s="12"/>
      <c r="S6103" s="250"/>
      <c r="AA6103" s="12"/>
      <c r="AB6103" s="12"/>
      <c r="AC6103" s="12"/>
      <c r="AD6103" s="12"/>
      <c r="AE6103" s="12"/>
      <c r="AF6103" s="12"/>
      <c r="AG6103" s="12"/>
      <c r="AH6103" s="12"/>
      <c r="AI6103" s="12"/>
      <c r="AJ6103" s="12"/>
      <c r="AK6103" s="12"/>
      <c r="AL6103" s="12"/>
      <c r="AM6103" s="12"/>
      <c r="AN6103" s="12"/>
      <c r="AO6103" s="12"/>
      <c r="AP6103" s="12"/>
      <c r="AQ6103" s="12"/>
      <c r="AR6103" s="12"/>
      <c r="AS6103" s="12"/>
      <c r="AT6103" s="12"/>
      <c r="AU6103" s="12"/>
      <c r="AV6103" s="12"/>
      <c r="AW6103" s="12"/>
      <c r="AX6103" s="12"/>
      <c r="AY6103" s="12"/>
      <c r="AZ6103" s="12"/>
      <c r="BA6103" s="12"/>
      <c r="BB6103" s="12"/>
      <c r="BC6103" s="12"/>
      <c r="BD6103" s="12"/>
    </row>
    <row r="6104" spans="15:56" x14ac:dyDescent="0.35">
      <c r="O6104" s="12"/>
      <c r="P6104" s="12"/>
      <c r="Q6104" s="12"/>
      <c r="S6104" s="250"/>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2"/>
      <c r="AY6104" s="12"/>
      <c r="AZ6104" s="12"/>
      <c r="BA6104" s="12"/>
      <c r="BB6104" s="12"/>
      <c r="BC6104" s="12"/>
      <c r="BD6104" s="12"/>
    </row>
    <row r="6105" spans="15:56" x14ac:dyDescent="0.35">
      <c r="O6105" s="12"/>
      <c r="P6105" s="12"/>
      <c r="Q6105" s="12"/>
      <c r="S6105" s="250"/>
      <c r="AA6105" s="12"/>
      <c r="AB6105" s="12"/>
      <c r="AC6105" s="12"/>
      <c r="AD6105" s="12"/>
      <c r="AE6105" s="12"/>
      <c r="AF6105" s="12"/>
      <c r="AG6105" s="12"/>
      <c r="AH6105" s="12"/>
      <c r="AI6105" s="12"/>
      <c r="AJ6105" s="12"/>
      <c r="AK6105" s="12"/>
      <c r="AL6105" s="12"/>
      <c r="AM6105" s="12"/>
      <c r="AN6105" s="12"/>
      <c r="AO6105" s="12"/>
      <c r="AP6105" s="12"/>
      <c r="AQ6105" s="12"/>
      <c r="AR6105" s="12"/>
      <c r="AS6105" s="12"/>
      <c r="AT6105" s="12"/>
      <c r="AU6105" s="12"/>
      <c r="AV6105" s="12"/>
      <c r="AW6105" s="12"/>
      <c r="AX6105" s="12"/>
      <c r="AY6105" s="12"/>
      <c r="AZ6105" s="12"/>
      <c r="BA6105" s="12"/>
      <c r="BB6105" s="12"/>
      <c r="BC6105" s="12"/>
      <c r="BD6105" s="12"/>
    </row>
    <row r="6106" spans="15:56" x14ac:dyDescent="0.35">
      <c r="O6106" s="12"/>
      <c r="P6106" s="12"/>
      <c r="Q6106" s="12"/>
      <c r="S6106" s="250"/>
      <c r="AA6106" s="12"/>
      <c r="AB6106" s="12"/>
      <c r="AC6106" s="12"/>
      <c r="AD6106" s="12"/>
      <c r="AE6106" s="12"/>
      <c r="AF6106" s="12"/>
      <c r="AG6106" s="12"/>
      <c r="AH6106" s="12"/>
      <c r="AI6106" s="12"/>
      <c r="AJ6106" s="12"/>
      <c r="AK6106" s="12"/>
      <c r="AL6106" s="12"/>
      <c r="AM6106" s="12"/>
      <c r="AN6106" s="12"/>
      <c r="AO6106" s="12"/>
      <c r="AP6106" s="12"/>
      <c r="AQ6106" s="12"/>
      <c r="AR6106" s="12"/>
      <c r="AS6106" s="12"/>
      <c r="AT6106" s="12"/>
      <c r="AU6106" s="12"/>
      <c r="AV6106" s="12"/>
      <c r="AW6106" s="12"/>
      <c r="AX6106" s="12"/>
      <c r="AY6106" s="12"/>
      <c r="AZ6106" s="12"/>
      <c r="BA6106" s="12"/>
      <c r="BB6106" s="12"/>
      <c r="BC6106" s="12"/>
      <c r="BD6106" s="12"/>
    </row>
    <row r="6107" spans="15:56" x14ac:dyDescent="0.35">
      <c r="O6107" s="12"/>
      <c r="P6107" s="12"/>
      <c r="Q6107" s="12"/>
      <c r="S6107" s="250"/>
      <c r="AA6107" s="12"/>
      <c r="AB6107" s="12"/>
      <c r="AC6107" s="12"/>
      <c r="AD6107" s="12"/>
      <c r="AE6107" s="12"/>
      <c r="AF6107" s="12"/>
      <c r="AG6107" s="12"/>
      <c r="AH6107" s="12"/>
      <c r="AI6107" s="12"/>
      <c r="AJ6107" s="12"/>
      <c r="AK6107" s="12"/>
      <c r="AL6107" s="12"/>
      <c r="AM6107" s="12"/>
      <c r="AN6107" s="12"/>
      <c r="AO6107" s="12"/>
      <c r="AP6107" s="12"/>
      <c r="AQ6107" s="12"/>
      <c r="AR6107" s="12"/>
      <c r="AS6107" s="12"/>
      <c r="AT6107" s="12"/>
      <c r="AU6107" s="12"/>
      <c r="AV6107" s="12"/>
      <c r="AW6107" s="12"/>
      <c r="AX6107" s="12"/>
      <c r="AY6107" s="12"/>
      <c r="AZ6107" s="12"/>
      <c r="BA6107" s="12"/>
      <c r="BB6107" s="12"/>
      <c r="BC6107" s="12"/>
      <c r="BD6107" s="12"/>
    </row>
    <row r="6108" spans="15:56" x14ac:dyDescent="0.35">
      <c r="O6108" s="12"/>
      <c r="P6108" s="12"/>
      <c r="Q6108" s="12"/>
      <c r="S6108" s="250"/>
      <c r="AA6108" s="12"/>
      <c r="AB6108" s="12"/>
      <c r="AC6108" s="12"/>
      <c r="AD6108" s="12"/>
      <c r="AE6108" s="12"/>
      <c r="AF6108" s="12"/>
      <c r="AG6108" s="12"/>
      <c r="AH6108" s="12"/>
      <c r="AI6108" s="12"/>
      <c r="AJ6108" s="12"/>
      <c r="AK6108" s="12"/>
      <c r="AL6108" s="12"/>
      <c r="AM6108" s="12"/>
      <c r="AN6108" s="12"/>
      <c r="AO6108" s="12"/>
      <c r="AP6108" s="12"/>
      <c r="AQ6108" s="12"/>
      <c r="AR6108" s="12"/>
      <c r="AS6108" s="12"/>
      <c r="AT6108" s="12"/>
      <c r="AU6108" s="12"/>
      <c r="AV6108" s="12"/>
      <c r="AW6108" s="12"/>
      <c r="AX6108" s="12"/>
      <c r="AY6108" s="12"/>
      <c r="AZ6108" s="12"/>
      <c r="BA6108" s="12"/>
      <c r="BB6108" s="12"/>
      <c r="BC6108" s="12"/>
      <c r="BD6108" s="12"/>
    </row>
    <row r="6109" spans="15:56" x14ac:dyDescent="0.35">
      <c r="O6109" s="12"/>
      <c r="P6109" s="12"/>
      <c r="Q6109" s="12"/>
      <c r="S6109" s="250"/>
      <c r="AA6109" s="12"/>
      <c r="AB6109" s="12"/>
      <c r="AC6109" s="12"/>
      <c r="AD6109" s="12"/>
      <c r="AE6109" s="12"/>
      <c r="AF6109" s="12"/>
      <c r="AG6109" s="12"/>
      <c r="AH6109" s="12"/>
      <c r="AI6109" s="12"/>
      <c r="AJ6109" s="12"/>
      <c r="AK6109" s="12"/>
      <c r="AL6109" s="12"/>
      <c r="AM6109" s="12"/>
      <c r="AN6109" s="12"/>
      <c r="AO6109" s="12"/>
      <c r="AP6109" s="12"/>
      <c r="AQ6109" s="12"/>
      <c r="AR6109" s="12"/>
      <c r="AS6109" s="12"/>
      <c r="AT6109" s="12"/>
      <c r="AU6109" s="12"/>
      <c r="AV6109" s="12"/>
      <c r="AW6109" s="12"/>
      <c r="AX6109" s="12"/>
      <c r="AY6109" s="12"/>
      <c r="AZ6109" s="12"/>
      <c r="BA6109" s="12"/>
      <c r="BB6109" s="12"/>
      <c r="BC6109" s="12"/>
      <c r="BD6109" s="12"/>
    </row>
    <row r="6110" spans="15:56" x14ac:dyDescent="0.35">
      <c r="O6110" s="12"/>
      <c r="P6110" s="12"/>
      <c r="Q6110" s="12"/>
      <c r="S6110" s="250"/>
      <c r="AA6110" s="12"/>
      <c r="AB6110" s="12"/>
      <c r="AC6110" s="12"/>
      <c r="AD6110" s="12"/>
      <c r="AE6110" s="12"/>
      <c r="AF6110" s="12"/>
      <c r="AG6110" s="12"/>
      <c r="AH6110" s="12"/>
      <c r="AI6110" s="12"/>
      <c r="AJ6110" s="12"/>
      <c r="AK6110" s="12"/>
      <c r="AL6110" s="12"/>
      <c r="AM6110" s="12"/>
      <c r="AN6110" s="12"/>
      <c r="AO6110" s="12"/>
      <c r="AP6110" s="12"/>
      <c r="AQ6110" s="12"/>
      <c r="AR6110" s="12"/>
      <c r="AS6110" s="12"/>
      <c r="AT6110" s="12"/>
      <c r="AU6110" s="12"/>
      <c r="AV6110" s="12"/>
      <c r="AW6110" s="12"/>
      <c r="AX6110" s="12"/>
      <c r="AY6110" s="12"/>
      <c r="AZ6110" s="12"/>
      <c r="BA6110" s="12"/>
      <c r="BB6110" s="12"/>
      <c r="BC6110" s="12"/>
      <c r="BD6110" s="12"/>
    </row>
    <row r="6111" spans="15:56" x14ac:dyDescent="0.35">
      <c r="O6111" s="12"/>
      <c r="P6111" s="12"/>
      <c r="Q6111" s="12"/>
      <c r="S6111" s="250"/>
      <c r="AA6111" s="12"/>
      <c r="AB6111" s="12"/>
      <c r="AC6111" s="12"/>
      <c r="AD6111" s="12"/>
      <c r="AE6111" s="12"/>
      <c r="AF6111" s="12"/>
      <c r="AG6111" s="12"/>
      <c r="AH6111" s="12"/>
      <c r="AI6111" s="12"/>
      <c r="AJ6111" s="12"/>
      <c r="AK6111" s="12"/>
      <c r="AL6111" s="12"/>
      <c r="AM6111" s="12"/>
      <c r="AN6111" s="12"/>
      <c r="AO6111" s="12"/>
      <c r="AP6111" s="12"/>
      <c r="AQ6111" s="12"/>
      <c r="AR6111" s="12"/>
      <c r="AS6111" s="12"/>
      <c r="AT6111" s="12"/>
      <c r="AU6111" s="12"/>
      <c r="AV6111" s="12"/>
      <c r="AW6111" s="12"/>
      <c r="AX6111" s="12"/>
      <c r="AY6111" s="12"/>
      <c r="AZ6111" s="12"/>
      <c r="BA6111" s="12"/>
      <c r="BB6111" s="12"/>
      <c r="BC6111" s="12"/>
      <c r="BD6111" s="12"/>
    </row>
    <row r="6112" spans="15:56" x14ac:dyDescent="0.35">
      <c r="O6112" s="12"/>
      <c r="P6112" s="12"/>
      <c r="Q6112" s="12"/>
      <c r="S6112" s="250"/>
      <c r="AA6112" s="12"/>
      <c r="AB6112" s="12"/>
      <c r="AC6112" s="12"/>
      <c r="AD6112" s="12"/>
      <c r="AE6112" s="12"/>
      <c r="AF6112" s="12"/>
      <c r="AG6112" s="12"/>
      <c r="AH6112" s="12"/>
      <c r="AI6112" s="12"/>
      <c r="AJ6112" s="12"/>
      <c r="AK6112" s="12"/>
      <c r="AL6112" s="12"/>
      <c r="AM6112" s="12"/>
      <c r="AN6112" s="12"/>
      <c r="AO6112" s="12"/>
      <c r="AP6112" s="12"/>
      <c r="AQ6112" s="12"/>
      <c r="AR6112" s="12"/>
      <c r="AS6112" s="12"/>
      <c r="AT6112" s="12"/>
      <c r="AU6112" s="12"/>
      <c r="AV6112" s="12"/>
      <c r="AW6112" s="12"/>
      <c r="AX6112" s="12"/>
      <c r="AY6112" s="12"/>
      <c r="AZ6112" s="12"/>
      <c r="BA6112" s="12"/>
      <c r="BB6112" s="12"/>
      <c r="BC6112" s="12"/>
      <c r="BD6112" s="12"/>
    </row>
    <row r="6113" spans="15:56" x14ac:dyDescent="0.35">
      <c r="O6113" s="12"/>
      <c r="P6113" s="12"/>
      <c r="Q6113" s="12"/>
      <c r="S6113" s="250"/>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2"/>
      <c r="AY6113" s="12"/>
      <c r="AZ6113" s="12"/>
      <c r="BA6113" s="12"/>
      <c r="BB6113" s="12"/>
      <c r="BC6113" s="12"/>
      <c r="BD6113" s="12"/>
    </row>
    <row r="6114" spans="15:56" x14ac:dyDescent="0.35">
      <c r="O6114" s="12"/>
      <c r="P6114" s="12"/>
      <c r="Q6114" s="12"/>
      <c r="S6114" s="250"/>
      <c r="AA6114" s="12"/>
      <c r="AB6114" s="12"/>
      <c r="AC6114" s="12"/>
      <c r="AD6114" s="12"/>
      <c r="AE6114" s="12"/>
      <c r="AF6114" s="12"/>
      <c r="AG6114" s="12"/>
      <c r="AH6114" s="12"/>
      <c r="AI6114" s="12"/>
      <c r="AJ6114" s="12"/>
      <c r="AK6114" s="12"/>
      <c r="AL6114" s="12"/>
      <c r="AM6114" s="12"/>
      <c r="AN6114" s="12"/>
      <c r="AO6114" s="12"/>
      <c r="AP6114" s="12"/>
      <c r="AQ6114" s="12"/>
      <c r="AR6114" s="12"/>
      <c r="AS6114" s="12"/>
      <c r="AT6114" s="12"/>
      <c r="AU6114" s="12"/>
      <c r="AV6114" s="12"/>
      <c r="AW6114" s="12"/>
      <c r="AX6114" s="12"/>
      <c r="AY6114" s="12"/>
      <c r="AZ6114" s="12"/>
      <c r="BA6114" s="12"/>
      <c r="BB6114" s="12"/>
      <c r="BC6114" s="12"/>
      <c r="BD6114" s="12"/>
    </row>
    <row r="6115" spans="15:56" x14ac:dyDescent="0.35">
      <c r="O6115" s="12"/>
      <c r="P6115" s="12"/>
      <c r="Q6115" s="12"/>
      <c r="S6115" s="250"/>
      <c r="AA6115" s="12"/>
      <c r="AB6115" s="12"/>
      <c r="AC6115" s="12"/>
      <c r="AD6115" s="12"/>
      <c r="AE6115" s="12"/>
      <c r="AF6115" s="12"/>
      <c r="AG6115" s="12"/>
      <c r="AH6115" s="12"/>
      <c r="AI6115" s="12"/>
      <c r="AJ6115" s="12"/>
      <c r="AK6115" s="12"/>
      <c r="AL6115" s="12"/>
      <c r="AM6115" s="12"/>
      <c r="AN6115" s="12"/>
      <c r="AO6115" s="12"/>
      <c r="AP6115" s="12"/>
      <c r="AQ6115" s="12"/>
      <c r="AR6115" s="12"/>
      <c r="AS6115" s="12"/>
      <c r="AT6115" s="12"/>
      <c r="AU6115" s="12"/>
      <c r="AV6115" s="12"/>
      <c r="AW6115" s="12"/>
      <c r="AX6115" s="12"/>
      <c r="AY6115" s="12"/>
      <c r="AZ6115" s="12"/>
      <c r="BA6115" s="12"/>
      <c r="BB6115" s="12"/>
      <c r="BC6115" s="12"/>
      <c r="BD6115" s="12"/>
    </row>
    <row r="6116" spans="15:56" x14ac:dyDescent="0.35">
      <c r="O6116" s="12"/>
      <c r="P6116" s="12"/>
      <c r="Q6116" s="12"/>
      <c r="S6116" s="250"/>
      <c r="AA6116" s="12"/>
      <c r="AB6116" s="12"/>
      <c r="AC6116" s="12"/>
      <c r="AD6116" s="12"/>
      <c r="AE6116" s="12"/>
      <c r="AF6116" s="12"/>
      <c r="AG6116" s="12"/>
      <c r="AH6116" s="12"/>
      <c r="AI6116" s="12"/>
      <c r="AJ6116" s="12"/>
      <c r="AK6116" s="12"/>
      <c r="AL6116" s="12"/>
      <c r="AM6116" s="12"/>
      <c r="AN6116" s="12"/>
      <c r="AO6116" s="12"/>
      <c r="AP6116" s="12"/>
      <c r="AQ6116" s="12"/>
      <c r="AR6116" s="12"/>
      <c r="AS6116" s="12"/>
      <c r="AT6116" s="12"/>
      <c r="AU6116" s="12"/>
      <c r="AV6116" s="12"/>
      <c r="AW6116" s="12"/>
      <c r="AX6116" s="12"/>
      <c r="AY6116" s="12"/>
      <c r="AZ6116" s="12"/>
      <c r="BA6116" s="12"/>
      <c r="BB6116" s="12"/>
      <c r="BC6116" s="12"/>
      <c r="BD6116" s="12"/>
    </row>
    <row r="6117" spans="15:56" x14ac:dyDescent="0.35">
      <c r="O6117" s="12"/>
      <c r="P6117" s="12"/>
      <c r="Q6117" s="12"/>
      <c r="S6117" s="250"/>
      <c r="AA6117" s="12"/>
      <c r="AB6117" s="12"/>
      <c r="AC6117" s="12"/>
      <c r="AD6117" s="12"/>
      <c r="AE6117" s="12"/>
      <c r="AF6117" s="12"/>
      <c r="AG6117" s="12"/>
      <c r="AH6117" s="12"/>
      <c r="AI6117" s="12"/>
      <c r="AJ6117" s="12"/>
      <c r="AK6117" s="12"/>
      <c r="AL6117" s="12"/>
      <c r="AM6117" s="12"/>
      <c r="AN6117" s="12"/>
      <c r="AO6117" s="12"/>
      <c r="AP6117" s="12"/>
      <c r="AQ6117" s="12"/>
      <c r="AR6117" s="12"/>
      <c r="AS6117" s="12"/>
      <c r="AT6117" s="12"/>
      <c r="AU6117" s="12"/>
      <c r="AV6117" s="12"/>
      <c r="AW6117" s="12"/>
      <c r="AX6117" s="12"/>
      <c r="AY6117" s="12"/>
      <c r="AZ6117" s="12"/>
      <c r="BA6117" s="12"/>
      <c r="BB6117" s="12"/>
      <c r="BC6117" s="12"/>
      <c r="BD6117" s="12"/>
    </row>
    <row r="6118" spans="15:56" x14ac:dyDescent="0.35">
      <c r="O6118" s="12"/>
      <c r="P6118" s="12"/>
      <c r="Q6118" s="12"/>
      <c r="S6118" s="250"/>
      <c r="AA6118" s="12"/>
      <c r="AB6118" s="12"/>
      <c r="AC6118" s="12"/>
      <c r="AD6118" s="12"/>
      <c r="AE6118" s="12"/>
      <c r="AF6118" s="12"/>
      <c r="AG6118" s="12"/>
      <c r="AH6118" s="12"/>
      <c r="AI6118" s="12"/>
      <c r="AJ6118" s="12"/>
      <c r="AK6118" s="12"/>
      <c r="AL6118" s="12"/>
      <c r="AM6118" s="12"/>
      <c r="AN6118" s="12"/>
      <c r="AO6118" s="12"/>
      <c r="AP6118" s="12"/>
      <c r="AQ6118" s="12"/>
      <c r="AR6118" s="12"/>
      <c r="AS6118" s="12"/>
      <c r="AT6118" s="12"/>
      <c r="AU6118" s="12"/>
      <c r="AV6118" s="12"/>
      <c r="AW6118" s="12"/>
      <c r="AX6118" s="12"/>
      <c r="AY6118" s="12"/>
      <c r="AZ6118" s="12"/>
      <c r="BA6118" s="12"/>
      <c r="BB6118" s="12"/>
      <c r="BC6118" s="12"/>
      <c r="BD6118" s="12"/>
    </row>
    <row r="6119" spans="15:56" x14ac:dyDescent="0.35">
      <c r="O6119" s="12"/>
      <c r="P6119" s="12"/>
      <c r="Q6119" s="12"/>
      <c r="S6119" s="250"/>
      <c r="AA6119" s="12"/>
      <c r="AB6119" s="12"/>
      <c r="AC6119" s="12"/>
      <c r="AD6119" s="12"/>
      <c r="AE6119" s="12"/>
      <c r="AF6119" s="12"/>
      <c r="AG6119" s="12"/>
      <c r="AH6119" s="12"/>
      <c r="AI6119" s="12"/>
      <c r="AJ6119" s="12"/>
      <c r="AK6119" s="12"/>
      <c r="AL6119" s="12"/>
      <c r="AM6119" s="12"/>
      <c r="AN6119" s="12"/>
      <c r="AO6119" s="12"/>
      <c r="AP6119" s="12"/>
      <c r="AQ6119" s="12"/>
      <c r="AR6119" s="12"/>
      <c r="AS6119" s="12"/>
      <c r="AT6119" s="12"/>
      <c r="AU6119" s="12"/>
      <c r="AV6119" s="12"/>
      <c r="AW6119" s="12"/>
      <c r="AX6119" s="12"/>
      <c r="AY6119" s="12"/>
      <c r="AZ6119" s="12"/>
      <c r="BA6119" s="12"/>
      <c r="BB6119" s="12"/>
      <c r="BC6119" s="12"/>
      <c r="BD6119" s="12"/>
    </row>
    <row r="6120" spans="15:56" x14ac:dyDescent="0.35">
      <c r="O6120" s="12"/>
      <c r="P6120" s="12"/>
      <c r="Q6120" s="12"/>
      <c r="S6120" s="250"/>
      <c r="AA6120" s="12"/>
      <c r="AB6120" s="12"/>
      <c r="AC6120" s="12"/>
      <c r="AD6120" s="12"/>
      <c r="AE6120" s="12"/>
      <c r="AF6120" s="12"/>
      <c r="AG6120" s="12"/>
      <c r="AH6120" s="12"/>
      <c r="AI6120" s="12"/>
      <c r="AJ6120" s="12"/>
      <c r="AK6120" s="12"/>
      <c r="AL6120" s="12"/>
      <c r="AM6120" s="12"/>
      <c r="AN6120" s="12"/>
      <c r="AO6120" s="12"/>
      <c r="AP6120" s="12"/>
      <c r="AQ6120" s="12"/>
      <c r="AR6120" s="12"/>
      <c r="AS6120" s="12"/>
      <c r="AT6120" s="12"/>
      <c r="AU6120" s="12"/>
      <c r="AV6120" s="12"/>
      <c r="AW6120" s="12"/>
      <c r="AX6120" s="12"/>
      <c r="AY6120" s="12"/>
      <c r="AZ6120" s="12"/>
      <c r="BA6120" s="12"/>
      <c r="BB6120" s="12"/>
      <c r="BC6120" s="12"/>
      <c r="BD6120" s="12"/>
    </row>
    <row r="6121" spans="15:56" x14ac:dyDescent="0.35">
      <c r="O6121" s="12"/>
      <c r="P6121" s="12"/>
      <c r="Q6121" s="12"/>
      <c r="S6121" s="250"/>
      <c r="AA6121" s="12"/>
      <c r="AB6121" s="12"/>
      <c r="AC6121" s="12"/>
      <c r="AD6121" s="12"/>
      <c r="AE6121" s="12"/>
      <c r="AF6121" s="12"/>
      <c r="AG6121" s="12"/>
      <c r="AH6121" s="12"/>
      <c r="AI6121" s="12"/>
      <c r="AJ6121" s="12"/>
      <c r="AK6121" s="12"/>
      <c r="AL6121" s="12"/>
      <c r="AM6121" s="12"/>
      <c r="AN6121" s="12"/>
      <c r="AO6121" s="12"/>
      <c r="AP6121" s="12"/>
      <c r="AQ6121" s="12"/>
      <c r="AR6121" s="12"/>
      <c r="AS6121" s="12"/>
      <c r="AT6121" s="12"/>
      <c r="AU6121" s="12"/>
      <c r="AV6121" s="12"/>
      <c r="AW6121" s="12"/>
      <c r="AX6121" s="12"/>
      <c r="AY6121" s="12"/>
      <c r="AZ6121" s="12"/>
      <c r="BA6121" s="12"/>
      <c r="BB6121" s="12"/>
      <c r="BC6121" s="12"/>
      <c r="BD6121" s="12"/>
    </row>
    <row r="6122" spans="15:56" x14ac:dyDescent="0.35">
      <c r="O6122" s="12"/>
      <c r="P6122" s="12"/>
      <c r="Q6122" s="12"/>
      <c r="S6122" s="250"/>
      <c r="AA6122" s="12"/>
      <c r="AB6122" s="12"/>
      <c r="AC6122" s="12"/>
      <c r="AD6122" s="12"/>
      <c r="AE6122" s="12"/>
      <c r="AF6122" s="12"/>
      <c r="AG6122" s="12"/>
      <c r="AH6122" s="12"/>
      <c r="AI6122" s="12"/>
      <c r="AJ6122" s="12"/>
      <c r="AK6122" s="12"/>
      <c r="AL6122" s="12"/>
      <c r="AM6122" s="12"/>
      <c r="AN6122" s="12"/>
      <c r="AO6122" s="12"/>
      <c r="AP6122" s="12"/>
      <c r="AQ6122" s="12"/>
      <c r="AR6122" s="12"/>
      <c r="AS6122" s="12"/>
      <c r="AT6122" s="12"/>
      <c r="AU6122" s="12"/>
      <c r="AV6122" s="12"/>
      <c r="AW6122" s="12"/>
      <c r="AX6122" s="12"/>
      <c r="AY6122" s="12"/>
      <c r="AZ6122" s="12"/>
      <c r="BA6122" s="12"/>
      <c r="BB6122" s="12"/>
      <c r="BC6122" s="12"/>
      <c r="BD6122" s="12"/>
    </row>
    <row r="6123" spans="15:56" x14ac:dyDescent="0.35">
      <c r="O6123" s="12"/>
      <c r="P6123" s="12"/>
      <c r="Q6123" s="12"/>
      <c r="S6123" s="250"/>
      <c r="AA6123" s="12"/>
      <c r="AB6123" s="12"/>
      <c r="AC6123" s="12"/>
      <c r="AD6123" s="12"/>
      <c r="AE6123" s="12"/>
      <c r="AF6123" s="12"/>
      <c r="AG6123" s="12"/>
      <c r="AH6123" s="12"/>
      <c r="AI6123" s="12"/>
      <c r="AJ6123" s="12"/>
      <c r="AK6123" s="12"/>
      <c r="AL6123" s="12"/>
      <c r="AM6123" s="12"/>
      <c r="AN6123" s="12"/>
      <c r="AO6123" s="12"/>
      <c r="AP6123" s="12"/>
      <c r="AQ6123" s="12"/>
      <c r="AR6123" s="12"/>
      <c r="AS6123" s="12"/>
      <c r="AT6123" s="12"/>
      <c r="AU6123" s="12"/>
      <c r="AV6123" s="12"/>
      <c r="AW6123" s="12"/>
      <c r="AX6123" s="12"/>
      <c r="AY6123" s="12"/>
      <c r="AZ6123" s="12"/>
      <c r="BA6123" s="12"/>
      <c r="BB6123" s="12"/>
      <c r="BC6123" s="12"/>
      <c r="BD6123" s="12"/>
    </row>
    <row r="6124" spans="15:56" x14ac:dyDescent="0.35">
      <c r="O6124" s="12"/>
      <c r="P6124" s="12"/>
      <c r="Q6124" s="12"/>
      <c r="S6124" s="250"/>
      <c r="AA6124" s="12"/>
      <c r="AB6124" s="12"/>
      <c r="AC6124" s="12"/>
      <c r="AD6124" s="12"/>
      <c r="AE6124" s="12"/>
      <c r="AF6124" s="12"/>
      <c r="AG6124" s="12"/>
      <c r="AH6124" s="12"/>
      <c r="AI6124" s="12"/>
      <c r="AJ6124" s="12"/>
      <c r="AK6124" s="12"/>
      <c r="AL6124" s="12"/>
      <c r="AM6124" s="12"/>
      <c r="AN6124" s="12"/>
      <c r="AO6124" s="12"/>
      <c r="AP6124" s="12"/>
      <c r="AQ6124" s="12"/>
      <c r="AR6124" s="12"/>
      <c r="AS6124" s="12"/>
      <c r="AT6124" s="12"/>
      <c r="AU6124" s="12"/>
      <c r="AV6124" s="12"/>
      <c r="AW6124" s="12"/>
      <c r="AX6124" s="12"/>
      <c r="AY6124" s="12"/>
      <c r="AZ6124" s="12"/>
      <c r="BA6124" s="12"/>
      <c r="BB6124" s="12"/>
      <c r="BC6124" s="12"/>
      <c r="BD6124" s="12"/>
    </row>
    <row r="6125" spans="15:56" x14ac:dyDescent="0.35">
      <c r="O6125" s="12"/>
      <c r="P6125" s="12"/>
      <c r="Q6125" s="12"/>
      <c r="S6125" s="250"/>
      <c r="AA6125" s="12"/>
      <c r="AB6125" s="12"/>
      <c r="AC6125" s="12"/>
      <c r="AD6125" s="12"/>
      <c r="AE6125" s="12"/>
      <c r="AF6125" s="12"/>
      <c r="AG6125" s="12"/>
      <c r="AH6125" s="12"/>
      <c r="AI6125" s="12"/>
      <c r="AJ6125" s="12"/>
      <c r="AK6125" s="12"/>
      <c r="AL6125" s="12"/>
      <c r="AM6125" s="12"/>
      <c r="AN6125" s="12"/>
      <c r="AO6125" s="12"/>
      <c r="AP6125" s="12"/>
      <c r="AQ6125" s="12"/>
      <c r="AR6125" s="12"/>
      <c r="AS6125" s="12"/>
      <c r="AT6125" s="12"/>
      <c r="AU6125" s="12"/>
      <c r="AV6125" s="12"/>
      <c r="AW6125" s="12"/>
      <c r="AX6125" s="12"/>
      <c r="AY6125" s="12"/>
      <c r="AZ6125" s="12"/>
      <c r="BA6125" s="12"/>
      <c r="BB6125" s="12"/>
      <c r="BC6125" s="12"/>
      <c r="BD6125" s="12"/>
    </row>
    <row r="6126" spans="15:56" x14ac:dyDescent="0.35">
      <c r="O6126" s="12"/>
      <c r="P6126" s="12"/>
      <c r="Q6126" s="12"/>
      <c r="S6126" s="250"/>
      <c r="AA6126" s="12"/>
      <c r="AB6126" s="12"/>
      <c r="AC6126" s="12"/>
      <c r="AD6126" s="12"/>
      <c r="AE6126" s="12"/>
      <c r="AF6126" s="12"/>
      <c r="AG6126" s="12"/>
      <c r="AH6126" s="12"/>
      <c r="AI6126" s="12"/>
      <c r="AJ6126" s="12"/>
      <c r="AK6126" s="12"/>
      <c r="AL6126" s="12"/>
      <c r="AM6126" s="12"/>
      <c r="AN6126" s="12"/>
      <c r="AO6126" s="12"/>
      <c r="AP6126" s="12"/>
      <c r="AQ6126" s="12"/>
      <c r="AR6126" s="12"/>
      <c r="AS6126" s="12"/>
      <c r="AT6126" s="12"/>
      <c r="AU6126" s="12"/>
      <c r="AV6126" s="12"/>
      <c r="AW6126" s="12"/>
      <c r="AX6126" s="12"/>
      <c r="AY6126" s="12"/>
      <c r="AZ6126" s="12"/>
      <c r="BA6126" s="12"/>
      <c r="BB6126" s="12"/>
      <c r="BC6126" s="12"/>
      <c r="BD6126" s="12"/>
    </row>
    <row r="6127" spans="15:56" x14ac:dyDescent="0.35">
      <c r="O6127" s="12"/>
      <c r="P6127" s="12"/>
      <c r="Q6127" s="12"/>
      <c r="S6127" s="250"/>
      <c r="AA6127" s="12"/>
      <c r="AB6127" s="12"/>
      <c r="AC6127" s="12"/>
      <c r="AD6127" s="12"/>
      <c r="AE6127" s="12"/>
      <c r="AF6127" s="12"/>
      <c r="AG6127" s="12"/>
      <c r="AH6127" s="12"/>
      <c r="AI6127" s="12"/>
      <c r="AJ6127" s="12"/>
      <c r="AK6127" s="12"/>
      <c r="AL6127" s="12"/>
      <c r="AM6127" s="12"/>
      <c r="AN6127" s="12"/>
      <c r="AO6127" s="12"/>
      <c r="AP6127" s="12"/>
      <c r="AQ6127" s="12"/>
      <c r="AR6127" s="12"/>
      <c r="AS6127" s="12"/>
      <c r="AT6127" s="12"/>
      <c r="AU6127" s="12"/>
      <c r="AV6127" s="12"/>
      <c r="AW6127" s="12"/>
      <c r="AX6127" s="12"/>
      <c r="AY6127" s="12"/>
      <c r="AZ6127" s="12"/>
      <c r="BA6127" s="12"/>
      <c r="BB6127" s="12"/>
      <c r="BC6127" s="12"/>
      <c r="BD6127" s="12"/>
    </row>
    <row r="6128" spans="15:56" x14ac:dyDescent="0.35">
      <c r="O6128" s="12"/>
      <c r="P6128" s="12"/>
      <c r="Q6128" s="12"/>
      <c r="S6128" s="250"/>
      <c r="AA6128" s="12"/>
      <c r="AB6128" s="12"/>
      <c r="AC6128" s="12"/>
      <c r="AD6128" s="12"/>
      <c r="AE6128" s="12"/>
      <c r="AF6128" s="12"/>
      <c r="AG6128" s="12"/>
      <c r="AH6128" s="12"/>
      <c r="AI6128" s="12"/>
      <c r="AJ6128" s="12"/>
      <c r="AK6128" s="12"/>
      <c r="AL6128" s="12"/>
      <c r="AM6128" s="12"/>
      <c r="AN6128" s="12"/>
      <c r="AO6128" s="12"/>
      <c r="AP6128" s="12"/>
      <c r="AQ6128" s="12"/>
      <c r="AR6128" s="12"/>
      <c r="AS6128" s="12"/>
      <c r="AT6128" s="12"/>
      <c r="AU6128" s="12"/>
      <c r="AV6128" s="12"/>
      <c r="AW6128" s="12"/>
      <c r="AX6128" s="12"/>
      <c r="AY6128" s="12"/>
      <c r="AZ6128" s="12"/>
      <c r="BA6128" s="12"/>
      <c r="BB6128" s="12"/>
      <c r="BC6128" s="12"/>
      <c r="BD6128" s="12"/>
    </row>
    <row r="6129" spans="15:56" x14ac:dyDescent="0.35">
      <c r="O6129" s="12"/>
      <c r="P6129" s="12"/>
      <c r="Q6129" s="12"/>
      <c r="S6129" s="250"/>
      <c r="AA6129" s="12"/>
      <c r="AB6129" s="12"/>
      <c r="AC6129" s="12"/>
      <c r="AD6129" s="12"/>
      <c r="AE6129" s="12"/>
      <c r="AF6129" s="12"/>
      <c r="AG6129" s="12"/>
      <c r="AH6129" s="12"/>
      <c r="AI6129" s="12"/>
      <c r="AJ6129" s="12"/>
      <c r="AK6129" s="12"/>
      <c r="AL6129" s="12"/>
      <c r="AM6129" s="12"/>
      <c r="AN6129" s="12"/>
      <c r="AO6129" s="12"/>
      <c r="AP6129" s="12"/>
      <c r="AQ6129" s="12"/>
      <c r="AR6129" s="12"/>
      <c r="AS6129" s="12"/>
      <c r="AT6129" s="12"/>
      <c r="AU6129" s="12"/>
      <c r="AV6129" s="12"/>
      <c r="AW6129" s="12"/>
      <c r="AX6129" s="12"/>
      <c r="AY6129" s="12"/>
      <c r="AZ6129" s="12"/>
      <c r="BA6129" s="12"/>
      <c r="BB6129" s="12"/>
      <c r="BC6129" s="12"/>
      <c r="BD6129" s="12"/>
    </row>
    <row r="6130" spans="15:56" x14ac:dyDescent="0.35">
      <c r="O6130" s="12"/>
      <c r="P6130" s="12"/>
      <c r="Q6130" s="12"/>
      <c r="S6130" s="250"/>
      <c r="AA6130" s="12"/>
      <c r="AB6130" s="12"/>
      <c r="AC6130" s="12"/>
      <c r="AD6130" s="12"/>
      <c r="AE6130" s="12"/>
      <c r="AF6130" s="12"/>
      <c r="AG6130" s="12"/>
      <c r="AH6130" s="12"/>
      <c r="AI6130" s="12"/>
      <c r="AJ6130" s="12"/>
      <c r="AK6130" s="12"/>
      <c r="AL6130" s="12"/>
      <c r="AM6130" s="12"/>
      <c r="AN6130" s="12"/>
      <c r="AO6130" s="12"/>
      <c r="AP6130" s="12"/>
      <c r="AQ6130" s="12"/>
      <c r="AR6130" s="12"/>
      <c r="AS6130" s="12"/>
      <c r="AT6130" s="12"/>
      <c r="AU6130" s="12"/>
      <c r="AV6130" s="12"/>
      <c r="AW6130" s="12"/>
      <c r="AX6130" s="12"/>
      <c r="AY6130" s="12"/>
      <c r="AZ6130" s="12"/>
      <c r="BA6130" s="12"/>
      <c r="BB6130" s="12"/>
      <c r="BC6130" s="12"/>
      <c r="BD6130" s="12"/>
    </row>
    <row r="6131" spans="15:56" x14ac:dyDescent="0.35">
      <c r="O6131" s="12"/>
      <c r="P6131" s="12"/>
      <c r="Q6131" s="12"/>
      <c r="S6131" s="250"/>
      <c r="AA6131" s="12"/>
      <c r="AB6131" s="12"/>
      <c r="AC6131" s="12"/>
      <c r="AD6131" s="12"/>
      <c r="AE6131" s="12"/>
      <c r="AF6131" s="12"/>
      <c r="AG6131" s="12"/>
      <c r="AH6131" s="12"/>
      <c r="AI6131" s="12"/>
      <c r="AJ6131" s="12"/>
      <c r="AK6131" s="12"/>
      <c r="AL6131" s="12"/>
      <c r="AM6131" s="12"/>
      <c r="AN6131" s="12"/>
      <c r="AO6131" s="12"/>
      <c r="AP6131" s="12"/>
      <c r="AQ6131" s="12"/>
      <c r="AR6131" s="12"/>
      <c r="AS6131" s="12"/>
      <c r="AT6131" s="12"/>
      <c r="AU6131" s="12"/>
      <c r="AV6131" s="12"/>
      <c r="AW6131" s="12"/>
      <c r="AX6131" s="12"/>
      <c r="AY6131" s="12"/>
      <c r="AZ6131" s="12"/>
      <c r="BA6131" s="12"/>
      <c r="BB6131" s="12"/>
      <c r="BC6131" s="12"/>
      <c r="BD6131" s="12"/>
    </row>
    <row r="6132" spans="15:56" x14ac:dyDescent="0.35">
      <c r="O6132" s="12"/>
      <c r="P6132" s="12"/>
      <c r="Q6132" s="12"/>
      <c r="S6132" s="250"/>
      <c r="AA6132" s="12"/>
      <c r="AB6132" s="12"/>
      <c r="AC6132" s="12"/>
      <c r="AD6132" s="12"/>
      <c r="AE6132" s="12"/>
      <c r="AF6132" s="12"/>
      <c r="AG6132" s="12"/>
      <c r="AH6132" s="12"/>
      <c r="AI6132" s="12"/>
      <c r="AJ6132" s="12"/>
      <c r="AK6132" s="12"/>
      <c r="AL6132" s="12"/>
      <c r="AM6132" s="12"/>
      <c r="AN6132" s="12"/>
      <c r="AO6132" s="12"/>
      <c r="AP6132" s="12"/>
      <c r="AQ6132" s="12"/>
      <c r="AR6132" s="12"/>
      <c r="AS6132" s="12"/>
      <c r="AT6132" s="12"/>
      <c r="AU6132" s="12"/>
      <c r="AV6132" s="12"/>
      <c r="AW6132" s="12"/>
      <c r="AX6132" s="12"/>
      <c r="AY6132" s="12"/>
      <c r="AZ6132" s="12"/>
      <c r="BA6132" s="12"/>
      <c r="BB6132" s="12"/>
      <c r="BC6132" s="12"/>
      <c r="BD6132" s="12"/>
    </row>
    <row r="6133" spans="15:56" x14ac:dyDescent="0.35">
      <c r="O6133" s="12"/>
      <c r="P6133" s="12"/>
      <c r="Q6133" s="12"/>
      <c r="S6133" s="250"/>
      <c r="AA6133" s="12"/>
      <c r="AB6133" s="12"/>
      <c r="AC6133" s="12"/>
      <c r="AD6133" s="12"/>
      <c r="AE6133" s="12"/>
      <c r="AF6133" s="12"/>
      <c r="AG6133" s="12"/>
      <c r="AH6133" s="12"/>
      <c r="AI6133" s="12"/>
      <c r="AJ6133" s="12"/>
      <c r="AK6133" s="12"/>
      <c r="AL6133" s="12"/>
      <c r="AM6133" s="12"/>
      <c r="AN6133" s="12"/>
      <c r="AO6133" s="12"/>
      <c r="AP6133" s="12"/>
      <c r="AQ6133" s="12"/>
      <c r="AR6133" s="12"/>
      <c r="AS6133" s="12"/>
      <c r="AT6133" s="12"/>
      <c r="AU6133" s="12"/>
      <c r="AV6133" s="12"/>
      <c r="AW6133" s="12"/>
      <c r="AX6133" s="12"/>
      <c r="AY6133" s="12"/>
      <c r="AZ6133" s="12"/>
      <c r="BA6133" s="12"/>
      <c r="BB6133" s="12"/>
      <c r="BC6133" s="12"/>
      <c r="BD6133" s="12"/>
    </row>
    <row r="6134" spans="15:56" x14ac:dyDescent="0.35">
      <c r="O6134" s="12"/>
      <c r="P6134" s="12"/>
      <c r="Q6134" s="12"/>
      <c r="S6134" s="250"/>
      <c r="AA6134" s="12"/>
      <c r="AB6134" s="12"/>
      <c r="AC6134" s="12"/>
      <c r="AD6134" s="12"/>
      <c r="AE6134" s="12"/>
      <c r="AF6134" s="12"/>
      <c r="AG6134" s="12"/>
      <c r="AH6134" s="12"/>
      <c r="AI6134" s="12"/>
      <c r="AJ6134" s="12"/>
      <c r="AK6134" s="12"/>
      <c r="AL6134" s="12"/>
      <c r="AM6134" s="12"/>
      <c r="AN6134" s="12"/>
      <c r="AO6134" s="12"/>
      <c r="AP6134" s="12"/>
      <c r="AQ6134" s="12"/>
      <c r="AR6134" s="12"/>
      <c r="AS6134" s="12"/>
      <c r="AT6134" s="12"/>
      <c r="AU6134" s="12"/>
      <c r="AV6134" s="12"/>
      <c r="AW6134" s="12"/>
      <c r="AX6134" s="12"/>
      <c r="AY6134" s="12"/>
      <c r="AZ6134" s="12"/>
      <c r="BA6134" s="12"/>
      <c r="BB6134" s="12"/>
      <c r="BC6134" s="12"/>
      <c r="BD6134" s="12"/>
    </row>
    <row r="6135" spans="15:56" x14ac:dyDescent="0.35">
      <c r="O6135" s="12"/>
      <c r="P6135" s="12"/>
      <c r="Q6135" s="12"/>
      <c r="S6135" s="250"/>
      <c r="AA6135" s="12"/>
      <c r="AB6135" s="12"/>
      <c r="AC6135" s="12"/>
      <c r="AD6135" s="12"/>
      <c r="AE6135" s="12"/>
      <c r="AF6135" s="12"/>
      <c r="AG6135" s="12"/>
      <c r="AH6135" s="12"/>
      <c r="AI6135" s="12"/>
      <c r="AJ6135" s="12"/>
      <c r="AK6135" s="12"/>
      <c r="AL6135" s="12"/>
      <c r="AM6135" s="12"/>
      <c r="AN6135" s="12"/>
      <c r="AO6135" s="12"/>
      <c r="AP6135" s="12"/>
      <c r="AQ6135" s="12"/>
      <c r="AR6135" s="12"/>
      <c r="AS6135" s="12"/>
      <c r="AT6135" s="12"/>
      <c r="AU6135" s="12"/>
      <c r="AV6135" s="12"/>
      <c r="AW6135" s="12"/>
      <c r="AX6135" s="12"/>
      <c r="AY6135" s="12"/>
      <c r="AZ6135" s="12"/>
      <c r="BA6135" s="12"/>
      <c r="BB6135" s="12"/>
      <c r="BC6135" s="12"/>
      <c r="BD6135" s="12"/>
    </row>
    <row r="6136" spans="15:56" x14ac:dyDescent="0.35">
      <c r="O6136" s="12"/>
      <c r="P6136" s="12"/>
      <c r="Q6136" s="12"/>
      <c r="S6136" s="250"/>
      <c r="AA6136" s="12"/>
      <c r="AB6136" s="12"/>
      <c r="AC6136" s="12"/>
      <c r="AD6136" s="12"/>
      <c r="AE6136" s="12"/>
      <c r="AF6136" s="12"/>
      <c r="AG6136" s="12"/>
      <c r="AH6136" s="12"/>
      <c r="AI6136" s="12"/>
      <c r="AJ6136" s="12"/>
      <c r="AK6136" s="12"/>
      <c r="AL6136" s="12"/>
      <c r="AM6136" s="12"/>
      <c r="AN6136" s="12"/>
      <c r="AO6136" s="12"/>
      <c r="AP6136" s="12"/>
      <c r="AQ6136" s="12"/>
      <c r="AR6136" s="12"/>
      <c r="AS6136" s="12"/>
      <c r="AT6136" s="12"/>
      <c r="AU6136" s="12"/>
      <c r="AV6136" s="12"/>
      <c r="AW6136" s="12"/>
      <c r="AX6136" s="12"/>
      <c r="AY6136" s="12"/>
      <c r="AZ6136" s="12"/>
      <c r="BA6136" s="12"/>
      <c r="BB6136" s="12"/>
      <c r="BC6136" s="12"/>
      <c r="BD6136" s="12"/>
    </row>
    <row r="6137" spans="15:56" x14ac:dyDescent="0.35">
      <c r="O6137" s="12"/>
      <c r="P6137" s="12"/>
      <c r="Q6137" s="12"/>
      <c r="S6137" s="250"/>
      <c r="AA6137" s="12"/>
      <c r="AB6137" s="12"/>
      <c r="AC6137" s="12"/>
      <c r="AD6137" s="12"/>
      <c r="AE6137" s="12"/>
      <c r="AF6137" s="12"/>
      <c r="AG6137" s="12"/>
      <c r="AH6137" s="12"/>
      <c r="AI6137" s="12"/>
      <c r="AJ6137" s="12"/>
      <c r="AK6137" s="12"/>
      <c r="AL6137" s="12"/>
      <c r="AM6137" s="12"/>
      <c r="AN6137" s="12"/>
      <c r="AO6137" s="12"/>
      <c r="AP6137" s="12"/>
      <c r="AQ6137" s="12"/>
      <c r="AR6137" s="12"/>
      <c r="AS6137" s="12"/>
      <c r="AT6137" s="12"/>
      <c r="AU6137" s="12"/>
      <c r="AV6137" s="12"/>
      <c r="AW6137" s="12"/>
      <c r="AX6137" s="12"/>
      <c r="AY6137" s="12"/>
      <c r="AZ6137" s="12"/>
      <c r="BA6137" s="12"/>
      <c r="BB6137" s="12"/>
      <c r="BC6137" s="12"/>
      <c r="BD6137" s="12"/>
    </row>
    <row r="6138" spans="15:56" x14ac:dyDescent="0.35">
      <c r="O6138" s="12"/>
      <c r="P6138" s="12"/>
      <c r="Q6138" s="12"/>
      <c r="S6138" s="250"/>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2"/>
      <c r="AY6138" s="12"/>
      <c r="AZ6138" s="12"/>
      <c r="BA6138" s="12"/>
      <c r="BB6138" s="12"/>
      <c r="BC6138" s="12"/>
      <c r="BD6138" s="12"/>
    </row>
    <row r="6139" spans="15:56" x14ac:dyDescent="0.35">
      <c r="O6139" s="12"/>
      <c r="P6139" s="12"/>
      <c r="Q6139" s="12"/>
      <c r="S6139" s="250"/>
      <c r="AA6139" s="12"/>
      <c r="AB6139" s="12"/>
      <c r="AC6139" s="12"/>
      <c r="AD6139" s="12"/>
      <c r="AE6139" s="12"/>
      <c r="AF6139" s="12"/>
      <c r="AG6139" s="12"/>
      <c r="AH6139" s="12"/>
      <c r="AI6139" s="12"/>
      <c r="AJ6139" s="12"/>
      <c r="AK6139" s="12"/>
      <c r="AL6139" s="12"/>
      <c r="AM6139" s="12"/>
      <c r="AN6139" s="12"/>
      <c r="AO6139" s="12"/>
      <c r="AP6139" s="12"/>
      <c r="AQ6139" s="12"/>
      <c r="AR6139" s="12"/>
      <c r="AS6139" s="12"/>
      <c r="AT6139" s="12"/>
      <c r="AU6139" s="12"/>
      <c r="AV6139" s="12"/>
      <c r="AW6139" s="12"/>
      <c r="AX6139" s="12"/>
      <c r="AY6139" s="12"/>
      <c r="AZ6139" s="12"/>
      <c r="BA6139" s="12"/>
      <c r="BB6139" s="12"/>
      <c r="BC6139" s="12"/>
      <c r="BD6139" s="12"/>
    </row>
    <row r="6140" spans="15:56" x14ac:dyDescent="0.35">
      <c r="O6140" s="12"/>
      <c r="P6140" s="12"/>
      <c r="Q6140" s="12"/>
      <c r="S6140" s="250"/>
      <c r="AA6140" s="12"/>
      <c r="AB6140" s="12"/>
      <c r="AC6140" s="12"/>
      <c r="AD6140" s="12"/>
      <c r="AE6140" s="12"/>
      <c r="AF6140" s="12"/>
      <c r="AG6140" s="12"/>
      <c r="AH6140" s="12"/>
      <c r="AI6140" s="12"/>
      <c r="AJ6140" s="12"/>
      <c r="AK6140" s="12"/>
      <c r="AL6140" s="12"/>
      <c r="AM6140" s="12"/>
      <c r="AN6140" s="12"/>
      <c r="AO6140" s="12"/>
      <c r="AP6140" s="12"/>
      <c r="AQ6140" s="12"/>
      <c r="AR6140" s="12"/>
      <c r="AS6140" s="12"/>
      <c r="AT6140" s="12"/>
      <c r="AU6140" s="12"/>
      <c r="AV6140" s="12"/>
      <c r="AW6140" s="12"/>
      <c r="AX6140" s="12"/>
      <c r="AY6140" s="12"/>
      <c r="AZ6140" s="12"/>
      <c r="BA6140" s="12"/>
      <c r="BB6140" s="12"/>
      <c r="BC6140" s="12"/>
      <c r="BD6140" s="12"/>
    </row>
    <row r="6141" spans="15:56" x14ac:dyDescent="0.35">
      <c r="O6141" s="12"/>
      <c r="P6141" s="12"/>
      <c r="Q6141" s="12"/>
      <c r="S6141" s="250"/>
      <c r="AA6141" s="12"/>
      <c r="AB6141" s="12"/>
      <c r="AC6141" s="12"/>
      <c r="AD6141" s="12"/>
      <c r="AE6141" s="12"/>
      <c r="AF6141" s="12"/>
      <c r="AG6141" s="12"/>
      <c r="AH6141" s="12"/>
      <c r="AI6141" s="12"/>
      <c r="AJ6141" s="12"/>
      <c r="AK6141" s="12"/>
      <c r="AL6141" s="12"/>
      <c r="AM6141" s="12"/>
      <c r="AN6141" s="12"/>
      <c r="AO6141" s="12"/>
      <c r="AP6141" s="12"/>
      <c r="AQ6141" s="12"/>
      <c r="AR6141" s="12"/>
      <c r="AS6141" s="12"/>
      <c r="AT6141" s="12"/>
      <c r="AU6141" s="12"/>
      <c r="AV6141" s="12"/>
      <c r="AW6141" s="12"/>
      <c r="AX6141" s="12"/>
      <c r="AY6141" s="12"/>
      <c r="AZ6141" s="12"/>
      <c r="BA6141" s="12"/>
      <c r="BB6141" s="12"/>
      <c r="BC6141" s="12"/>
      <c r="BD6141" s="12"/>
    </row>
    <row r="6142" spans="15:56" x14ac:dyDescent="0.35">
      <c r="O6142" s="12"/>
      <c r="P6142" s="12"/>
      <c r="Q6142" s="12"/>
      <c r="S6142" s="250"/>
      <c r="AA6142" s="12"/>
      <c r="AB6142" s="12"/>
      <c r="AC6142" s="12"/>
      <c r="AD6142" s="12"/>
      <c r="AE6142" s="12"/>
      <c r="AF6142" s="12"/>
      <c r="AG6142" s="12"/>
      <c r="AH6142" s="12"/>
      <c r="AI6142" s="12"/>
      <c r="AJ6142" s="12"/>
      <c r="AK6142" s="12"/>
      <c r="AL6142" s="12"/>
      <c r="AM6142" s="12"/>
      <c r="AN6142" s="12"/>
      <c r="AO6142" s="12"/>
      <c r="AP6142" s="12"/>
      <c r="AQ6142" s="12"/>
      <c r="AR6142" s="12"/>
      <c r="AS6142" s="12"/>
      <c r="AT6142" s="12"/>
      <c r="AU6142" s="12"/>
      <c r="AV6142" s="12"/>
      <c r="AW6142" s="12"/>
      <c r="AX6142" s="12"/>
      <c r="AY6142" s="12"/>
      <c r="AZ6142" s="12"/>
      <c r="BA6142" s="12"/>
      <c r="BB6142" s="12"/>
      <c r="BC6142" s="12"/>
      <c r="BD6142" s="12"/>
    </row>
    <row r="6143" spans="15:56" x14ac:dyDescent="0.35">
      <c r="O6143" s="12"/>
      <c r="P6143" s="12"/>
      <c r="Q6143" s="12"/>
      <c r="S6143" s="250"/>
      <c r="AA6143" s="12"/>
      <c r="AB6143" s="12"/>
      <c r="AC6143" s="12"/>
      <c r="AD6143" s="12"/>
      <c r="AE6143" s="12"/>
      <c r="AF6143" s="12"/>
      <c r="AG6143" s="12"/>
      <c r="AH6143" s="12"/>
      <c r="AI6143" s="12"/>
      <c r="AJ6143" s="12"/>
      <c r="AK6143" s="12"/>
      <c r="AL6143" s="12"/>
      <c r="AM6143" s="12"/>
      <c r="AN6143" s="12"/>
      <c r="AO6143" s="12"/>
      <c r="AP6143" s="12"/>
      <c r="AQ6143" s="12"/>
      <c r="AR6143" s="12"/>
      <c r="AS6143" s="12"/>
      <c r="AT6143" s="12"/>
      <c r="AU6143" s="12"/>
      <c r="AV6143" s="12"/>
      <c r="AW6143" s="12"/>
      <c r="AX6143" s="12"/>
      <c r="AY6143" s="12"/>
      <c r="AZ6143" s="12"/>
      <c r="BA6143" s="12"/>
      <c r="BB6143" s="12"/>
      <c r="BC6143" s="12"/>
      <c r="BD6143" s="12"/>
    </row>
    <row r="6144" spans="15:56" x14ac:dyDescent="0.35">
      <c r="O6144" s="12"/>
      <c r="P6144" s="12"/>
      <c r="Q6144" s="12"/>
      <c r="S6144" s="250"/>
      <c r="AA6144" s="12"/>
      <c r="AB6144" s="12"/>
      <c r="AC6144" s="12"/>
      <c r="AD6144" s="12"/>
      <c r="AE6144" s="12"/>
      <c r="AF6144" s="12"/>
      <c r="AG6144" s="12"/>
      <c r="AH6144" s="12"/>
      <c r="AI6144" s="12"/>
      <c r="AJ6144" s="12"/>
      <c r="AK6144" s="12"/>
      <c r="AL6144" s="12"/>
      <c r="AM6144" s="12"/>
      <c r="AN6144" s="12"/>
      <c r="AO6144" s="12"/>
      <c r="AP6144" s="12"/>
      <c r="AQ6144" s="12"/>
      <c r="AR6144" s="12"/>
      <c r="AS6144" s="12"/>
      <c r="AT6144" s="12"/>
      <c r="AU6144" s="12"/>
      <c r="AV6144" s="12"/>
      <c r="AW6144" s="12"/>
      <c r="AX6144" s="12"/>
      <c r="AY6144" s="12"/>
      <c r="AZ6144" s="12"/>
      <c r="BA6144" s="12"/>
      <c r="BB6144" s="12"/>
      <c r="BC6144" s="12"/>
      <c r="BD6144" s="12"/>
    </row>
    <row r="6145" spans="15:56" x14ac:dyDescent="0.35">
      <c r="O6145" s="12"/>
      <c r="P6145" s="12"/>
      <c r="Q6145" s="12"/>
      <c r="S6145" s="250"/>
      <c r="AA6145" s="12"/>
      <c r="AB6145" s="12"/>
      <c r="AC6145" s="12"/>
      <c r="AD6145" s="12"/>
      <c r="AE6145" s="12"/>
      <c r="AF6145" s="12"/>
      <c r="AG6145" s="12"/>
      <c r="AH6145" s="12"/>
      <c r="AI6145" s="12"/>
      <c r="AJ6145" s="12"/>
      <c r="AK6145" s="12"/>
      <c r="AL6145" s="12"/>
      <c r="AM6145" s="12"/>
      <c r="AN6145" s="12"/>
      <c r="AO6145" s="12"/>
      <c r="AP6145" s="12"/>
      <c r="AQ6145" s="12"/>
      <c r="AR6145" s="12"/>
      <c r="AS6145" s="12"/>
      <c r="AT6145" s="12"/>
      <c r="AU6145" s="12"/>
      <c r="AV6145" s="12"/>
      <c r="AW6145" s="12"/>
      <c r="AX6145" s="12"/>
      <c r="AY6145" s="12"/>
      <c r="AZ6145" s="12"/>
      <c r="BA6145" s="12"/>
      <c r="BB6145" s="12"/>
      <c r="BC6145" s="12"/>
      <c r="BD6145" s="12"/>
    </row>
    <row r="6146" spans="15:56" x14ac:dyDescent="0.35">
      <c r="O6146" s="12"/>
      <c r="P6146" s="12"/>
      <c r="Q6146" s="12"/>
      <c r="S6146" s="250"/>
      <c r="AA6146" s="12"/>
      <c r="AB6146" s="12"/>
      <c r="AC6146" s="12"/>
      <c r="AD6146" s="12"/>
      <c r="AE6146" s="12"/>
      <c r="AF6146" s="12"/>
      <c r="AG6146" s="12"/>
      <c r="AH6146" s="12"/>
      <c r="AI6146" s="12"/>
      <c r="AJ6146" s="12"/>
      <c r="AK6146" s="12"/>
      <c r="AL6146" s="12"/>
      <c r="AM6146" s="12"/>
      <c r="AN6146" s="12"/>
      <c r="AO6146" s="12"/>
      <c r="AP6146" s="12"/>
      <c r="AQ6146" s="12"/>
      <c r="AR6146" s="12"/>
      <c r="AS6146" s="12"/>
      <c r="AT6146" s="12"/>
      <c r="AU6146" s="12"/>
      <c r="AV6146" s="12"/>
      <c r="AW6146" s="12"/>
      <c r="AX6146" s="12"/>
      <c r="AY6146" s="12"/>
      <c r="AZ6146" s="12"/>
      <c r="BA6146" s="12"/>
      <c r="BB6146" s="12"/>
      <c r="BC6146" s="12"/>
      <c r="BD6146" s="12"/>
    </row>
    <row r="6147" spans="15:56" x14ac:dyDescent="0.35">
      <c r="O6147" s="12"/>
      <c r="P6147" s="12"/>
      <c r="Q6147" s="12"/>
      <c r="S6147" s="250"/>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2"/>
      <c r="AY6147" s="12"/>
      <c r="AZ6147" s="12"/>
      <c r="BA6147" s="12"/>
      <c r="BB6147" s="12"/>
      <c r="BC6147" s="12"/>
      <c r="BD6147" s="12"/>
    </row>
    <row r="6148" spans="15:56" x14ac:dyDescent="0.35">
      <c r="O6148" s="12"/>
      <c r="P6148" s="12"/>
      <c r="Q6148" s="12"/>
      <c r="S6148" s="250"/>
      <c r="AA6148" s="12"/>
      <c r="AB6148" s="12"/>
      <c r="AC6148" s="12"/>
      <c r="AD6148" s="12"/>
      <c r="AE6148" s="12"/>
      <c r="AF6148" s="12"/>
      <c r="AG6148" s="12"/>
      <c r="AH6148" s="12"/>
      <c r="AI6148" s="12"/>
      <c r="AJ6148" s="12"/>
      <c r="AK6148" s="12"/>
      <c r="AL6148" s="12"/>
      <c r="AM6148" s="12"/>
      <c r="AN6148" s="12"/>
      <c r="AO6148" s="12"/>
      <c r="AP6148" s="12"/>
      <c r="AQ6148" s="12"/>
      <c r="AR6148" s="12"/>
      <c r="AS6148" s="12"/>
      <c r="AT6148" s="12"/>
      <c r="AU6148" s="12"/>
      <c r="AV6148" s="12"/>
      <c r="AW6148" s="12"/>
      <c r="AX6148" s="12"/>
      <c r="AY6148" s="12"/>
      <c r="AZ6148" s="12"/>
      <c r="BA6148" s="12"/>
      <c r="BB6148" s="12"/>
      <c r="BC6148" s="12"/>
      <c r="BD6148" s="12"/>
    </row>
    <row r="6149" spans="15:56" x14ac:dyDescent="0.35">
      <c r="O6149" s="12"/>
      <c r="P6149" s="12"/>
      <c r="Q6149" s="12"/>
      <c r="S6149" s="250"/>
      <c r="AA6149" s="12"/>
      <c r="AB6149" s="12"/>
      <c r="AC6149" s="12"/>
      <c r="AD6149" s="12"/>
      <c r="AE6149" s="12"/>
      <c r="AF6149" s="12"/>
      <c r="AG6149" s="12"/>
      <c r="AH6149" s="12"/>
      <c r="AI6149" s="12"/>
      <c r="AJ6149" s="12"/>
      <c r="AK6149" s="12"/>
      <c r="AL6149" s="12"/>
      <c r="AM6149" s="12"/>
      <c r="AN6149" s="12"/>
      <c r="AO6149" s="12"/>
      <c r="AP6149" s="12"/>
      <c r="AQ6149" s="12"/>
      <c r="AR6149" s="12"/>
      <c r="AS6149" s="12"/>
      <c r="AT6149" s="12"/>
      <c r="AU6149" s="12"/>
      <c r="AV6149" s="12"/>
      <c r="AW6149" s="12"/>
      <c r="AX6149" s="12"/>
      <c r="AY6149" s="12"/>
      <c r="AZ6149" s="12"/>
      <c r="BA6149" s="12"/>
      <c r="BB6149" s="12"/>
      <c r="BC6149" s="12"/>
      <c r="BD6149" s="12"/>
    </row>
    <row r="6150" spans="15:56" x14ac:dyDescent="0.35">
      <c r="O6150" s="12"/>
      <c r="P6150" s="12"/>
      <c r="Q6150" s="12"/>
      <c r="S6150" s="250"/>
      <c r="AA6150" s="12"/>
      <c r="AB6150" s="12"/>
      <c r="AC6150" s="12"/>
      <c r="AD6150" s="12"/>
      <c r="AE6150" s="12"/>
      <c r="AF6150" s="12"/>
      <c r="AG6150" s="12"/>
      <c r="AH6150" s="12"/>
      <c r="AI6150" s="12"/>
      <c r="AJ6150" s="12"/>
      <c r="AK6150" s="12"/>
      <c r="AL6150" s="12"/>
      <c r="AM6150" s="12"/>
      <c r="AN6150" s="12"/>
      <c r="AO6150" s="12"/>
      <c r="AP6150" s="12"/>
      <c r="AQ6150" s="12"/>
      <c r="AR6150" s="12"/>
      <c r="AS6150" s="12"/>
      <c r="AT6150" s="12"/>
      <c r="AU6150" s="12"/>
      <c r="AV6150" s="12"/>
      <c r="AW6150" s="12"/>
      <c r="AX6150" s="12"/>
      <c r="AY6150" s="12"/>
      <c r="AZ6150" s="12"/>
      <c r="BA6150" s="12"/>
      <c r="BB6150" s="12"/>
      <c r="BC6150" s="12"/>
      <c r="BD6150" s="12"/>
    </row>
    <row r="6151" spans="15:56" x14ac:dyDescent="0.35">
      <c r="O6151" s="12"/>
      <c r="P6151" s="12"/>
      <c r="Q6151" s="12"/>
      <c r="S6151" s="250"/>
      <c r="AA6151" s="12"/>
      <c r="AB6151" s="12"/>
      <c r="AC6151" s="12"/>
      <c r="AD6151" s="12"/>
      <c r="AE6151" s="12"/>
      <c r="AF6151" s="12"/>
      <c r="AG6151" s="12"/>
      <c r="AH6151" s="12"/>
      <c r="AI6151" s="12"/>
      <c r="AJ6151" s="12"/>
      <c r="AK6151" s="12"/>
      <c r="AL6151" s="12"/>
      <c r="AM6151" s="12"/>
      <c r="AN6151" s="12"/>
      <c r="AO6151" s="12"/>
      <c r="AP6151" s="12"/>
      <c r="AQ6151" s="12"/>
      <c r="AR6151" s="12"/>
      <c r="AS6151" s="12"/>
      <c r="AT6151" s="12"/>
      <c r="AU6151" s="12"/>
      <c r="AV6151" s="12"/>
      <c r="AW6151" s="12"/>
      <c r="AX6151" s="12"/>
      <c r="AY6151" s="12"/>
      <c r="AZ6151" s="12"/>
      <c r="BA6151" s="12"/>
      <c r="BB6151" s="12"/>
      <c r="BC6151" s="12"/>
      <c r="BD6151" s="12"/>
    </row>
    <row r="6152" spans="15:56" x14ac:dyDescent="0.35">
      <c r="O6152" s="12"/>
      <c r="P6152" s="12"/>
      <c r="Q6152" s="12"/>
      <c r="S6152" s="250"/>
      <c r="AA6152" s="12"/>
      <c r="AB6152" s="12"/>
      <c r="AC6152" s="12"/>
      <c r="AD6152" s="12"/>
      <c r="AE6152" s="12"/>
      <c r="AF6152" s="12"/>
      <c r="AG6152" s="12"/>
      <c r="AH6152" s="12"/>
      <c r="AI6152" s="12"/>
      <c r="AJ6152" s="12"/>
      <c r="AK6152" s="12"/>
      <c r="AL6152" s="12"/>
      <c r="AM6152" s="12"/>
      <c r="AN6152" s="12"/>
      <c r="AO6152" s="12"/>
      <c r="AP6152" s="12"/>
      <c r="AQ6152" s="12"/>
      <c r="AR6152" s="12"/>
      <c r="AS6152" s="12"/>
      <c r="AT6152" s="12"/>
      <c r="AU6152" s="12"/>
      <c r="AV6152" s="12"/>
      <c r="AW6152" s="12"/>
      <c r="AX6152" s="12"/>
      <c r="AY6152" s="12"/>
      <c r="AZ6152" s="12"/>
      <c r="BA6152" s="12"/>
      <c r="BB6152" s="12"/>
      <c r="BC6152" s="12"/>
      <c r="BD6152" s="12"/>
    </row>
    <row r="6153" spans="15:56" x14ac:dyDescent="0.35">
      <c r="O6153" s="12"/>
      <c r="P6153" s="12"/>
      <c r="Q6153" s="12"/>
      <c r="S6153" s="250"/>
      <c r="AA6153" s="12"/>
      <c r="AB6153" s="12"/>
      <c r="AC6153" s="12"/>
      <c r="AD6153" s="12"/>
      <c r="AE6153" s="12"/>
      <c r="AF6153" s="12"/>
      <c r="AG6153" s="12"/>
      <c r="AH6153" s="12"/>
      <c r="AI6153" s="12"/>
      <c r="AJ6153" s="12"/>
      <c r="AK6153" s="12"/>
      <c r="AL6153" s="12"/>
      <c r="AM6153" s="12"/>
      <c r="AN6153" s="12"/>
      <c r="AO6153" s="12"/>
      <c r="AP6153" s="12"/>
      <c r="AQ6153" s="12"/>
      <c r="AR6153" s="12"/>
      <c r="AS6153" s="12"/>
      <c r="AT6153" s="12"/>
      <c r="AU6153" s="12"/>
      <c r="AV6153" s="12"/>
      <c r="AW6153" s="12"/>
      <c r="AX6153" s="12"/>
      <c r="AY6153" s="12"/>
      <c r="AZ6153" s="12"/>
      <c r="BA6153" s="12"/>
      <c r="BB6153" s="12"/>
      <c r="BC6153" s="12"/>
      <c r="BD6153" s="12"/>
    </row>
    <row r="6154" spans="15:56" x14ac:dyDescent="0.35">
      <c r="O6154" s="12"/>
      <c r="P6154" s="12"/>
      <c r="Q6154" s="12"/>
      <c r="S6154" s="250"/>
      <c r="AA6154" s="12"/>
      <c r="AB6154" s="12"/>
      <c r="AC6154" s="12"/>
      <c r="AD6154" s="12"/>
      <c r="AE6154" s="12"/>
      <c r="AF6154" s="12"/>
      <c r="AG6154" s="12"/>
      <c r="AH6154" s="12"/>
      <c r="AI6154" s="12"/>
      <c r="AJ6154" s="12"/>
      <c r="AK6154" s="12"/>
      <c r="AL6154" s="12"/>
      <c r="AM6154" s="12"/>
      <c r="AN6154" s="12"/>
      <c r="AO6154" s="12"/>
      <c r="AP6154" s="12"/>
      <c r="AQ6154" s="12"/>
      <c r="AR6154" s="12"/>
      <c r="AS6154" s="12"/>
      <c r="AT6154" s="12"/>
      <c r="AU6154" s="12"/>
      <c r="AV6154" s="12"/>
      <c r="AW6154" s="12"/>
      <c r="AX6154" s="12"/>
      <c r="AY6154" s="12"/>
      <c r="AZ6154" s="12"/>
      <c r="BA6154" s="12"/>
      <c r="BB6154" s="12"/>
      <c r="BC6154" s="12"/>
      <c r="BD6154" s="12"/>
    </row>
    <row r="6155" spans="15:56" x14ac:dyDescent="0.35">
      <c r="O6155" s="12"/>
      <c r="P6155" s="12"/>
      <c r="Q6155" s="12"/>
      <c r="S6155" s="250"/>
      <c r="AA6155" s="12"/>
      <c r="AB6155" s="12"/>
      <c r="AC6155" s="12"/>
      <c r="AD6155" s="12"/>
      <c r="AE6155" s="12"/>
      <c r="AF6155" s="12"/>
      <c r="AG6155" s="12"/>
      <c r="AH6155" s="12"/>
      <c r="AI6155" s="12"/>
      <c r="AJ6155" s="12"/>
      <c r="AK6155" s="12"/>
      <c r="AL6155" s="12"/>
      <c r="AM6155" s="12"/>
      <c r="AN6155" s="12"/>
      <c r="AO6155" s="12"/>
      <c r="AP6155" s="12"/>
      <c r="AQ6155" s="12"/>
      <c r="AR6155" s="12"/>
      <c r="AS6155" s="12"/>
      <c r="AT6155" s="12"/>
      <c r="AU6155" s="12"/>
      <c r="AV6155" s="12"/>
      <c r="AW6155" s="12"/>
      <c r="AX6155" s="12"/>
      <c r="AY6155" s="12"/>
      <c r="AZ6155" s="12"/>
      <c r="BA6155" s="12"/>
      <c r="BB6155" s="12"/>
      <c r="BC6155" s="12"/>
      <c r="BD6155" s="12"/>
    </row>
    <row r="6156" spans="15:56" x14ac:dyDescent="0.35">
      <c r="O6156" s="12"/>
      <c r="P6156" s="12"/>
      <c r="Q6156" s="12"/>
      <c r="S6156" s="250"/>
      <c r="AA6156" s="12"/>
      <c r="AB6156" s="12"/>
      <c r="AC6156" s="12"/>
      <c r="AD6156" s="12"/>
      <c r="AE6156" s="12"/>
      <c r="AF6156" s="12"/>
      <c r="AG6156" s="12"/>
      <c r="AH6156" s="12"/>
      <c r="AI6156" s="12"/>
      <c r="AJ6156" s="12"/>
      <c r="AK6156" s="12"/>
      <c r="AL6156" s="12"/>
      <c r="AM6156" s="12"/>
      <c r="AN6156" s="12"/>
      <c r="AO6156" s="12"/>
      <c r="AP6156" s="12"/>
      <c r="AQ6156" s="12"/>
      <c r="AR6156" s="12"/>
      <c r="AS6156" s="12"/>
      <c r="AT6156" s="12"/>
      <c r="AU6156" s="12"/>
      <c r="AV6156" s="12"/>
      <c r="AW6156" s="12"/>
      <c r="AX6156" s="12"/>
      <c r="AY6156" s="12"/>
      <c r="AZ6156" s="12"/>
      <c r="BA6156" s="12"/>
      <c r="BB6156" s="12"/>
      <c r="BC6156" s="12"/>
      <c r="BD6156" s="12"/>
    </row>
    <row r="6157" spans="15:56" x14ac:dyDescent="0.35">
      <c r="O6157" s="12"/>
      <c r="P6157" s="12"/>
      <c r="Q6157" s="12"/>
      <c r="S6157" s="250"/>
      <c r="AA6157" s="12"/>
      <c r="AB6157" s="12"/>
      <c r="AC6157" s="12"/>
      <c r="AD6157" s="12"/>
      <c r="AE6157" s="12"/>
      <c r="AF6157" s="12"/>
      <c r="AG6157" s="12"/>
      <c r="AH6157" s="12"/>
      <c r="AI6157" s="12"/>
      <c r="AJ6157" s="12"/>
      <c r="AK6157" s="12"/>
      <c r="AL6157" s="12"/>
      <c r="AM6157" s="12"/>
      <c r="AN6157" s="12"/>
      <c r="AO6157" s="12"/>
      <c r="AP6157" s="12"/>
      <c r="AQ6157" s="12"/>
      <c r="AR6157" s="12"/>
      <c r="AS6157" s="12"/>
      <c r="AT6157" s="12"/>
      <c r="AU6157" s="12"/>
      <c r="AV6157" s="12"/>
      <c r="AW6157" s="12"/>
      <c r="AX6157" s="12"/>
      <c r="AY6157" s="12"/>
      <c r="AZ6157" s="12"/>
      <c r="BA6157" s="12"/>
      <c r="BB6157" s="12"/>
      <c r="BC6157" s="12"/>
      <c r="BD6157" s="12"/>
    </row>
    <row r="6158" spans="15:56" x14ac:dyDescent="0.35">
      <c r="O6158" s="12"/>
      <c r="P6158" s="12"/>
      <c r="Q6158" s="12"/>
      <c r="S6158" s="250"/>
      <c r="AA6158" s="12"/>
      <c r="AB6158" s="12"/>
      <c r="AC6158" s="12"/>
      <c r="AD6158" s="12"/>
      <c r="AE6158" s="12"/>
      <c r="AF6158" s="12"/>
      <c r="AG6158" s="12"/>
      <c r="AH6158" s="12"/>
      <c r="AI6158" s="12"/>
      <c r="AJ6158" s="12"/>
      <c r="AK6158" s="12"/>
      <c r="AL6158" s="12"/>
      <c r="AM6158" s="12"/>
      <c r="AN6158" s="12"/>
      <c r="AO6158" s="12"/>
      <c r="AP6158" s="12"/>
      <c r="AQ6158" s="12"/>
      <c r="AR6158" s="12"/>
      <c r="AS6158" s="12"/>
      <c r="AT6158" s="12"/>
      <c r="AU6158" s="12"/>
      <c r="AV6158" s="12"/>
      <c r="AW6158" s="12"/>
      <c r="AX6158" s="12"/>
      <c r="AY6158" s="12"/>
      <c r="AZ6158" s="12"/>
      <c r="BA6158" s="12"/>
      <c r="BB6158" s="12"/>
      <c r="BC6158" s="12"/>
      <c r="BD6158" s="12"/>
    </row>
    <row r="6159" spans="15:56" x14ac:dyDescent="0.35">
      <c r="O6159" s="12"/>
      <c r="P6159" s="12"/>
      <c r="Q6159" s="12"/>
      <c r="S6159" s="250"/>
      <c r="AA6159" s="12"/>
      <c r="AB6159" s="12"/>
      <c r="AC6159" s="12"/>
      <c r="AD6159" s="12"/>
      <c r="AE6159" s="12"/>
      <c r="AF6159" s="12"/>
      <c r="AG6159" s="12"/>
      <c r="AH6159" s="12"/>
      <c r="AI6159" s="12"/>
      <c r="AJ6159" s="12"/>
      <c r="AK6159" s="12"/>
      <c r="AL6159" s="12"/>
      <c r="AM6159" s="12"/>
      <c r="AN6159" s="12"/>
      <c r="AO6159" s="12"/>
      <c r="AP6159" s="12"/>
      <c r="AQ6159" s="12"/>
      <c r="AR6159" s="12"/>
      <c r="AS6159" s="12"/>
      <c r="AT6159" s="12"/>
      <c r="AU6159" s="12"/>
      <c r="AV6159" s="12"/>
      <c r="AW6159" s="12"/>
      <c r="AX6159" s="12"/>
      <c r="AY6159" s="12"/>
      <c r="AZ6159" s="12"/>
      <c r="BA6159" s="12"/>
      <c r="BB6159" s="12"/>
      <c r="BC6159" s="12"/>
      <c r="BD6159" s="12"/>
    </row>
    <row r="6160" spans="15:56" x14ac:dyDescent="0.35">
      <c r="O6160" s="12"/>
      <c r="P6160" s="12"/>
      <c r="Q6160" s="12"/>
      <c r="S6160" s="250"/>
      <c r="AA6160" s="12"/>
      <c r="AB6160" s="12"/>
      <c r="AC6160" s="12"/>
      <c r="AD6160" s="12"/>
      <c r="AE6160" s="12"/>
      <c r="AF6160" s="12"/>
      <c r="AG6160" s="12"/>
      <c r="AH6160" s="12"/>
      <c r="AI6160" s="12"/>
      <c r="AJ6160" s="12"/>
      <c r="AK6160" s="12"/>
      <c r="AL6160" s="12"/>
      <c r="AM6160" s="12"/>
      <c r="AN6160" s="12"/>
      <c r="AO6160" s="12"/>
      <c r="AP6160" s="12"/>
      <c r="AQ6160" s="12"/>
      <c r="AR6160" s="12"/>
      <c r="AS6160" s="12"/>
      <c r="AT6160" s="12"/>
      <c r="AU6160" s="12"/>
      <c r="AV6160" s="12"/>
      <c r="AW6160" s="12"/>
      <c r="AX6160" s="12"/>
      <c r="AY6160" s="12"/>
      <c r="AZ6160" s="12"/>
      <c r="BA6160" s="12"/>
      <c r="BB6160" s="12"/>
      <c r="BC6160" s="12"/>
      <c r="BD6160" s="12"/>
    </row>
    <row r="6161" spans="15:56" x14ac:dyDescent="0.35">
      <c r="O6161" s="12"/>
      <c r="P6161" s="12"/>
      <c r="Q6161" s="12"/>
      <c r="S6161" s="250"/>
      <c r="AA6161" s="12"/>
      <c r="AB6161" s="12"/>
      <c r="AC6161" s="12"/>
      <c r="AD6161" s="12"/>
      <c r="AE6161" s="12"/>
      <c r="AF6161" s="12"/>
      <c r="AG6161" s="12"/>
      <c r="AH6161" s="12"/>
      <c r="AI6161" s="12"/>
      <c r="AJ6161" s="12"/>
      <c r="AK6161" s="12"/>
      <c r="AL6161" s="12"/>
      <c r="AM6161" s="12"/>
      <c r="AN6161" s="12"/>
      <c r="AO6161" s="12"/>
      <c r="AP6161" s="12"/>
      <c r="AQ6161" s="12"/>
      <c r="AR6161" s="12"/>
      <c r="AS6161" s="12"/>
      <c r="AT6161" s="12"/>
      <c r="AU6161" s="12"/>
      <c r="AV6161" s="12"/>
      <c r="AW6161" s="12"/>
      <c r="AX6161" s="12"/>
      <c r="AY6161" s="12"/>
      <c r="AZ6161" s="12"/>
      <c r="BA6161" s="12"/>
      <c r="BB6161" s="12"/>
      <c r="BC6161" s="12"/>
      <c r="BD6161" s="12"/>
    </row>
    <row r="6162" spans="15:56" x14ac:dyDescent="0.35">
      <c r="O6162" s="12"/>
      <c r="P6162" s="12"/>
      <c r="Q6162" s="12"/>
      <c r="S6162" s="250"/>
      <c r="AA6162" s="12"/>
      <c r="AB6162" s="12"/>
      <c r="AC6162" s="12"/>
      <c r="AD6162" s="12"/>
      <c r="AE6162" s="12"/>
      <c r="AF6162" s="12"/>
      <c r="AG6162" s="12"/>
      <c r="AH6162" s="12"/>
      <c r="AI6162" s="12"/>
      <c r="AJ6162" s="12"/>
      <c r="AK6162" s="12"/>
      <c r="AL6162" s="12"/>
      <c r="AM6162" s="12"/>
      <c r="AN6162" s="12"/>
      <c r="AO6162" s="12"/>
      <c r="AP6162" s="12"/>
      <c r="AQ6162" s="12"/>
      <c r="AR6162" s="12"/>
      <c r="AS6162" s="12"/>
      <c r="AT6162" s="12"/>
      <c r="AU6162" s="12"/>
      <c r="AV6162" s="12"/>
      <c r="AW6162" s="12"/>
      <c r="AX6162" s="12"/>
      <c r="AY6162" s="12"/>
      <c r="AZ6162" s="12"/>
      <c r="BA6162" s="12"/>
      <c r="BB6162" s="12"/>
      <c r="BC6162" s="12"/>
      <c r="BD6162" s="12"/>
    </row>
    <row r="6163" spans="15:56" x14ac:dyDescent="0.35">
      <c r="O6163" s="12"/>
      <c r="P6163" s="12"/>
      <c r="Q6163" s="12"/>
      <c r="S6163" s="250"/>
      <c r="AA6163" s="12"/>
      <c r="AB6163" s="12"/>
      <c r="AC6163" s="12"/>
      <c r="AD6163" s="12"/>
      <c r="AE6163" s="12"/>
      <c r="AF6163" s="12"/>
      <c r="AG6163" s="12"/>
      <c r="AH6163" s="12"/>
      <c r="AI6163" s="12"/>
      <c r="AJ6163" s="12"/>
      <c r="AK6163" s="12"/>
      <c r="AL6163" s="12"/>
      <c r="AM6163" s="12"/>
      <c r="AN6163" s="12"/>
      <c r="AO6163" s="12"/>
      <c r="AP6163" s="12"/>
      <c r="AQ6163" s="12"/>
      <c r="AR6163" s="12"/>
      <c r="AS6163" s="12"/>
      <c r="AT6163" s="12"/>
      <c r="AU6163" s="12"/>
      <c r="AV6163" s="12"/>
      <c r="AW6163" s="12"/>
      <c r="AX6163" s="12"/>
      <c r="AY6163" s="12"/>
      <c r="AZ6163" s="12"/>
      <c r="BA6163" s="12"/>
      <c r="BB6163" s="12"/>
      <c r="BC6163" s="12"/>
      <c r="BD6163" s="12"/>
    </row>
    <row r="6164" spans="15:56" x14ac:dyDescent="0.35">
      <c r="O6164" s="12"/>
      <c r="P6164" s="12"/>
      <c r="Q6164" s="12"/>
      <c r="S6164" s="250"/>
      <c r="AA6164" s="12"/>
      <c r="AB6164" s="12"/>
      <c r="AC6164" s="12"/>
      <c r="AD6164" s="12"/>
      <c r="AE6164" s="12"/>
      <c r="AF6164" s="12"/>
      <c r="AG6164" s="12"/>
      <c r="AH6164" s="12"/>
      <c r="AI6164" s="12"/>
      <c r="AJ6164" s="12"/>
      <c r="AK6164" s="12"/>
      <c r="AL6164" s="12"/>
      <c r="AM6164" s="12"/>
      <c r="AN6164" s="12"/>
      <c r="AO6164" s="12"/>
      <c r="AP6164" s="12"/>
      <c r="AQ6164" s="12"/>
      <c r="AR6164" s="12"/>
      <c r="AS6164" s="12"/>
      <c r="AT6164" s="12"/>
      <c r="AU6164" s="12"/>
      <c r="AV6164" s="12"/>
      <c r="AW6164" s="12"/>
      <c r="AX6164" s="12"/>
      <c r="AY6164" s="12"/>
      <c r="AZ6164" s="12"/>
      <c r="BA6164" s="12"/>
      <c r="BB6164" s="12"/>
      <c r="BC6164" s="12"/>
      <c r="BD6164" s="12"/>
    </row>
    <row r="6165" spans="15:56" x14ac:dyDescent="0.35">
      <c r="O6165" s="12"/>
      <c r="P6165" s="12"/>
      <c r="Q6165" s="12"/>
      <c r="S6165" s="250"/>
      <c r="AA6165" s="12"/>
      <c r="AB6165" s="12"/>
      <c r="AC6165" s="12"/>
      <c r="AD6165" s="12"/>
      <c r="AE6165" s="12"/>
      <c r="AF6165" s="12"/>
      <c r="AG6165" s="12"/>
      <c r="AH6165" s="12"/>
      <c r="AI6165" s="12"/>
      <c r="AJ6165" s="12"/>
      <c r="AK6165" s="12"/>
      <c r="AL6165" s="12"/>
      <c r="AM6165" s="12"/>
      <c r="AN6165" s="12"/>
      <c r="AO6165" s="12"/>
      <c r="AP6165" s="12"/>
      <c r="AQ6165" s="12"/>
      <c r="AR6165" s="12"/>
      <c r="AS6165" s="12"/>
      <c r="AT6165" s="12"/>
      <c r="AU6165" s="12"/>
      <c r="AV6165" s="12"/>
      <c r="AW6165" s="12"/>
      <c r="AX6165" s="12"/>
      <c r="AY6165" s="12"/>
      <c r="AZ6165" s="12"/>
      <c r="BA6165" s="12"/>
      <c r="BB6165" s="12"/>
      <c r="BC6165" s="12"/>
      <c r="BD6165" s="12"/>
    </row>
    <row r="6166" spans="15:56" x14ac:dyDescent="0.35">
      <c r="O6166" s="12"/>
      <c r="P6166" s="12"/>
      <c r="Q6166" s="12"/>
      <c r="S6166" s="250"/>
      <c r="AA6166" s="12"/>
      <c r="AB6166" s="12"/>
      <c r="AC6166" s="12"/>
      <c r="AD6166" s="12"/>
      <c r="AE6166" s="12"/>
      <c r="AF6166" s="12"/>
      <c r="AG6166" s="12"/>
      <c r="AH6166" s="12"/>
      <c r="AI6166" s="12"/>
      <c r="AJ6166" s="12"/>
      <c r="AK6166" s="12"/>
      <c r="AL6166" s="12"/>
      <c r="AM6166" s="12"/>
      <c r="AN6166" s="12"/>
      <c r="AO6166" s="12"/>
      <c r="AP6166" s="12"/>
      <c r="AQ6166" s="12"/>
      <c r="AR6166" s="12"/>
      <c r="AS6166" s="12"/>
      <c r="AT6166" s="12"/>
      <c r="AU6166" s="12"/>
      <c r="AV6166" s="12"/>
      <c r="AW6166" s="12"/>
      <c r="AX6166" s="12"/>
      <c r="AY6166" s="12"/>
      <c r="AZ6166" s="12"/>
      <c r="BA6166" s="12"/>
      <c r="BB6166" s="12"/>
      <c r="BC6166" s="12"/>
      <c r="BD6166" s="12"/>
    </row>
    <row r="6167" spans="15:56" x14ac:dyDescent="0.35">
      <c r="O6167" s="12"/>
      <c r="P6167" s="12"/>
      <c r="Q6167" s="12"/>
      <c r="S6167" s="250"/>
      <c r="AA6167" s="12"/>
      <c r="AB6167" s="12"/>
      <c r="AC6167" s="12"/>
      <c r="AD6167" s="12"/>
      <c r="AE6167" s="12"/>
      <c r="AF6167" s="12"/>
      <c r="AG6167" s="12"/>
      <c r="AH6167" s="12"/>
      <c r="AI6167" s="12"/>
      <c r="AJ6167" s="12"/>
      <c r="AK6167" s="12"/>
      <c r="AL6167" s="12"/>
      <c r="AM6167" s="12"/>
      <c r="AN6167" s="12"/>
      <c r="AO6167" s="12"/>
      <c r="AP6167" s="12"/>
      <c r="AQ6167" s="12"/>
      <c r="AR6167" s="12"/>
      <c r="AS6167" s="12"/>
      <c r="AT6167" s="12"/>
      <c r="AU6167" s="12"/>
      <c r="AV6167" s="12"/>
      <c r="AW6167" s="12"/>
      <c r="AX6167" s="12"/>
      <c r="AY6167" s="12"/>
      <c r="AZ6167" s="12"/>
      <c r="BA6167" s="12"/>
      <c r="BB6167" s="12"/>
      <c r="BC6167" s="12"/>
      <c r="BD6167" s="12"/>
    </row>
    <row r="6168" spans="15:56" x14ac:dyDescent="0.35">
      <c r="O6168" s="12"/>
      <c r="P6168" s="12"/>
      <c r="Q6168" s="12"/>
      <c r="S6168" s="250"/>
      <c r="AA6168" s="12"/>
      <c r="AB6168" s="12"/>
      <c r="AC6168" s="12"/>
      <c r="AD6168" s="12"/>
      <c r="AE6168" s="12"/>
      <c r="AF6168" s="12"/>
      <c r="AG6168" s="12"/>
      <c r="AH6168" s="12"/>
      <c r="AI6168" s="12"/>
      <c r="AJ6168" s="12"/>
      <c r="AK6168" s="12"/>
      <c r="AL6168" s="12"/>
      <c r="AM6168" s="12"/>
      <c r="AN6168" s="12"/>
      <c r="AO6168" s="12"/>
      <c r="AP6168" s="12"/>
      <c r="AQ6168" s="12"/>
      <c r="AR6168" s="12"/>
      <c r="AS6168" s="12"/>
      <c r="AT6168" s="12"/>
      <c r="AU6168" s="12"/>
      <c r="AV6168" s="12"/>
      <c r="AW6168" s="12"/>
      <c r="AX6168" s="12"/>
      <c r="AY6168" s="12"/>
      <c r="AZ6168" s="12"/>
      <c r="BA6168" s="12"/>
      <c r="BB6168" s="12"/>
      <c r="BC6168" s="12"/>
      <c r="BD6168" s="12"/>
    </row>
    <row r="6169" spans="15:56" x14ac:dyDescent="0.35">
      <c r="O6169" s="12"/>
      <c r="P6169" s="12"/>
      <c r="Q6169" s="12"/>
      <c r="S6169" s="250"/>
      <c r="AA6169" s="12"/>
      <c r="AB6169" s="12"/>
      <c r="AC6169" s="12"/>
      <c r="AD6169" s="12"/>
      <c r="AE6169" s="12"/>
      <c r="AF6169" s="12"/>
      <c r="AG6169" s="12"/>
      <c r="AH6169" s="12"/>
      <c r="AI6169" s="12"/>
      <c r="AJ6169" s="12"/>
      <c r="AK6169" s="12"/>
      <c r="AL6169" s="12"/>
      <c r="AM6169" s="12"/>
      <c r="AN6169" s="12"/>
      <c r="AO6169" s="12"/>
      <c r="AP6169" s="12"/>
      <c r="AQ6169" s="12"/>
      <c r="AR6169" s="12"/>
      <c r="AS6169" s="12"/>
      <c r="AT6169" s="12"/>
      <c r="AU6169" s="12"/>
      <c r="AV6169" s="12"/>
      <c r="AW6169" s="12"/>
      <c r="AX6169" s="12"/>
      <c r="AY6169" s="12"/>
      <c r="AZ6169" s="12"/>
      <c r="BA6169" s="12"/>
      <c r="BB6169" s="12"/>
      <c r="BC6169" s="12"/>
      <c r="BD6169" s="12"/>
    </row>
    <row r="6170" spans="15:56" x14ac:dyDescent="0.35">
      <c r="O6170" s="12"/>
      <c r="P6170" s="12"/>
      <c r="Q6170" s="12"/>
      <c r="S6170" s="250"/>
      <c r="AA6170" s="12"/>
      <c r="AB6170" s="12"/>
      <c r="AC6170" s="12"/>
      <c r="AD6170" s="12"/>
      <c r="AE6170" s="12"/>
      <c r="AF6170" s="12"/>
      <c r="AG6170" s="12"/>
      <c r="AH6170" s="12"/>
      <c r="AI6170" s="12"/>
      <c r="AJ6170" s="12"/>
      <c r="AK6170" s="12"/>
      <c r="AL6170" s="12"/>
      <c r="AM6170" s="12"/>
      <c r="AN6170" s="12"/>
      <c r="AO6170" s="12"/>
      <c r="AP6170" s="12"/>
      <c r="AQ6170" s="12"/>
      <c r="AR6170" s="12"/>
      <c r="AS6170" s="12"/>
      <c r="AT6170" s="12"/>
      <c r="AU6170" s="12"/>
      <c r="AV6170" s="12"/>
      <c r="AW6170" s="12"/>
      <c r="AX6170" s="12"/>
      <c r="AY6170" s="12"/>
      <c r="AZ6170" s="12"/>
      <c r="BA6170" s="12"/>
      <c r="BB6170" s="12"/>
      <c r="BC6170" s="12"/>
      <c r="BD6170" s="12"/>
    </row>
    <row r="6171" spans="15:56" x14ac:dyDescent="0.35">
      <c r="O6171" s="12"/>
      <c r="P6171" s="12"/>
      <c r="Q6171" s="12"/>
      <c r="S6171" s="250"/>
      <c r="AA6171" s="12"/>
      <c r="AB6171" s="12"/>
      <c r="AC6171" s="12"/>
      <c r="AD6171" s="12"/>
      <c r="AE6171" s="12"/>
      <c r="AF6171" s="12"/>
      <c r="AG6171" s="12"/>
      <c r="AH6171" s="12"/>
      <c r="AI6171" s="12"/>
      <c r="AJ6171" s="12"/>
      <c r="AK6171" s="12"/>
      <c r="AL6171" s="12"/>
      <c r="AM6171" s="12"/>
      <c r="AN6171" s="12"/>
      <c r="AO6171" s="12"/>
      <c r="AP6171" s="12"/>
      <c r="AQ6171" s="12"/>
      <c r="AR6171" s="12"/>
      <c r="AS6171" s="12"/>
      <c r="AT6171" s="12"/>
      <c r="AU6171" s="12"/>
      <c r="AV6171" s="12"/>
      <c r="AW6171" s="12"/>
      <c r="AX6171" s="12"/>
      <c r="AY6171" s="12"/>
      <c r="AZ6171" s="12"/>
      <c r="BA6171" s="12"/>
      <c r="BB6171" s="12"/>
      <c r="BC6171" s="12"/>
      <c r="BD6171" s="12"/>
    </row>
    <row r="6172" spans="15:56" x14ac:dyDescent="0.35">
      <c r="O6172" s="12"/>
      <c r="P6172" s="12"/>
      <c r="Q6172" s="12"/>
      <c r="S6172" s="250"/>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2"/>
      <c r="AY6172" s="12"/>
      <c r="AZ6172" s="12"/>
      <c r="BA6172" s="12"/>
      <c r="BB6172" s="12"/>
      <c r="BC6172" s="12"/>
      <c r="BD6172" s="12"/>
    </row>
    <row r="6173" spans="15:56" x14ac:dyDescent="0.35">
      <c r="O6173" s="12"/>
      <c r="P6173" s="12"/>
      <c r="Q6173" s="12"/>
      <c r="S6173" s="250"/>
      <c r="AA6173" s="12"/>
      <c r="AB6173" s="12"/>
      <c r="AC6173" s="12"/>
      <c r="AD6173" s="12"/>
      <c r="AE6173" s="12"/>
      <c r="AF6173" s="12"/>
      <c r="AG6173" s="12"/>
      <c r="AH6173" s="12"/>
      <c r="AI6173" s="12"/>
      <c r="AJ6173" s="12"/>
      <c r="AK6173" s="12"/>
      <c r="AL6173" s="12"/>
      <c r="AM6173" s="12"/>
      <c r="AN6173" s="12"/>
      <c r="AO6173" s="12"/>
      <c r="AP6173" s="12"/>
      <c r="AQ6173" s="12"/>
      <c r="AR6173" s="12"/>
      <c r="AS6173" s="12"/>
      <c r="AT6173" s="12"/>
      <c r="AU6173" s="12"/>
      <c r="AV6173" s="12"/>
      <c r="AW6173" s="12"/>
      <c r="AX6173" s="12"/>
      <c r="AY6173" s="12"/>
      <c r="AZ6173" s="12"/>
      <c r="BA6173" s="12"/>
      <c r="BB6173" s="12"/>
      <c r="BC6173" s="12"/>
      <c r="BD6173" s="12"/>
    </row>
    <row r="6174" spans="15:56" x14ac:dyDescent="0.35">
      <c r="O6174" s="12"/>
      <c r="P6174" s="12"/>
      <c r="Q6174" s="12"/>
      <c r="S6174" s="250"/>
      <c r="AA6174" s="12"/>
      <c r="AB6174" s="12"/>
      <c r="AC6174" s="12"/>
      <c r="AD6174" s="12"/>
      <c r="AE6174" s="12"/>
      <c r="AF6174" s="12"/>
      <c r="AG6174" s="12"/>
      <c r="AH6174" s="12"/>
      <c r="AI6174" s="12"/>
      <c r="AJ6174" s="12"/>
      <c r="AK6174" s="12"/>
      <c r="AL6174" s="12"/>
      <c r="AM6174" s="12"/>
      <c r="AN6174" s="12"/>
      <c r="AO6174" s="12"/>
      <c r="AP6174" s="12"/>
      <c r="AQ6174" s="12"/>
      <c r="AR6174" s="12"/>
      <c r="AS6174" s="12"/>
      <c r="AT6174" s="12"/>
      <c r="AU6174" s="12"/>
      <c r="AV6174" s="12"/>
      <c r="AW6174" s="12"/>
      <c r="AX6174" s="12"/>
      <c r="AY6174" s="12"/>
      <c r="AZ6174" s="12"/>
      <c r="BA6174" s="12"/>
      <c r="BB6174" s="12"/>
      <c r="BC6174" s="12"/>
      <c r="BD6174" s="12"/>
    </row>
    <row r="6175" spans="15:56" x14ac:dyDescent="0.35">
      <c r="O6175" s="12"/>
      <c r="P6175" s="12"/>
      <c r="Q6175" s="12"/>
      <c r="S6175" s="250"/>
      <c r="AA6175" s="12"/>
      <c r="AB6175" s="12"/>
      <c r="AC6175" s="12"/>
      <c r="AD6175" s="12"/>
      <c r="AE6175" s="12"/>
      <c r="AF6175" s="12"/>
      <c r="AG6175" s="12"/>
      <c r="AH6175" s="12"/>
      <c r="AI6175" s="12"/>
      <c r="AJ6175" s="12"/>
      <c r="AK6175" s="12"/>
      <c r="AL6175" s="12"/>
      <c r="AM6175" s="12"/>
      <c r="AN6175" s="12"/>
      <c r="AO6175" s="12"/>
      <c r="AP6175" s="12"/>
      <c r="AQ6175" s="12"/>
      <c r="AR6175" s="12"/>
      <c r="AS6175" s="12"/>
      <c r="AT6175" s="12"/>
      <c r="AU6175" s="12"/>
      <c r="AV6175" s="12"/>
      <c r="AW6175" s="12"/>
      <c r="AX6175" s="12"/>
      <c r="AY6175" s="12"/>
      <c r="AZ6175" s="12"/>
      <c r="BA6175" s="12"/>
      <c r="BB6175" s="12"/>
      <c r="BC6175" s="12"/>
      <c r="BD6175" s="12"/>
    </row>
    <row r="6176" spans="15:56" x14ac:dyDescent="0.35">
      <c r="O6176" s="12"/>
      <c r="P6176" s="12"/>
      <c r="Q6176" s="12"/>
      <c r="S6176" s="250"/>
      <c r="AA6176" s="12"/>
      <c r="AB6176" s="12"/>
      <c r="AC6176" s="12"/>
      <c r="AD6176" s="12"/>
      <c r="AE6176" s="12"/>
      <c r="AF6176" s="12"/>
      <c r="AG6176" s="12"/>
      <c r="AH6176" s="12"/>
      <c r="AI6176" s="12"/>
      <c r="AJ6176" s="12"/>
      <c r="AK6176" s="12"/>
      <c r="AL6176" s="12"/>
      <c r="AM6176" s="12"/>
      <c r="AN6176" s="12"/>
      <c r="AO6176" s="12"/>
      <c r="AP6176" s="12"/>
      <c r="AQ6176" s="12"/>
      <c r="AR6176" s="12"/>
      <c r="AS6176" s="12"/>
      <c r="AT6176" s="12"/>
      <c r="AU6176" s="12"/>
      <c r="AV6176" s="12"/>
      <c r="AW6176" s="12"/>
      <c r="AX6176" s="12"/>
      <c r="AY6176" s="12"/>
      <c r="AZ6176" s="12"/>
      <c r="BA6176" s="12"/>
      <c r="BB6176" s="12"/>
      <c r="BC6176" s="12"/>
      <c r="BD6176" s="12"/>
    </row>
    <row r="6177" spans="15:56" x14ac:dyDescent="0.35">
      <c r="O6177" s="12"/>
      <c r="P6177" s="12"/>
      <c r="Q6177" s="12"/>
      <c r="S6177" s="250"/>
      <c r="AA6177" s="12"/>
      <c r="AB6177" s="12"/>
      <c r="AC6177" s="12"/>
      <c r="AD6177" s="12"/>
      <c r="AE6177" s="12"/>
      <c r="AF6177" s="12"/>
      <c r="AG6177" s="12"/>
      <c r="AH6177" s="12"/>
      <c r="AI6177" s="12"/>
      <c r="AJ6177" s="12"/>
      <c r="AK6177" s="12"/>
      <c r="AL6177" s="12"/>
      <c r="AM6177" s="12"/>
      <c r="AN6177" s="12"/>
      <c r="AO6177" s="12"/>
      <c r="AP6177" s="12"/>
      <c r="AQ6177" s="12"/>
      <c r="AR6177" s="12"/>
      <c r="AS6177" s="12"/>
      <c r="AT6177" s="12"/>
      <c r="AU6177" s="12"/>
      <c r="AV6177" s="12"/>
      <c r="AW6177" s="12"/>
      <c r="AX6177" s="12"/>
      <c r="AY6177" s="12"/>
      <c r="AZ6177" s="12"/>
      <c r="BA6177" s="12"/>
      <c r="BB6177" s="12"/>
      <c r="BC6177" s="12"/>
      <c r="BD6177" s="12"/>
    </row>
    <row r="6178" spans="15:56" x14ac:dyDescent="0.35">
      <c r="O6178" s="12"/>
      <c r="P6178" s="12"/>
      <c r="Q6178" s="12"/>
      <c r="S6178" s="250"/>
      <c r="AA6178" s="12"/>
      <c r="AB6178" s="12"/>
      <c r="AC6178" s="12"/>
      <c r="AD6178" s="12"/>
      <c r="AE6178" s="12"/>
      <c r="AF6178" s="12"/>
      <c r="AG6178" s="12"/>
      <c r="AH6178" s="12"/>
      <c r="AI6178" s="12"/>
      <c r="AJ6178" s="12"/>
      <c r="AK6178" s="12"/>
      <c r="AL6178" s="12"/>
      <c r="AM6178" s="12"/>
      <c r="AN6178" s="12"/>
      <c r="AO6178" s="12"/>
      <c r="AP6178" s="12"/>
      <c r="AQ6178" s="12"/>
      <c r="AR6178" s="12"/>
      <c r="AS6178" s="12"/>
      <c r="AT6178" s="12"/>
      <c r="AU6178" s="12"/>
      <c r="AV6178" s="12"/>
      <c r="AW6178" s="12"/>
      <c r="AX6178" s="12"/>
      <c r="AY6178" s="12"/>
      <c r="AZ6178" s="12"/>
      <c r="BA6178" s="12"/>
      <c r="BB6178" s="12"/>
      <c r="BC6178" s="12"/>
      <c r="BD6178" s="12"/>
    </row>
    <row r="6179" spans="15:56" x14ac:dyDescent="0.35">
      <c r="O6179" s="12"/>
      <c r="P6179" s="12"/>
      <c r="Q6179" s="12"/>
      <c r="S6179" s="250"/>
      <c r="AA6179" s="12"/>
      <c r="AB6179" s="12"/>
      <c r="AC6179" s="12"/>
      <c r="AD6179" s="12"/>
      <c r="AE6179" s="12"/>
      <c r="AF6179" s="12"/>
      <c r="AG6179" s="12"/>
      <c r="AH6179" s="12"/>
      <c r="AI6179" s="12"/>
      <c r="AJ6179" s="12"/>
      <c r="AK6179" s="12"/>
      <c r="AL6179" s="12"/>
      <c r="AM6179" s="12"/>
      <c r="AN6179" s="12"/>
      <c r="AO6179" s="12"/>
      <c r="AP6179" s="12"/>
      <c r="AQ6179" s="12"/>
      <c r="AR6179" s="12"/>
      <c r="AS6179" s="12"/>
      <c r="AT6179" s="12"/>
      <c r="AU6179" s="12"/>
      <c r="AV6179" s="12"/>
      <c r="AW6179" s="12"/>
      <c r="AX6179" s="12"/>
      <c r="AY6179" s="12"/>
      <c r="AZ6179" s="12"/>
      <c r="BA6179" s="12"/>
      <c r="BB6179" s="12"/>
      <c r="BC6179" s="12"/>
      <c r="BD6179" s="12"/>
    </row>
    <row r="6180" spans="15:56" x14ac:dyDescent="0.35">
      <c r="O6180" s="12"/>
      <c r="P6180" s="12"/>
      <c r="Q6180" s="12"/>
      <c r="S6180" s="250"/>
      <c r="AA6180" s="12"/>
      <c r="AB6180" s="12"/>
      <c r="AC6180" s="12"/>
      <c r="AD6180" s="12"/>
      <c r="AE6180" s="12"/>
      <c r="AF6180" s="12"/>
      <c r="AG6180" s="12"/>
      <c r="AH6180" s="12"/>
      <c r="AI6180" s="12"/>
      <c r="AJ6180" s="12"/>
      <c r="AK6180" s="12"/>
      <c r="AL6180" s="12"/>
      <c r="AM6180" s="12"/>
      <c r="AN6180" s="12"/>
      <c r="AO6180" s="12"/>
      <c r="AP6180" s="12"/>
      <c r="AQ6180" s="12"/>
      <c r="AR6180" s="12"/>
      <c r="AS6180" s="12"/>
      <c r="AT6180" s="12"/>
      <c r="AU6180" s="12"/>
      <c r="AV6180" s="12"/>
      <c r="AW6180" s="12"/>
      <c r="AX6180" s="12"/>
      <c r="AY6180" s="12"/>
      <c r="AZ6180" s="12"/>
      <c r="BA6180" s="12"/>
      <c r="BB6180" s="12"/>
      <c r="BC6180" s="12"/>
      <c r="BD6180" s="12"/>
    </row>
    <row r="6181" spans="15:56" x14ac:dyDescent="0.35">
      <c r="O6181" s="12"/>
      <c r="P6181" s="12"/>
      <c r="Q6181" s="12"/>
      <c r="S6181" s="250"/>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2"/>
      <c r="AY6181" s="12"/>
      <c r="AZ6181" s="12"/>
      <c r="BA6181" s="12"/>
      <c r="BB6181" s="12"/>
      <c r="BC6181" s="12"/>
      <c r="BD6181" s="12"/>
    </row>
    <row r="6182" spans="15:56" x14ac:dyDescent="0.35">
      <c r="O6182" s="12"/>
      <c r="P6182" s="12"/>
      <c r="Q6182" s="12"/>
      <c r="S6182" s="250"/>
      <c r="AA6182" s="12"/>
      <c r="AB6182" s="12"/>
      <c r="AC6182" s="12"/>
      <c r="AD6182" s="12"/>
      <c r="AE6182" s="12"/>
      <c r="AF6182" s="12"/>
      <c r="AG6182" s="12"/>
      <c r="AH6182" s="12"/>
      <c r="AI6182" s="12"/>
      <c r="AJ6182" s="12"/>
      <c r="AK6182" s="12"/>
      <c r="AL6182" s="12"/>
      <c r="AM6182" s="12"/>
      <c r="AN6182" s="12"/>
      <c r="AO6182" s="12"/>
      <c r="AP6182" s="12"/>
      <c r="AQ6182" s="12"/>
      <c r="AR6182" s="12"/>
      <c r="AS6182" s="12"/>
      <c r="AT6182" s="12"/>
      <c r="AU6182" s="12"/>
      <c r="AV6182" s="12"/>
      <c r="AW6182" s="12"/>
      <c r="AX6182" s="12"/>
      <c r="AY6182" s="12"/>
      <c r="AZ6182" s="12"/>
      <c r="BA6182" s="12"/>
      <c r="BB6182" s="12"/>
      <c r="BC6182" s="12"/>
      <c r="BD6182" s="12"/>
    </row>
    <row r="6183" spans="15:56" x14ac:dyDescent="0.35">
      <c r="O6183" s="12"/>
      <c r="P6183" s="12"/>
      <c r="Q6183" s="12"/>
      <c r="S6183" s="250"/>
      <c r="AA6183" s="12"/>
      <c r="AB6183" s="12"/>
      <c r="AC6183" s="12"/>
      <c r="AD6183" s="12"/>
      <c r="AE6183" s="12"/>
      <c r="AF6183" s="12"/>
      <c r="AG6183" s="12"/>
      <c r="AH6183" s="12"/>
      <c r="AI6183" s="12"/>
      <c r="AJ6183" s="12"/>
      <c r="AK6183" s="12"/>
      <c r="AL6183" s="12"/>
      <c r="AM6183" s="12"/>
      <c r="AN6183" s="12"/>
      <c r="AO6183" s="12"/>
      <c r="AP6183" s="12"/>
      <c r="AQ6183" s="12"/>
      <c r="AR6183" s="12"/>
      <c r="AS6183" s="12"/>
      <c r="AT6183" s="12"/>
      <c r="AU6183" s="12"/>
      <c r="AV6183" s="12"/>
      <c r="AW6183" s="12"/>
      <c r="AX6183" s="12"/>
      <c r="AY6183" s="12"/>
      <c r="AZ6183" s="12"/>
      <c r="BA6183" s="12"/>
      <c r="BB6183" s="12"/>
      <c r="BC6183" s="12"/>
      <c r="BD6183" s="12"/>
    </row>
    <row r="6184" spans="15:56" x14ac:dyDescent="0.35">
      <c r="O6184" s="12"/>
      <c r="P6184" s="12"/>
      <c r="Q6184" s="12"/>
      <c r="S6184" s="250"/>
      <c r="AA6184" s="12"/>
      <c r="AB6184" s="12"/>
      <c r="AC6184" s="12"/>
      <c r="AD6184" s="12"/>
      <c r="AE6184" s="12"/>
      <c r="AF6184" s="12"/>
      <c r="AG6184" s="12"/>
      <c r="AH6184" s="12"/>
      <c r="AI6184" s="12"/>
      <c r="AJ6184" s="12"/>
      <c r="AK6184" s="12"/>
      <c r="AL6184" s="12"/>
      <c r="AM6184" s="12"/>
      <c r="AN6184" s="12"/>
      <c r="AO6184" s="12"/>
      <c r="AP6184" s="12"/>
      <c r="AQ6184" s="12"/>
      <c r="AR6184" s="12"/>
      <c r="AS6184" s="12"/>
      <c r="AT6184" s="12"/>
      <c r="AU6184" s="12"/>
      <c r="AV6184" s="12"/>
      <c r="AW6184" s="12"/>
      <c r="AX6184" s="12"/>
      <c r="AY6184" s="12"/>
      <c r="AZ6184" s="12"/>
      <c r="BA6184" s="12"/>
      <c r="BB6184" s="12"/>
      <c r="BC6184" s="12"/>
      <c r="BD6184" s="12"/>
    </row>
    <row r="6185" spans="15:56" x14ac:dyDescent="0.35">
      <c r="O6185" s="12"/>
      <c r="P6185" s="12"/>
      <c r="Q6185" s="12"/>
      <c r="S6185" s="250"/>
      <c r="AA6185" s="12"/>
      <c r="AB6185" s="12"/>
      <c r="AC6185" s="12"/>
      <c r="AD6185" s="12"/>
      <c r="AE6185" s="12"/>
      <c r="AF6185" s="12"/>
      <c r="AG6185" s="12"/>
      <c r="AH6185" s="12"/>
      <c r="AI6185" s="12"/>
      <c r="AJ6185" s="12"/>
      <c r="AK6185" s="12"/>
      <c r="AL6185" s="12"/>
      <c r="AM6185" s="12"/>
      <c r="AN6185" s="12"/>
      <c r="AO6185" s="12"/>
      <c r="AP6185" s="12"/>
      <c r="AQ6185" s="12"/>
      <c r="AR6185" s="12"/>
      <c r="AS6185" s="12"/>
      <c r="AT6185" s="12"/>
      <c r="AU6185" s="12"/>
      <c r="AV6185" s="12"/>
      <c r="AW6185" s="12"/>
      <c r="AX6185" s="12"/>
      <c r="AY6185" s="12"/>
      <c r="AZ6185" s="12"/>
      <c r="BA6185" s="12"/>
      <c r="BB6185" s="12"/>
      <c r="BC6185" s="12"/>
      <c r="BD6185" s="12"/>
    </row>
    <row r="6186" spans="15:56" x14ac:dyDescent="0.35">
      <c r="O6186" s="12"/>
      <c r="P6186" s="12"/>
      <c r="Q6186" s="12"/>
      <c r="S6186" s="250"/>
      <c r="AA6186" s="12"/>
      <c r="AB6186" s="12"/>
      <c r="AC6186" s="12"/>
      <c r="AD6186" s="12"/>
      <c r="AE6186" s="12"/>
      <c r="AF6186" s="12"/>
      <c r="AG6186" s="12"/>
      <c r="AH6186" s="12"/>
      <c r="AI6186" s="12"/>
      <c r="AJ6186" s="12"/>
      <c r="AK6186" s="12"/>
      <c r="AL6186" s="12"/>
      <c r="AM6186" s="12"/>
      <c r="AN6186" s="12"/>
      <c r="AO6186" s="12"/>
      <c r="AP6186" s="12"/>
      <c r="AQ6186" s="12"/>
      <c r="AR6186" s="12"/>
      <c r="AS6186" s="12"/>
      <c r="AT6186" s="12"/>
      <c r="AU6186" s="12"/>
      <c r="AV6186" s="12"/>
      <c r="AW6186" s="12"/>
      <c r="AX6186" s="12"/>
      <c r="AY6186" s="12"/>
      <c r="AZ6186" s="12"/>
      <c r="BA6186" s="12"/>
      <c r="BB6186" s="12"/>
      <c r="BC6186" s="12"/>
      <c r="BD6186" s="12"/>
    </row>
    <row r="6187" spans="15:56" x14ac:dyDescent="0.35">
      <c r="O6187" s="12"/>
      <c r="P6187" s="12"/>
      <c r="Q6187" s="12"/>
      <c r="S6187" s="250"/>
      <c r="AA6187" s="12"/>
      <c r="AB6187" s="12"/>
      <c r="AC6187" s="12"/>
      <c r="AD6187" s="12"/>
      <c r="AE6187" s="12"/>
      <c r="AF6187" s="12"/>
      <c r="AG6187" s="12"/>
      <c r="AH6187" s="12"/>
      <c r="AI6187" s="12"/>
      <c r="AJ6187" s="12"/>
      <c r="AK6187" s="12"/>
      <c r="AL6187" s="12"/>
      <c r="AM6187" s="12"/>
      <c r="AN6187" s="12"/>
      <c r="AO6187" s="12"/>
      <c r="AP6187" s="12"/>
      <c r="AQ6187" s="12"/>
      <c r="AR6187" s="12"/>
      <c r="AS6187" s="12"/>
      <c r="AT6187" s="12"/>
      <c r="AU6187" s="12"/>
      <c r="AV6187" s="12"/>
      <c r="AW6187" s="12"/>
      <c r="AX6187" s="12"/>
      <c r="AY6187" s="12"/>
      <c r="AZ6187" s="12"/>
      <c r="BA6187" s="12"/>
      <c r="BB6187" s="12"/>
      <c r="BC6187" s="12"/>
      <c r="BD6187" s="12"/>
    </row>
    <row r="6188" spans="15:56" x14ac:dyDescent="0.35">
      <c r="O6188" s="12"/>
      <c r="P6188" s="12"/>
      <c r="Q6188" s="12"/>
      <c r="S6188" s="250"/>
      <c r="AA6188" s="12"/>
      <c r="AB6188" s="12"/>
      <c r="AC6188" s="12"/>
      <c r="AD6188" s="12"/>
      <c r="AE6188" s="12"/>
      <c r="AF6188" s="12"/>
      <c r="AG6188" s="12"/>
      <c r="AH6188" s="12"/>
      <c r="AI6188" s="12"/>
      <c r="AJ6188" s="12"/>
      <c r="AK6188" s="12"/>
      <c r="AL6188" s="12"/>
      <c r="AM6188" s="12"/>
      <c r="AN6188" s="12"/>
      <c r="AO6188" s="12"/>
      <c r="AP6188" s="12"/>
      <c r="AQ6188" s="12"/>
      <c r="AR6188" s="12"/>
      <c r="AS6188" s="12"/>
      <c r="AT6188" s="12"/>
      <c r="AU6188" s="12"/>
      <c r="AV6188" s="12"/>
      <c r="AW6188" s="12"/>
      <c r="AX6188" s="12"/>
      <c r="AY6188" s="12"/>
      <c r="AZ6188" s="12"/>
      <c r="BA6188" s="12"/>
      <c r="BB6188" s="12"/>
      <c r="BC6188" s="12"/>
      <c r="BD6188" s="12"/>
    </row>
    <row r="6189" spans="15:56" x14ac:dyDescent="0.35">
      <c r="O6189" s="12"/>
      <c r="P6189" s="12"/>
      <c r="Q6189" s="12"/>
      <c r="S6189" s="250"/>
      <c r="AA6189" s="12"/>
      <c r="AB6189" s="12"/>
      <c r="AC6189" s="12"/>
      <c r="AD6189" s="12"/>
      <c r="AE6189" s="12"/>
      <c r="AF6189" s="12"/>
      <c r="AG6189" s="12"/>
      <c r="AH6189" s="12"/>
      <c r="AI6189" s="12"/>
      <c r="AJ6189" s="12"/>
      <c r="AK6189" s="12"/>
      <c r="AL6189" s="12"/>
      <c r="AM6189" s="12"/>
      <c r="AN6189" s="12"/>
      <c r="AO6189" s="12"/>
      <c r="AP6189" s="12"/>
      <c r="AQ6189" s="12"/>
      <c r="AR6189" s="12"/>
      <c r="AS6189" s="12"/>
      <c r="AT6189" s="12"/>
      <c r="AU6189" s="12"/>
      <c r="AV6189" s="12"/>
      <c r="AW6189" s="12"/>
      <c r="AX6189" s="12"/>
      <c r="AY6189" s="12"/>
      <c r="AZ6189" s="12"/>
      <c r="BA6189" s="12"/>
      <c r="BB6189" s="12"/>
      <c r="BC6189" s="12"/>
      <c r="BD6189" s="12"/>
    </row>
    <row r="6190" spans="15:56" x14ac:dyDescent="0.35">
      <c r="O6190" s="12"/>
      <c r="P6190" s="12"/>
      <c r="Q6190" s="12"/>
      <c r="S6190" s="250"/>
      <c r="AA6190" s="12"/>
      <c r="AB6190" s="12"/>
      <c r="AC6190" s="12"/>
      <c r="AD6190" s="12"/>
      <c r="AE6190" s="12"/>
      <c r="AF6190" s="12"/>
      <c r="AG6190" s="12"/>
      <c r="AH6190" s="12"/>
      <c r="AI6190" s="12"/>
      <c r="AJ6190" s="12"/>
      <c r="AK6190" s="12"/>
      <c r="AL6190" s="12"/>
      <c r="AM6190" s="12"/>
      <c r="AN6190" s="12"/>
      <c r="AO6190" s="12"/>
      <c r="AP6190" s="12"/>
      <c r="AQ6190" s="12"/>
      <c r="AR6190" s="12"/>
      <c r="AS6190" s="12"/>
      <c r="AT6190" s="12"/>
      <c r="AU6190" s="12"/>
      <c r="AV6190" s="12"/>
      <c r="AW6190" s="12"/>
      <c r="AX6190" s="12"/>
      <c r="AY6190" s="12"/>
      <c r="AZ6190" s="12"/>
      <c r="BA6190" s="12"/>
      <c r="BB6190" s="12"/>
      <c r="BC6190" s="12"/>
      <c r="BD6190" s="12"/>
    </row>
    <row r="6191" spans="15:56" x14ac:dyDescent="0.35">
      <c r="O6191" s="12"/>
      <c r="P6191" s="12"/>
      <c r="Q6191" s="12"/>
      <c r="S6191" s="250"/>
      <c r="AA6191" s="12"/>
      <c r="AB6191" s="12"/>
      <c r="AC6191" s="12"/>
      <c r="AD6191" s="12"/>
      <c r="AE6191" s="12"/>
      <c r="AF6191" s="12"/>
      <c r="AG6191" s="12"/>
      <c r="AH6191" s="12"/>
      <c r="AI6191" s="12"/>
      <c r="AJ6191" s="12"/>
      <c r="AK6191" s="12"/>
      <c r="AL6191" s="12"/>
      <c r="AM6191" s="12"/>
      <c r="AN6191" s="12"/>
      <c r="AO6191" s="12"/>
      <c r="AP6191" s="12"/>
      <c r="AQ6191" s="12"/>
      <c r="AR6191" s="12"/>
      <c r="AS6191" s="12"/>
      <c r="AT6191" s="12"/>
      <c r="AU6191" s="12"/>
      <c r="AV6191" s="12"/>
      <c r="AW6191" s="12"/>
      <c r="AX6191" s="12"/>
      <c r="AY6191" s="12"/>
      <c r="AZ6191" s="12"/>
      <c r="BA6191" s="12"/>
      <c r="BB6191" s="12"/>
      <c r="BC6191" s="12"/>
      <c r="BD6191" s="12"/>
    </row>
    <row r="6192" spans="15:56" x14ac:dyDescent="0.35">
      <c r="O6192" s="12"/>
      <c r="P6192" s="12"/>
      <c r="Q6192" s="12"/>
      <c r="S6192" s="250"/>
      <c r="AA6192" s="12"/>
      <c r="AB6192" s="12"/>
      <c r="AC6192" s="12"/>
      <c r="AD6192" s="12"/>
      <c r="AE6192" s="12"/>
      <c r="AF6192" s="12"/>
      <c r="AG6192" s="12"/>
      <c r="AH6192" s="12"/>
      <c r="AI6192" s="12"/>
      <c r="AJ6192" s="12"/>
      <c r="AK6192" s="12"/>
      <c r="AL6192" s="12"/>
      <c r="AM6192" s="12"/>
      <c r="AN6192" s="12"/>
      <c r="AO6192" s="12"/>
      <c r="AP6192" s="12"/>
      <c r="AQ6192" s="12"/>
      <c r="AR6192" s="12"/>
      <c r="AS6192" s="12"/>
      <c r="AT6192" s="12"/>
      <c r="AU6192" s="12"/>
      <c r="AV6192" s="12"/>
      <c r="AW6192" s="12"/>
      <c r="AX6192" s="12"/>
      <c r="AY6192" s="12"/>
      <c r="AZ6192" s="12"/>
      <c r="BA6192" s="12"/>
      <c r="BB6192" s="12"/>
      <c r="BC6192" s="12"/>
      <c r="BD6192" s="12"/>
    </row>
    <row r="6193" spans="15:56" x14ac:dyDescent="0.35">
      <c r="O6193" s="12"/>
      <c r="P6193" s="12"/>
      <c r="Q6193" s="12"/>
      <c r="S6193" s="250"/>
      <c r="AA6193" s="12"/>
      <c r="AB6193" s="12"/>
      <c r="AC6193" s="12"/>
      <c r="AD6193" s="12"/>
      <c r="AE6193" s="12"/>
      <c r="AF6193" s="12"/>
      <c r="AG6193" s="12"/>
      <c r="AH6193" s="12"/>
      <c r="AI6193" s="12"/>
      <c r="AJ6193" s="12"/>
      <c r="AK6193" s="12"/>
      <c r="AL6193" s="12"/>
      <c r="AM6193" s="12"/>
      <c r="AN6193" s="12"/>
      <c r="AO6193" s="12"/>
      <c r="AP6193" s="12"/>
      <c r="AQ6193" s="12"/>
      <c r="AR6193" s="12"/>
      <c r="AS6193" s="12"/>
      <c r="AT6193" s="12"/>
      <c r="AU6193" s="12"/>
      <c r="AV6193" s="12"/>
      <c r="AW6193" s="12"/>
      <c r="AX6193" s="12"/>
      <c r="AY6193" s="12"/>
      <c r="AZ6193" s="12"/>
      <c r="BA6193" s="12"/>
      <c r="BB6193" s="12"/>
      <c r="BC6193" s="12"/>
      <c r="BD6193" s="12"/>
    </row>
    <row r="6194" spans="15:56" x14ac:dyDescent="0.35">
      <c r="O6194" s="12"/>
      <c r="P6194" s="12"/>
      <c r="Q6194" s="12"/>
      <c r="S6194" s="250"/>
      <c r="AA6194" s="12"/>
      <c r="AB6194" s="12"/>
      <c r="AC6194" s="12"/>
      <c r="AD6194" s="12"/>
      <c r="AE6194" s="12"/>
      <c r="AF6194" s="12"/>
      <c r="AG6194" s="12"/>
      <c r="AH6194" s="12"/>
      <c r="AI6194" s="12"/>
      <c r="AJ6194" s="12"/>
      <c r="AK6194" s="12"/>
      <c r="AL6194" s="12"/>
      <c r="AM6194" s="12"/>
      <c r="AN6194" s="12"/>
      <c r="AO6194" s="12"/>
      <c r="AP6194" s="12"/>
      <c r="AQ6194" s="12"/>
      <c r="AR6194" s="12"/>
      <c r="AS6194" s="12"/>
      <c r="AT6194" s="12"/>
      <c r="AU6194" s="12"/>
      <c r="AV6194" s="12"/>
      <c r="AW6194" s="12"/>
      <c r="AX6194" s="12"/>
      <c r="AY6194" s="12"/>
      <c r="AZ6194" s="12"/>
      <c r="BA6194" s="12"/>
      <c r="BB6194" s="12"/>
      <c r="BC6194" s="12"/>
      <c r="BD6194" s="12"/>
    </row>
    <row r="6195" spans="15:56" x14ac:dyDescent="0.35">
      <c r="O6195" s="12"/>
      <c r="P6195" s="12"/>
      <c r="Q6195" s="12"/>
      <c r="S6195" s="250"/>
      <c r="AA6195" s="12"/>
      <c r="AB6195" s="12"/>
      <c r="AC6195" s="12"/>
      <c r="AD6195" s="12"/>
      <c r="AE6195" s="12"/>
      <c r="AF6195" s="12"/>
      <c r="AG6195" s="12"/>
      <c r="AH6195" s="12"/>
      <c r="AI6195" s="12"/>
      <c r="AJ6195" s="12"/>
      <c r="AK6195" s="12"/>
      <c r="AL6195" s="12"/>
      <c r="AM6195" s="12"/>
      <c r="AN6195" s="12"/>
      <c r="AO6195" s="12"/>
      <c r="AP6195" s="12"/>
      <c r="AQ6195" s="12"/>
      <c r="AR6195" s="12"/>
      <c r="AS6195" s="12"/>
      <c r="AT6195" s="12"/>
      <c r="AU6195" s="12"/>
      <c r="AV6195" s="12"/>
      <c r="AW6195" s="12"/>
      <c r="AX6195" s="12"/>
      <c r="AY6195" s="12"/>
      <c r="AZ6195" s="12"/>
      <c r="BA6195" s="12"/>
      <c r="BB6195" s="12"/>
      <c r="BC6195" s="12"/>
      <c r="BD6195" s="12"/>
    </row>
    <row r="6196" spans="15:56" x14ac:dyDescent="0.35">
      <c r="O6196" s="12"/>
      <c r="P6196" s="12"/>
      <c r="Q6196" s="12"/>
      <c r="S6196" s="250"/>
      <c r="AA6196" s="12"/>
      <c r="AB6196" s="12"/>
      <c r="AC6196" s="12"/>
      <c r="AD6196" s="12"/>
      <c r="AE6196" s="12"/>
      <c r="AF6196" s="12"/>
      <c r="AG6196" s="12"/>
      <c r="AH6196" s="12"/>
      <c r="AI6196" s="12"/>
      <c r="AJ6196" s="12"/>
      <c r="AK6196" s="12"/>
      <c r="AL6196" s="12"/>
      <c r="AM6196" s="12"/>
      <c r="AN6196" s="12"/>
      <c r="AO6196" s="12"/>
      <c r="AP6196" s="12"/>
      <c r="AQ6196" s="12"/>
      <c r="AR6196" s="12"/>
      <c r="AS6196" s="12"/>
      <c r="AT6196" s="12"/>
      <c r="AU6196" s="12"/>
      <c r="AV6196" s="12"/>
      <c r="AW6196" s="12"/>
      <c r="AX6196" s="12"/>
      <c r="AY6196" s="12"/>
      <c r="AZ6196" s="12"/>
      <c r="BA6196" s="12"/>
      <c r="BB6196" s="12"/>
      <c r="BC6196" s="12"/>
      <c r="BD6196" s="12"/>
    </row>
    <row r="6197" spans="15:56" x14ac:dyDescent="0.35">
      <c r="O6197" s="12"/>
      <c r="P6197" s="12"/>
      <c r="Q6197" s="12"/>
      <c r="S6197" s="250"/>
      <c r="AA6197" s="12"/>
      <c r="AB6197" s="12"/>
      <c r="AC6197" s="12"/>
      <c r="AD6197" s="12"/>
      <c r="AE6197" s="12"/>
      <c r="AF6197" s="12"/>
      <c r="AG6197" s="12"/>
      <c r="AH6197" s="12"/>
      <c r="AI6197" s="12"/>
      <c r="AJ6197" s="12"/>
      <c r="AK6197" s="12"/>
      <c r="AL6197" s="12"/>
      <c r="AM6197" s="12"/>
      <c r="AN6197" s="12"/>
      <c r="AO6197" s="12"/>
      <c r="AP6197" s="12"/>
      <c r="AQ6197" s="12"/>
      <c r="AR6197" s="12"/>
      <c r="AS6197" s="12"/>
      <c r="AT6197" s="12"/>
      <c r="AU6197" s="12"/>
      <c r="AV6197" s="12"/>
      <c r="AW6197" s="12"/>
      <c r="AX6197" s="12"/>
      <c r="AY6197" s="12"/>
      <c r="AZ6197" s="12"/>
      <c r="BA6197" s="12"/>
      <c r="BB6197" s="12"/>
      <c r="BC6197" s="12"/>
      <c r="BD6197" s="12"/>
    </row>
    <row r="6198" spans="15:56" x14ac:dyDescent="0.35">
      <c r="O6198" s="12"/>
      <c r="P6198" s="12"/>
      <c r="Q6198" s="12"/>
      <c r="S6198" s="250"/>
      <c r="AA6198" s="12"/>
      <c r="AB6198" s="12"/>
      <c r="AC6198" s="12"/>
      <c r="AD6198" s="12"/>
      <c r="AE6198" s="12"/>
      <c r="AF6198" s="12"/>
      <c r="AG6198" s="12"/>
      <c r="AH6198" s="12"/>
      <c r="AI6198" s="12"/>
      <c r="AJ6198" s="12"/>
      <c r="AK6198" s="12"/>
      <c r="AL6198" s="12"/>
      <c r="AM6198" s="12"/>
      <c r="AN6198" s="12"/>
      <c r="AO6198" s="12"/>
      <c r="AP6198" s="12"/>
      <c r="AQ6198" s="12"/>
      <c r="AR6198" s="12"/>
      <c r="AS6198" s="12"/>
      <c r="AT6198" s="12"/>
      <c r="AU6198" s="12"/>
      <c r="AV6198" s="12"/>
      <c r="AW6198" s="12"/>
      <c r="AX6198" s="12"/>
      <c r="AY6198" s="12"/>
      <c r="AZ6198" s="12"/>
      <c r="BA6198" s="12"/>
      <c r="BB6198" s="12"/>
      <c r="BC6198" s="12"/>
      <c r="BD6198" s="12"/>
    </row>
    <row r="6199" spans="15:56" x14ac:dyDescent="0.35">
      <c r="O6199" s="12"/>
      <c r="P6199" s="12"/>
      <c r="Q6199" s="12"/>
      <c r="S6199" s="250"/>
      <c r="AA6199" s="12"/>
      <c r="AB6199" s="12"/>
      <c r="AC6199" s="12"/>
      <c r="AD6199" s="12"/>
      <c r="AE6199" s="12"/>
      <c r="AF6199" s="12"/>
      <c r="AG6199" s="12"/>
      <c r="AH6199" s="12"/>
      <c r="AI6199" s="12"/>
      <c r="AJ6199" s="12"/>
      <c r="AK6199" s="12"/>
      <c r="AL6199" s="12"/>
      <c r="AM6199" s="12"/>
      <c r="AN6199" s="12"/>
      <c r="AO6199" s="12"/>
      <c r="AP6199" s="12"/>
      <c r="AQ6199" s="12"/>
      <c r="AR6199" s="12"/>
      <c r="AS6199" s="12"/>
      <c r="AT6199" s="12"/>
      <c r="AU6199" s="12"/>
      <c r="AV6199" s="12"/>
      <c r="AW6199" s="12"/>
      <c r="AX6199" s="12"/>
      <c r="AY6199" s="12"/>
      <c r="AZ6199" s="12"/>
      <c r="BA6199" s="12"/>
      <c r="BB6199" s="12"/>
      <c r="BC6199" s="12"/>
      <c r="BD6199" s="12"/>
    </row>
    <row r="6200" spans="15:56" x14ac:dyDescent="0.35">
      <c r="O6200" s="12"/>
      <c r="P6200" s="12"/>
      <c r="Q6200" s="12"/>
      <c r="S6200" s="250"/>
      <c r="AA6200" s="12"/>
      <c r="AB6200" s="12"/>
      <c r="AC6200" s="12"/>
      <c r="AD6200" s="12"/>
      <c r="AE6200" s="12"/>
      <c r="AF6200" s="12"/>
      <c r="AG6200" s="12"/>
      <c r="AH6200" s="12"/>
      <c r="AI6200" s="12"/>
      <c r="AJ6200" s="12"/>
      <c r="AK6200" s="12"/>
      <c r="AL6200" s="12"/>
      <c r="AM6200" s="12"/>
      <c r="AN6200" s="12"/>
      <c r="AO6200" s="12"/>
      <c r="AP6200" s="12"/>
      <c r="AQ6200" s="12"/>
      <c r="AR6200" s="12"/>
      <c r="AS6200" s="12"/>
      <c r="AT6200" s="12"/>
      <c r="AU6200" s="12"/>
      <c r="AV6200" s="12"/>
      <c r="AW6200" s="12"/>
      <c r="AX6200" s="12"/>
      <c r="AY6200" s="12"/>
      <c r="AZ6200" s="12"/>
      <c r="BA6200" s="12"/>
      <c r="BB6200" s="12"/>
      <c r="BC6200" s="12"/>
      <c r="BD6200" s="12"/>
    </row>
    <row r="6201" spans="15:56" x14ac:dyDescent="0.35">
      <c r="O6201" s="12"/>
      <c r="P6201" s="12"/>
      <c r="Q6201" s="12"/>
      <c r="S6201" s="250"/>
      <c r="AA6201" s="12"/>
      <c r="AB6201" s="12"/>
      <c r="AC6201" s="12"/>
      <c r="AD6201" s="12"/>
      <c r="AE6201" s="12"/>
      <c r="AF6201" s="12"/>
      <c r="AG6201" s="12"/>
      <c r="AH6201" s="12"/>
      <c r="AI6201" s="12"/>
      <c r="AJ6201" s="12"/>
      <c r="AK6201" s="12"/>
      <c r="AL6201" s="12"/>
      <c r="AM6201" s="12"/>
      <c r="AN6201" s="12"/>
      <c r="AO6201" s="12"/>
      <c r="AP6201" s="12"/>
      <c r="AQ6201" s="12"/>
      <c r="AR6201" s="12"/>
      <c r="AS6201" s="12"/>
      <c r="AT6201" s="12"/>
      <c r="AU6201" s="12"/>
      <c r="AV6201" s="12"/>
      <c r="AW6201" s="12"/>
      <c r="AX6201" s="12"/>
      <c r="AY6201" s="12"/>
      <c r="AZ6201" s="12"/>
      <c r="BA6201" s="12"/>
      <c r="BB6201" s="12"/>
      <c r="BC6201" s="12"/>
      <c r="BD6201" s="12"/>
    </row>
    <row r="6202" spans="15:56" x14ac:dyDescent="0.35">
      <c r="O6202" s="12"/>
      <c r="P6202" s="12"/>
      <c r="Q6202" s="12"/>
      <c r="S6202" s="250"/>
      <c r="AA6202" s="12"/>
      <c r="AB6202" s="12"/>
      <c r="AC6202" s="12"/>
      <c r="AD6202" s="12"/>
      <c r="AE6202" s="12"/>
      <c r="AF6202" s="12"/>
      <c r="AG6202" s="12"/>
      <c r="AH6202" s="12"/>
      <c r="AI6202" s="12"/>
      <c r="AJ6202" s="12"/>
      <c r="AK6202" s="12"/>
      <c r="AL6202" s="12"/>
      <c r="AM6202" s="12"/>
      <c r="AN6202" s="12"/>
      <c r="AO6202" s="12"/>
      <c r="AP6202" s="12"/>
      <c r="AQ6202" s="12"/>
      <c r="AR6202" s="12"/>
      <c r="AS6202" s="12"/>
      <c r="AT6202" s="12"/>
      <c r="AU6202" s="12"/>
      <c r="AV6202" s="12"/>
      <c r="AW6202" s="12"/>
      <c r="AX6202" s="12"/>
      <c r="AY6202" s="12"/>
      <c r="AZ6202" s="12"/>
      <c r="BA6202" s="12"/>
      <c r="BB6202" s="12"/>
      <c r="BC6202" s="12"/>
      <c r="BD6202" s="12"/>
    </row>
    <row r="6203" spans="15:56" x14ac:dyDescent="0.35">
      <c r="O6203" s="12"/>
      <c r="P6203" s="12"/>
      <c r="Q6203" s="12"/>
      <c r="S6203" s="250"/>
      <c r="AA6203" s="12"/>
      <c r="AB6203" s="12"/>
      <c r="AC6203" s="12"/>
      <c r="AD6203" s="12"/>
      <c r="AE6203" s="12"/>
      <c r="AF6203" s="12"/>
      <c r="AG6203" s="12"/>
      <c r="AH6203" s="12"/>
      <c r="AI6203" s="12"/>
      <c r="AJ6203" s="12"/>
      <c r="AK6203" s="12"/>
      <c r="AL6203" s="12"/>
      <c r="AM6203" s="12"/>
      <c r="AN6203" s="12"/>
      <c r="AO6203" s="12"/>
      <c r="AP6203" s="12"/>
      <c r="AQ6203" s="12"/>
      <c r="AR6203" s="12"/>
      <c r="AS6203" s="12"/>
      <c r="AT6203" s="12"/>
      <c r="AU6203" s="12"/>
      <c r="AV6203" s="12"/>
      <c r="AW6203" s="12"/>
      <c r="AX6203" s="12"/>
      <c r="AY6203" s="12"/>
      <c r="AZ6203" s="12"/>
      <c r="BA6203" s="12"/>
      <c r="BB6203" s="12"/>
      <c r="BC6203" s="12"/>
      <c r="BD6203" s="12"/>
    </row>
    <row r="6204" spans="15:56" x14ac:dyDescent="0.35">
      <c r="O6204" s="12"/>
      <c r="P6204" s="12"/>
      <c r="Q6204" s="12"/>
      <c r="S6204" s="250"/>
      <c r="AA6204" s="12"/>
      <c r="AB6204" s="12"/>
      <c r="AC6204" s="12"/>
      <c r="AD6204" s="12"/>
      <c r="AE6204" s="12"/>
      <c r="AF6204" s="12"/>
      <c r="AG6204" s="12"/>
      <c r="AH6204" s="12"/>
      <c r="AI6204" s="12"/>
      <c r="AJ6204" s="12"/>
      <c r="AK6204" s="12"/>
      <c r="AL6204" s="12"/>
      <c r="AM6204" s="12"/>
      <c r="AN6204" s="12"/>
      <c r="AO6204" s="12"/>
      <c r="AP6204" s="12"/>
      <c r="AQ6204" s="12"/>
      <c r="AR6204" s="12"/>
      <c r="AS6204" s="12"/>
      <c r="AT6204" s="12"/>
      <c r="AU6204" s="12"/>
      <c r="AV6204" s="12"/>
      <c r="AW6204" s="12"/>
      <c r="AX6204" s="12"/>
      <c r="AY6204" s="12"/>
      <c r="AZ6204" s="12"/>
      <c r="BA6204" s="12"/>
      <c r="BB6204" s="12"/>
      <c r="BC6204" s="12"/>
      <c r="BD6204" s="12"/>
    </row>
    <row r="6205" spans="15:56" x14ac:dyDescent="0.35">
      <c r="O6205" s="12"/>
      <c r="P6205" s="12"/>
      <c r="Q6205" s="12"/>
      <c r="S6205" s="250"/>
      <c r="AA6205" s="12"/>
      <c r="AB6205" s="12"/>
      <c r="AC6205" s="12"/>
      <c r="AD6205" s="12"/>
      <c r="AE6205" s="12"/>
      <c r="AF6205" s="12"/>
      <c r="AG6205" s="12"/>
      <c r="AH6205" s="12"/>
      <c r="AI6205" s="12"/>
      <c r="AJ6205" s="12"/>
      <c r="AK6205" s="12"/>
      <c r="AL6205" s="12"/>
      <c r="AM6205" s="12"/>
      <c r="AN6205" s="12"/>
      <c r="AO6205" s="12"/>
      <c r="AP6205" s="12"/>
      <c r="AQ6205" s="12"/>
      <c r="AR6205" s="12"/>
      <c r="AS6205" s="12"/>
      <c r="AT6205" s="12"/>
      <c r="AU6205" s="12"/>
      <c r="AV6205" s="12"/>
      <c r="AW6205" s="12"/>
      <c r="AX6205" s="12"/>
      <c r="AY6205" s="12"/>
      <c r="AZ6205" s="12"/>
      <c r="BA6205" s="12"/>
      <c r="BB6205" s="12"/>
      <c r="BC6205" s="12"/>
      <c r="BD6205" s="12"/>
    </row>
    <row r="6206" spans="15:56" x14ac:dyDescent="0.35">
      <c r="O6206" s="12"/>
      <c r="P6206" s="12"/>
      <c r="Q6206" s="12"/>
      <c r="S6206" s="250"/>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2"/>
      <c r="AY6206" s="12"/>
      <c r="AZ6206" s="12"/>
      <c r="BA6206" s="12"/>
      <c r="BB6206" s="12"/>
      <c r="BC6206" s="12"/>
      <c r="BD6206" s="12"/>
    </row>
    <row r="6207" spans="15:56" x14ac:dyDescent="0.35">
      <c r="O6207" s="12"/>
      <c r="P6207" s="12"/>
      <c r="Q6207" s="12"/>
      <c r="S6207" s="250"/>
      <c r="AA6207" s="12"/>
      <c r="AB6207" s="12"/>
      <c r="AC6207" s="12"/>
      <c r="AD6207" s="12"/>
      <c r="AE6207" s="12"/>
      <c r="AF6207" s="12"/>
      <c r="AG6207" s="12"/>
      <c r="AH6207" s="12"/>
      <c r="AI6207" s="12"/>
      <c r="AJ6207" s="12"/>
      <c r="AK6207" s="12"/>
      <c r="AL6207" s="12"/>
      <c r="AM6207" s="12"/>
      <c r="AN6207" s="12"/>
      <c r="AO6207" s="12"/>
      <c r="AP6207" s="12"/>
      <c r="AQ6207" s="12"/>
      <c r="AR6207" s="12"/>
      <c r="AS6207" s="12"/>
      <c r="AT6207" s="12"/>
      <c r="AU6207" s="12"/>
      <c r="AV6207" s="12"/>
      <c r="AW6207" s="12"/>
      <c r="AX6207" s="12"/>
      <c r="AY6207" s="12"/>
      <c r="AZ6207" s="12"/>
      <c r="BA6207" s="12"/>
      <c r="BB6207" s="12"/>
      <c r="BC6207" s="12"/>
      <c r="BD6207" s="12"/>
    </row>
    <row r="6208" spans="15:56" x14ac:dyDescent="0.35">
      <c r="O6208" s="12"/>
      <c r="P6208" s="12"/>
      <c r="Q6208" s="12"/>
      <c r="S6208" s="250"/>
      <c r="AA6208" s="12"/>
      <c r="AB6208" s="12"/>
      <c r="AC6208" s="12"/>
      <c r="AD6208" s="12"/>
      <c r="AE6208" s="12"/>
      <c r="AF6208" s="12"/>
      <c r="AG6208" s="12"/>
      <c r="AH6208" s="12"/>
      <c r="AI6208" s="12"/>
      <c r="AJ6208" s="12"/>
      <c r="AK6208" s="12"/>
      <c r="AL6208" s="12"/>
      <c r="AM6208" s="12"/>
      <c r="AN6208" s="12"/>
      <c r="AO6208" s="12"/>
      <c r="AP6208" s="12"/>
      <c r="AQ6208" s="12"/>
      <c r="AR6208" s="12"/>
      <c r="AS6208" s="12"/>
      <c r="AT6208" s="12"/>
      <c r="AU6208" s="12"/>
      <c r="AV6208" s="12"/>
      <c r="AW6208" s="12"/>
      <c r="AX6208" s="12"/>
      <c r="AY6208" s="12"/>
      <c r="AZ6208" s="12"/>
      <c r="BA6208" s="12"/>
      <c r="BB6208" s="12"/>
      <c r="BC6208" s="12"/>
      <c r="BD6208" s="12"/>
    </row>
    <row r="6209" spans="15:56" x14ac:dyDescent="0.35">
      <c r="O6209" s="12"/>
      <c r="P6209" s="12"/>
      <c r="Q6209" s="12"/>
      <c r="S6209" s="250"/>
      <c r="AA6209" s="12"/>
      <c r="AB6209" s="12"/>
      <c r="AC6209" s="12"/>
      <c r="AD6209" s="12"/>
      <c r="AE6209" s="12"/>
      <c r="AF6209" s="12"/>
      <c r="AG6209" s="12"/>
      <c r="AH6209" s="12"/>
      <c r="AI6209" s="12"/>
      <c r="AJ6209" s="12"/>
      <c r="AK6209" s="12"/>
      <c r="AL6209" s="12"/>
      <c r="AM6209" s="12"/>
      <c r="AN6209" s="12"/>
      <c r="AO6209" s="12"/>
      <c r="AP6209" s="12"/>
      <c r="AQ6209" s="12"/>
      <c r="AR6209" s="12"/>
      <c r="AS6209" s="12"/>
      <c r="AT6209" s="12"/>
      <c r="AU6209" s="12"/>
      <c r="AV6209" s="12"/>
      <c r="AW6209" s="12"/>
      <c r="AX6209" s="12"/>
      <c r="AY6209" s="12"/>
      <c r="AZ6209" s="12"/>
      <c r="BA6209" s="12"/>
      <c r="BB6209" s="12"/>
      <c r="BC6209" s="12"/>
      <c r="BD6209" s="12"/>
    </row>
    <row r="6210" spans="15:56" x14ac:dyDescent="0.35">
      <c r="O6210" s="12"/>
      <c r="P6210" s="12"/>
      <c r="Q6210" s="12"/>
      <c r="S6210" s="250"/>
      <c r="AA6210" s="12"/>
      <c r="AB6210" s="12"/>
      <c r="AC6210" s="12"/>
      <c r="AD6210" s="12"/>
      <c r="AE6210" s="12"/>
      <c r="AF6210" s="12"/>
      <c r="AG6210" s="12"/>
      <c r="AH6210" s="12"/>
      <c r="AI6210" s="12"/>
      <c r="AJ6210" s="12"/>
      <c r="AK6210" s="12"/>
      <c r="AL6210" s="12"/>
      <c r="AM6210" s="12"/>
      <c r="AN6210" s="12"/>
      <c r="AO6210" s="12"/>
      <c r="AP6210" s="12"/>
      <c r="AQ6210" s="12"/>
      <c r="AR6210" s="12"/>
      <c r="AS6210" s="12"/>
      <c r="AT6210" s="12"/>
      <c r="AU6210" s="12"/>
      <c r="AV6210" s="12"/>
      <c r="AW6210" s="12"/>
      <c r="AX6210" s="12"/>
      <c r="AY6210" s="12"/>
      <c r="AZ6210" s="12"/>
      <c r="BA6210" s="12"/>
      <c r="BB6210" s="12"/>
      <c r="BC6210" s="12"/>
      <c r="BD6210" s="12"/>
    </row>
    <row r="6211" spans="15:56" x14ac:dyDescent="0.35">
      <c r="O6211" s="12"/>
      <c r="P6211" s="12"/>
      <c r="Q6211" s="12"/>
      <c r="S6211" s="250"/>
      <c r="AA6211" s="12"/>
      <c r="AB6211" s="12"/>
      <c r="AC6211" s="12"/>
      <c r="AD6211" s="12"/>
      <c r="AE6211" s="12"/>
      <c r="AF6211" s="12"/>
      <c r="AG6211" s="12"/>
      <c r="AH6211" s="12"/>
      <c r="AI6211" s="12"/>
      <c r="AJ6211" s="12"/>
      <c r="AK6211" s="12"/>
      <c r="AL6211" s="12"/>
      <c r="AM6211" s="12"/>
      <c r="AN6211" s="12"/>
      <c r="AO6211" s="12"/>
      <c r="AP6211" s="12"/>
      <c r="AQ6211" s="12"/>
      <c r="AR6211" s="12"/>
      <c r="AS6211" s="12"/>
      <c r="AT6211" s="12"/>
      <c r="AU6211" s="12"/>
      <c r="AV6211" s="12"/>
      <c r="AW6211" s="12"/>
      <c r="AX6211" s="12"/>
      <c r="AY6211" s="12"/>
      <c r="AZ6211" s="12"/>
      <c r="BA6211" s="12"/>
      <c r="BB6211" s="12"/>
      <c r="BC6211" s="12"/>
      <c r="BD6211" s="12"/>
    </row>
    <row r="6212" spans="15:56" x14ac:dyDescent="0.35">
      <c r="O6212" s="12"/>
      <c r="P6212" s="12"/>
      <c r="Q6212" s="12"/>
      <c r="S6212" s="250"/>
      <c r="AA6212" s="12"/>
      <c r="AB6212" s="12"/>
      <c r="AC6212" s="12"/>
      <c r="AD6212" s="12"/>
      <c r="AE6212" s="12"/>
      <c r="AF6212" s="12"/>
      <c r="AG6212" s="12"/>
      <c r="AH6212" s="12"/>
      <c r="AI6212" s="12"/>
      <c r="AJ6212" s="12"/>
      <c r="AK6212" s="12"/>
      <c r="AL6212" s="12"/>
      <c r="AM6212" s="12"/>
      <c r="AN6212" s="12"/>
      <c r="AO6212" s="12"/>
      <c r="AP6212" s="12"/>
      <c r="AQ6212" s="12"/>
      <c r="AR6212" s="12"/>
      <c r="AS6212" s="12"/>
      <c r="AT6212" s="12"/>
      <c r="AU6212" s="12"/>
      <c r="AV6212" s="12"/>
      <c r="AW6212" s="12"/>
      <c r="AX6212" s="12"/>
      <c r="AY6212" s="12"/>
      <c r="AZ6212" s="12"/>
      <c r="BA6212" s="12"/>
      <c r="BB6212" s="12"/>
      <c r="BC6212" s="12"/>
      <c r="BD6212" s="12"/>
    </row>
    <row r="6213" spans="15:56" x14ac:dyDescent="0.35">
      <c r="O6213" s="12"/>
      <c r="P6213" s="12"/>
      <c r="Q6213" s="12"/>
      <c r="S6213" s="250"/>
      <c r="AA6213" s="12"/>
      <c r="AB6213" s="12"/>
      <c r="AC6213" s="12"/>
      <c r="AD6213" s="12"/>
      <c r="AE6213" s="12"/>
      <c r="AF6213" s="12"/>
      <c r="AG6213" s="12"/>
      <c r="AH6213" s="12"/>
      <c r="AI6213" s="12"/>
      <c r="AJ6213" s="12"/>
      <c r="AK6213" s="12"/>
      <c r="AL6213" s="12"/>
      <c r="AM6213" s="12"/>
      <c r="AN6213" s="12"/>
      <c r="AO6213" s="12"/>
      <c r="AP6213" s="12"/>
      <c r="AQ6213" s="12"/>
      <c r="AR6213" s="12"/>
      <c r="AS6213" s="12"/>
      <c r="AT6213" s="12"/>
      <c r="AU6213" s="12"/>
      <c r="AV6213" s="12"/>
      <c r="AW6213" s="12"/>
      <c r="AX6213" s="12"/>
      <c r="AY6213" s="12"/>
      <c r="AZ6213" s="12"/>
      <c r="BA6213" s="12"/>
      <c r="BB6213" s="12"/>
      <c r="BC6213" s="12"/>
      <c r="BD6213" s="12"/>
    </row>
    <row r="6214" spans="15:56" x14ac:dyDescent="0.35">
      <c r="O6214" s="12"/>
      <c r="P6214" s="12"/>
      <c r="Q6214" s="12"/>
      <c r="S6214" s="250"/>
      <c r="AA6214" s="12"/>
      <c r="AB6214" s="12"/>
      <c r="AC6214" s="12"/>
      <c r="AD6214" s="12"/>
      <c r="AE6214" s="12"/>
      <c r="AF6214" s="12"/>
      <c r="AG6214" s="12"/>
      <c r="AH6214" s="12"/>
      <c r="AI6214" s="12"/>
      <c r="AJ6214" s="12"/>
      <c r="AK6214" s="12"/>
      <c r="AL6214" s="12"/>
      <c r="AM6214" s="12"/>
      <c r="AN6214" s="12"/>
      <c r="AO6214" s="12"/>
      <c r="AP6214" s="12"/>
      <c r="AQ6214" s="12"/>
      <c r="AR6214" s="12"/>
      <c r="AS6214" s="12"/>
      <c r="AT6214" s="12"/>
      <c r="AU6214" s="12"/>
      <c r="AV6214" s="12"/>
      <c r="AW6214" s="12"/>
      <c r="AX6214" s="12"/>
      <c r="AY6214" s="12"/>
      <c r="AZ6214" s="12"/>
      <c r="BA6214" s="12"/>
      <c r="BB6214" s="12"/>
      <c r="BC6214" s="12"/>
      <c r="BD6214" s="12"/>
    </row>
    <row r="6215" spans="15:56" x14ac:dyDescent="0.35">
      <c r="O6215" s="12"/>
      <c r="P6215" s="12"/>
      <c r="Q6215" s="12"/>
      <c r="S6215" s="250"/>
      <c r="AA6215" s="12"/>
      <c r="AB6215" s="12"/>
      <c r="AC6215" s="12"/>
      <c r="AD6215" s="12"/>
      <c r="AE6215" s="12"/>
      <c r="AF6215" s="12"/>
      <c r="AG6215" s="12"/>
      <c r="AH6215" s="12"/>
      <c r="AI6215" s="12"/>
      <c r="AJ6215" s="12"/>
      <c r="AK6215" s="12"/>
      <c r="AL6215" s="12"/>
      <c r="AM6215" s="12"/>
      <c r="AN6215" s="12"/>
      <c r="AO6215" s="12"/>
      <c r="AP6215" s="12"/>
      <c r="AQ6215" s="12"/>
      <c r="AR6215" s="12"/>
      <c r="AS6215" s="12"/>
      <c r="AT6215" s="12"/>
      <c r="AU6215" s="12"/>
      <c r="AV6215" s="12"/>
      <c r="AW6215" s="12"/>
      <c r="AX6215" s="12"/>
      <c r="AY6215" s="12"/>
      <c r="AZ6215" s="12"/>
      <c r="BA6215" s="12"/>
      <c r="BB6215" s="12"/>
      <c r="BC6215" s="12"/>
      <c r="BD6215" s="12"/>
    </row>
    <row r="6216" spans="15:56" x14ac:dyDescent="0.35">
      <c r="O6216" s="12"/>
      <c r="P6216" s="12"/>
      <c r="Q6216" s="12"/>
      <c r="S6216" s="250"/>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2"/>
      <c r="AY6216" s="12"/>
      <c r="AZ6216" s="12"/>
      <c r="BA6216" s="12"/>
      <c r="BB6216" s="12"/>
      <c r="BC6216" s="12"/>
      <c r="BD6216" s="12"/>
    </row>
    <row r="6217" spans="15:56" x14ac:dyDescent="0.35">
      <c r="O6217" s="12"/>
      <c r="P6217" s="12"/>
      <c r="Q6217" s="12"/>
      <c r="S6217" s="250"/>
      <c r="AA6217" s="12"/>
      <c r="AB6217" s="12"/>
      <c r="AC6217" s="12"/>
      <c r="AD6217" s="12"/>
      <c r="AE6217" s="12"/>
      <c r="AF6217" s="12"/>
      <c r="AG6217" s="12"/>
      <c r="AH6217" s="12"/>
      <c r="AI6217" s="12"/>
      <c r="AJ6217" s="12"/>
      <c r="AK6217" s="12"/>
      <c r="AL6217" s="12"/>
      <c r="AM6217" s="12"/>
      <c r="AN6217" s="12"/>
      <c r="AO6217" s="12"/>
      <c r="AP6217" s="12"/>
      <c r="AQ6217" s="12"/>
      <c r="AR6217" s="12"/>
      <c r="AS6217" s="12"/>
      <c r="AT6217" s="12"/>
      <c r="AU6217" s="12"/>
      <c r="AV6217" s="12"/>
      <c r="AW6217" s="12"/>
      <c r="AX6217" s="12"/>
      <c r="AY6217" s="12"/>
      <c r="AZ6217" s="12"/>
      <c r="BA6217" s="12"/>
      <c r="BB6217" s="12"/>
      <c r="BC6217" s="12"/>
      <c r="BD6217" s="12"/>
    </row>
    <row r="6218" spans="15:56" x14ac:dyDescent="0.35">
      <c r="O6218" s="12"/>
      <c r="P6218" s="12"/>
      <c r="Q6218" s="12"/>
      <c r="S6218" s="250"/>
      <c r="AA6218" s="12"/>
      <c r="AB6218" s="12"/>
      <c r="AC6218" s="12"/>
      <c r="AD6218" s="12"/>
      <c r="AE6218" s="12"/>
      <c r="AF6218" s="12"/>
      <c r="AG6218" s="12"/>
      <c r="AH6218" s="12"/>
      <c r="AI6218" s="12"/>
      <c r="AJ6218" s="12"/>
      <c r="AK6218" s="12"/>
      <c r="AL6218" s="12"/>
      <c r="AM6218" s="12"/>
      <c r="AN6218" s="12"/>
      <c r="AO6218" s="12"/>
      <c r="AP6218" s="12"/>
      <c r="AQ6218" s="12"/>
      <c r="AR6218" s="12"/>
      <c r="AS6218" s="12"/>
      <c r="AT6218" s="12"/>
      <c r="AU6218" s="12"/>
      <c r="AV6218" s="12"/>
      <c r="AW6218" s="12"/>
      <c r="AX6218" s="12"/>
      <c r="AY6218" s="12"/>
      <c r="AZ6218" s="12"/>
      <c r="BA6218" s="12"/>
      <c r="BB6218" s="12"/>
      <c r="BC6218" s="12"/>
      <c r="BD6218" s="12"/>
    </row>
    <row r="6219" spans="15:56" x14ac:dyDescent="0.35">
      <c r="O6219" s="12"/>
      <c r="P6219" s="12"/>
      <c r="Q6219" s="12"/>
      <c r="S6219" s="250"/>
      <c r="AA6219" s="12"/>
      <c r="AB6219" s="12"/>
      <c r="AC6219" s="12"/>
      <c r="AD6219" s="12"/>
      <c r="AE6219" s="12"/>
      <c r="AF6219" s="12"/>
      <c r="AG6219" s="12"/>
      <c r="AH6219" s="12"/>
      <c r="AI6219" s="12"/>
      <c r="AJ6219" s="12"/>
      <c r="AK6219" s="12"/>
      <c r="AL6219" s="12"/>
      <c r="AM6219" s="12"/>
      <c r="AN6219" s="12"/>
      <c r="AO6219" s="12"/>
      <c r="AP6219" s="12"/>
      <c r="AQ6219" s="12"/>
      <c r="AR6219" s="12"/>
      <c r="AS6219" s="12"/>
      <c r="AT6219" s="12"/>
      <c r="AU6219" s="12"/>
      <c r="AV6219" s="12"/>
      <c r="AW6219" s="12"/>
      <c r="AX6219" s="12"/>
      <c r="AY6219" s="12"/>
      <c r="AZ6219" s="12"/>
      <c r="BA6219" s="12"/>
      <c r="BB6219" s="12"/>
      <c r="BC6219" s="12"/>
      <c r="BD6219" s="12"/>
    </row>
    <row r="6220" spans="15:56" x14ac:dyDescent="0.35">
      <c r="O6220" s="12"/>
      <c r="P6220" s="12"/>
      <c r="Q6220" s="12"/>
      <c r="S6220" s="250"/>
      <c r="AA6220" s="12"/>
      <c r="AB6220" s="12"/>
      <c r="AC6220" s="12"/>
      <c r="AD6220" s="12"/>
      <c r="AE6220" s="12"/>
      <c r="AF6220" s="12"/>
      <c r="AG6220" s="12"/>
      <c r="AH6220" s="12"/>
      <c r="AI6220" s="12"/>
      <c r="AJ6220" s="12"/>
      <c r="AK6220" s="12"/>
      <c r="AL6220" s="12"/>
      <c r="AM6220" s="12"/>
      <c r="AN6220" s="12"/>
      <c r="AO6220" s="12"/>
      <c r="AP6220" s="12"/>
      <c r="AQ6220" s="12"/>
      <c r="AR6220" s="12"/>
      <c r="AS6220" s="12"/>
      <c r="AT6220" s="12"/>
      <c r="AU6220" s="12"/>
      <c r="AV6220" s="12"/>
      <c r="AW6220" s="12"/>
      <c r="AX6220" s="12"/>
      <c r="AY6220" s="12"/>
      <c r="AZ6220" s="12"/>
      <c r="BA6220" s="12"/>
      <c r="BB6220" s="12"/>
      <c r="BC6220" s="12"/>
      <c r="BD6220" s="12"/>
    </row>
    <row r="6221" spans="15:56" x14ac:dyDescent="0.35">
      <c r="O6221" s="12"/>
      <c r="P6221" s="12"/>
      <c r="Q6221" s="12"/>
      <c r="S6221" s="250"/>
      <c r="AA6221" s="12"/>
      <c r="AB6221" s="12"/>
      <c r="AC6221" s="12"/>
      <c r="AD6221" s="12"/>
      <c r="AE6221" s="12"/>
      <c r="AF6221" s="12"/>
      <c r="AG6221" s="12"/>
      <c r="AH6221" s="12"/>
      <c r="AI6221" s="12"/>
      <c r="AJ6221" s="12"/>
      <c r="AK6221" s="12"/>
      <c r="AL6221" s="12"/>
      <c r="AM6221" s="12"/>
      <c r="AN6221" s="12"/>
      <c r="AO6221" s="12"/>
      <c r="AP6221" s="12"/>
      <c r="AQ6221" s="12"/>
      <c r="AR6221" s="12"/>
      <c r="AS6221" s="12"/>
      <c r="AT6221" s="12"/>
      <c r="AU6221" s="12"/>
      <c r="AV6221" s="12"/>
      <c r="AW6221" s="12"/>
      <c r="AX6221" s="12"/>
      <c r="AY6221" s="12"/>
      <c r="AZ6221" s="12"/>
      <c r="BA6221" s="12"/>
      <c r="BB6221" s="12"/>
      <c r="BC6221" s="12"/>
      <c r="BD6221" s="12"/>
    </row>
    <row r="6222" spans="15:56" x14ac:dyDescent="0.35">
      <c r="O6222" s="12"/>
      <c r="P6222" s="12"/>
      <c r="Q6222" s="12"/>
      <c r="S6222" s="250"/>
      <c r="AA6222" s="12"/>
      <c r="AB6222" s="12"/>
      <c r="AC6222" s="12"/>
      <c r="AD6222" s="12"/>
      <c r="AE6222" s="12"/>
      <c r="AF6222" s="12"/>
      <c r="AG6222" s="12"/>
      <c r="AH6222" s="12"/>
      <c r="AI6222" s="12"/>
      <c r="AJ6222" s="12"/>
      <c r="AK6222" s="12"/>
      <c r="AL6222" s="12"/>
      <c r="AM6222" s="12"/>
      <c r="AN6222" s="12"/>
      <c r="AO6222" s="12"/>
      <c r="AP6222" s="12"/>
      <c r="AQ6222" s="12"/>
      <c r="AR6222" s="12"/>
      <c r="AS6222" s="12"/>
      <c r="AT6222" s="12"/>
      <c r="AU6222" s="12"/>
      <c r="AV6222" s="12"/>
      <c r="AW6222" s="12"/>
      <c r="AX6222" s="12"/>
      <c r="AY6222" s="12"/>
      <c r="AZ6222" s="12"/>
      <c r="BA6222" s="12"/>
      <c r="BB6222" s="12"/>
      <c r="BC6222" s="12"/>
      <c r="BD6222" s="12"/>
    </row>
    <row r="6223" spans="15:56" x14ac:dyDescent="0.35">
      <c r="O6223" s="12"/>
      <c r="P6223" s="12"/>
      <c r="Q6223" s="12"/>
      <c r="S6223" s="250"/>
      <c r="AA6223" s="12"/>
      <c r="AB6223" s="12"/>
      <c r="AC6223" s="12"/>
      <c r="AD6223" s="12"/>
      <c r="AE6223" s="12"/>
      <c r="AF6223" s="12"/>
      <c r="AG6223" s="12"/>
      <c r="AH6223" s="12"/>
      <c r="AI6223" s="12"/>
      <c r="AJ6223" s="12"/>
      <c r="AK6223" s="12"/>
      <c r="AL6223" s="12"/>
      <c r="AM6223" s="12"/>
      <c r="AN6223" s="12"/>
      <c r="AO6223" s="12"/>
      <c r="AP6223" s="12"/>
      <c r="AQ6223" s="12"/>
      <c r="AR6223" s="12"/>
      <c r="AS6223" s="12"/>
      <c r="AT6223" s="12"/>
      <c r="AU6223" s="12"/>
      <c r="AV6223" s="12"/>
      <c r="AW6223" s="12"/>
      <c r="AX6223" s="12"/>
      <c r="AY6223" s="12"/>
      <c r="AZ6223" s="12"/>
      <c r="BA6223" s="12"/>
      <c r="BB6223" s="12"/>
      <c r="BC6223" s="12"/>
      <c r="BD6223" s="12"/>
    </row>
    <row r="6224" spans="15:56" x14ac:dyDescent="0.35">
      <c r="O6224" s="12"/>
      <c r="P6224" s="12"/>
      <c r="Q6224" s="12"/>
      <c r="S6224" s="250"/>
      <c r="AA6224" s="12"/>
      <c r="AB6224" s="12"/>
      <c r="AC6224" s="12"/>
      <c r="AD6224" s="12"/>
      <c r="AE6224" s="12"/>
      <c r="AF6224" s="12"/>
      <c r="AG6224" s="12"/>
      <c r="AH6224" s="12"/>
      <c r="AI6224" s="12"/>
      <c r="AJ6224" s="12"/>
      <c r="AK6224" s="12"/>
      <c r="AL6224" s="12"/>
      <c r="AM6224" s="12"/>
      <c r="AN6224" s="12"/>
      <c r="AO6224" s="12"/>
      <c r="AP6224" s="12"/>
      <c r="AQ6224" s="12"/>
      <c r="AR6224" s="12"/>
      <c r="AS6224" s="12"/>
      <c r="AT6224" s="12"/>
      <c r="AU6224" s="12"/>
      <c r="AV6224" s="12"/>
      <c r="AW6224" s="12"/>
      <c r="AX6224" s="12"/>
      <c r="AY6224" s="12"/>
      <c r="AZ6224" s="12"/>
      <c r="BA6224" s="12"/>
      <c r="BB6224" s="12"/>
      <c r="BC6224" s="12"/>
      <c r="BD6224" s="12"/>
    </row>
    <row r="6225" spans="15:56" x14ac:dyDescent="0.35">
      <c r="O6225" s="12"/>
      <c r="P6225" s="12"/>
      <c r="Q6225" s="12"/>
      <c r="S6225" s="250"/>
      <c r="AA6225" s="12"/>
      <c r="AB6225" s="12"/>
      <c r="AC6225" s="12"/>
      <c r="AD6225" s="12"/>
      <c r="AE6225" s="12"/>
      <c r="AF6225" s="12"/>
      <c r="AG6225" s="12"/>
      <c r="AH6225" s="12"/>
      <c r="AI6225" s="12"/>
      <c r="AJ6225" s="12"/>
      <c r="AK6225" s="12"/>
      <c r="AL6225" s="12"/>
      <c r="AM6225" s="12"/>
      <c r="AN6225" s="12"/>
      <c r="AO6225" s="12"/>
      <c r="AP6225" s="12"/>
      <c r="AQ6225" s="12"/>
      <c r="AR6225" s="12"/>
      <c r="AS6225" s="12"/>
      <c r="AT6225" s="12"/>
      <c r="AU6225" s="12"/>
      <c r="AV6225" s="12"/>
      <c r="AW6225" s="12"/>
      <c r="AX6225" s="12"/>
      <c r="AY6225" s="12"/>
      <c r="AZ6225" s="12"/>
      <c r="BA6225" s="12"/>
      <c r="BB6225" s="12"/>
      <c r="BC6225" s="12"/>
      <c r="BD6225" s="12"/>
    </row>
    <row r="6226" spans="15:56" x14ac:dyDescent="0.35">
      <c r="O6226" s="12"/>
      <c r="P6226" s="12"/>
      <c r="Q6226" s="12"/>
      <c r="S6226" s="250"/>
      <c r="AA6226" s="12"/>
      <c r="AB6226" s="12"/>
      <c r="AC6226" s="12"/>
      <c r="AD6226" s="12"/>
      <c r="AE6226" s="12"/>
      <c r="AF6226" s="12"/>
      <c r="AG6226" s="12"/>
      <c r="AH6226" s="12"/>
      <c r="AI6226" s="12"/>
      <c r="AJ6226" s="12"/>
      <c r="AK6226" s="12"/>
      <c r="AL6226" s="12"/>
      <c r="AM6226" s="12"/>
      <c r="AN6226" s="12"/>
      <c r="AO6226" s="12"/>
      <c r="AP6226" s="12"/>
      <c r="AQ6226" s="12"/>
      <c r="AR6226" s="12"/>
      <c r="AS6226" s="12"/>
      <c r="AT6226" s="12"/>
      <c r="AU6226" s="12"/>
      <c r="AV6226" s="12"/>
      <c r="AW6226" s="12"/>
      <c r="AX6226" s="12"/>
      <c r="AY6226" s="12"/>
      <c r="AZ6226" s="12"/>
      <c r="BA6226" s="12"/>
      <c r="BB6226" s="12"/>
      <c r="BC6226" s="12"/>
      <c r="BD6226" s="12"/>
    </row>
    <row r="6227" spans="15:56" x14ac:dyDescent="0.35">
      <c r="O6227" s="12"/>
      <c r="P6227" s="12"/>
      <c r="Q6227" s="12"/>
      <c r="S6227" s="250"/>
      <c r="AA6227" s="12"/>
      <c r="AB6227" s="12"/>
      <c r="AC6227" s="12"/>
      <c r="AD6227" s="12"/>
      <c r="AE6227" s="12"/>
      <c r="AF6227" s="12"/>
      <c r="AG6227" s="12"/>
      <c r="AH6227" s="12"/>
      <c r="AI6227" s="12"/>
      <c r="AJ6227" s="12"/>
      <c r="AK6227" s="12"/>
      <c r="AL6227" s="12"/>
      <c r="AM6227" s="12"/>
      <c r="AN6227" s="12"/>
      <c r="AO6227" s="12"/>
      <c r="AP6227" s="12"/>
      <c r="AQ6227" s="12"/>
      <c r="AR6227" s="12"/>
      <c r="AS6227" s="12"/>
      <c r="AT6227" s="12"/>
      <c r="AU6227" s="12"/>
      <c r="AV6227" s="12"/>
      <c r="AW6227" s="12"/>
      <c r="AX6227" s="12"/>
      <c r="AY6227" s="12"/>
      <c r="AZ6227" s="12"/>
      <c r="BA6227" s="12"/>
      <c r="BB6227" s="12"/>
      <c r="BC6227" s="12"/>
      <c r="BD6227" s="12"/>
    </row>
    <row r="6228" spans="15:56" x14ac:dyDescent="0.35">
      <c r="O6228" s="12"/>
      <c r="P6228" s="12"/>
      <c r="Q6228" s="12"/>
      <c r="S6228" s="250"/>
      <c r="AA6228" s="12"/>
      <c r="AB6228" s="12"/>
      <c r="AC6228" s="12"/>
      <c r="AD6228" s="12"/>
      <c r="AE6228" s="12"/>
      <c r="AF6228" s="12"/>
      <c r="AG6228" s="12"/>
      <c r="AH6228" s="12"/>
      <c r="AI6228" s="12"/>
      <c r="AJ6228" s="12"/>
      <c r="AK6228" s="12"/>
      <c r="AL6228" s="12"/>
      <c r="AM6228" s="12"/>
      <c r="AN6228" s="12"/>
      <c r="AO6228" s="12"/>
      <c r="AP6228" s="12"/>
      <c r="AQ6228" s="12"/>
      <c r="AR6228" s="12"/>
      <c r="AS6228" s="12"/>
      <c r="AT6228" s="12"/>
      <c r="AU6228" s="12"/>
      <c r="AV6228" s="12"/>
      <c r="AW6228" s="12"/>
      <c r="AX6228" s="12"/>
      <c r="AY6228" s="12"/>
      <c r="AZ6228" s="12"/>
      <c r="BA6228" s="12"/>
      <c r="BB6228" s="12"/>
      <c r="BC6228" s="12"/>
      <c r="BD6228" s="12"/>
    </row>
    <row r="6229" spans="15:56" x14ac:dyDescent="0.35">
      <c r="O6229" s="12"/>
      <c r="P6229" s="12"/>
      <c r="Q6229" s="12"/>
      <c r="S6229" s="250"/>
      <c r="AA6229" s="12"/>
      <c r="AB6229" s="12"/>
      <c r="AC6229" s="12"/>
      <c r="AD6229" s="12"/>
      <c r="AE6229" s="12"/>
      <c r="AF6229" s="12"/>
      <c r="AG6229" s="12"/>
      <c r="AH6229" s="12"/>
      <c r="AI6229" s="12"/>
      <c r="AJ6229" s="12"/>
      <c r="AK6229" s="12"/>
      <c r="AL6229" s="12"/>
      <c r="AM6229" s="12"/>
      <c r="AN6229" s="12"/>
      <c r="AO6229" s="12"/>
      <c r="AP6229" s="12"/>
      <c r="AQ6229" s="12"/>
      <c r="AR6229" s="12"/>
      <c r="AS6229" s="12"/>
      <c r="AT6229" s="12"/>
      <c r="AU6229" s="12"/>
      <c r="AV6229" s="12"/>
      <c r="AW6229" s="12"/>
      <c r="AX6229" s="12"/>
      <c r="AY6229" s="12"/>
      <c r="AZ6229" s="12"/>
      <c r="BA6229" s="12"/>
      <c r="BB6229" s="12"/>
      <c r="BC6229" s="12"/>
      <c r="BD6229" s="12"/>
    </row>
    <row r="6230" spans="15:56" x14ac:dyDescent="0.35">
      <c r="O6230" s="12"/>
      <c r="P6230" s="12"/>
      <c r="Q6230" s="12"/>
      <c r="S6230" s="250"/>
      <c r="AA6230" s="12"/>
      <c r="AB6230" s="12"/>
      <c r="AC6230" s="12"/>
      <c r="AD6230" s="12"/>
      <c r="AE6230" s="12"/>
      <c r="AF6230" s="12"/>
      <c r="AG6230" s="12"/>
      <c r="AH6230" s="12"/>
      <c r="AI6230" s="12"/>
      <c r="AJ6230" s="12"/>
      <c r="AK6230" s="12"/>
      <c r="AL6230" s="12"/>
      <c r="AM6230" s="12"/>
      <c r="AN6230" s="12"/>
      <c r="AO6230" s="12"/>
      <c r="AP6230" s="12"/>
      <c r="AQ6230" s="12"/>
      <c r="AR6230" s="12"/>
      <c r="AS6230" s="12"/>
      <c r="AT6230" s="12"/>
      <c r="AU6230" s="12"/>
      <c r="AV6230" s="12"/>
      <c r="AW6230" s="12"/>
      <c r="AX6230" s="12"/>
      <c r="AY6230" s="12"/>
      <c r="AZ6230" s="12"/>
      <c r="BA6230" s="12"/>
      <c r="BB6230" s="12"/>
      <c r="BC6230" s="12"/>
      <c r="BD6230" s="12"/>
    </row>
    <row r="6231" spans="15:56" x14ac:dyDescent="0.35">
      <c r="O6231" s="12"/>
      <c r="P6231" s="12"/>
      <c r="Q6231" s="12"/>
      <c r="S6231" s="250"/>
      <c r="AA6231" s="12"/>
      <c r="AB6231" s="12"/>
      <c r="AC6231" s="12"/>
      <c r="AD6231" s="12"/>
      <c r="AE6231" s="12"/>
      <c r="AF6231" s="12"/>
      <c r="AG6231" s="12"/>
      <c r="AH6231" s="12"/>
      <c r="AI6231" s="12"/>
      <c r="AJ6231" s="12"/>
      <c r="AK6231" s="12"/>
      <c r="AL6231" s="12"/>
      <c r="AM6231" s="12"/>
      <c r="AN6231" s="12"/>
      <c r="AO6231" s="12"/>
      <c r="AP6231" s="12"/>
      <c r="AQ6231" s="12"/>
      <c r="AR6231" s="12"/>
      <c r="AS6231" s="12"/>
      <c r="AT6231" s="12"/>
      <c r="AU6231" s="12"/>
      <c r="AV6231" s="12"/>
      <c r="AW6231" s="12"/>
      <c r="AX6231" s="12"/>
      <c r="AY6231" s="12"/>
      <c r="AZ6231" s="12"/>
      <c r="BA6231" s="12"/>
      <c r="BB6231" s="12"/>
      <c r="BC6231" s="12"/>
      <c r="BD6231" s="12"/>
    </row>
    <row r="6232" spans="15:56" x14ac:dyDescent="0.35">
      <c r="O6232" s="12"/>
      <c r="P6232" s="12"/>
      <c r="Q6232" s="12"/>
      <c r="S6232" s="250"/>
      <c r="AA6232" s="12"/>
      <c r="AB6232" s="12"/>
      <c r="AC6232" s="12"/>
      <c r="AD6232" s="12"/>
      <c r="AE6232" s="12"/>
      <c r="AF6232" s="12"/>
      <c r="AG6232" s="12"/>
      <c r="AH6232" s="12"/>
      <c r="AI6232" s="12"/>
      <c r="AJ6232" s="12"/>
      <c r="AK6232" s="12"/>
      <c r="AL6232" s="12"/>
      <c r="AM6232" s="12"/>
      <c r="AN6232" s="12"/>
      <c r="AO6232" s="12"/>
      <c r="AP6232" s="12"/>
      <c r="AQ6232" s="12"/>
      <c r="AR6232" s="12"/>
      <c r="AS6232" s="12"/>
      <c r="AT6232" s="12"/>
      <c r="AU6232" s="12"/>
      <c r="AV6232" s="12"/>
      <c r="AW6232" s="12"/>
      <c r="AX6232" s="12"/>
      <c r="AY6232" s="12"/>
      <c r="AZ6232" s="12"/>
      <c r="BA6232" s="12"/>
      <c r="BB6232" s="12"/>
      <c r="BC6232" s="12"/>
      <c r="BD6232" s="12"/>
    </row>
    <row r="6233" spans="15:56" x14ac:dyDescent="0.35">
      <c r="O6233" s="12"/>
      <c r="P6233" s="12"/>
      <c r="Q6233" s="12"/>
      <c r="S6233" s="250"/>
      <c r="AA6233" s="12"/>
      <c r="AB6233" s="12"/>
      <c r="AC6233" s="12"/>
      <c r="AD6233" s="12"/>
      <c r="AE6233" s="12"/>
      <c r="AF6233" s="12"/>
      <c r="AG6233" s="12"/>
      <c r="AH6233" s="12"/>
      <c r="AI6233" s="12"/>
      <c r="AJ6233" s="12"/>
      <c r="AK6233" s="12"/>
      <c r="AL6233" s="12"/>
      <c r="AM6233" s="12"/>
      <c r="AN6233" s="12"/>
      <c r="AO6233" s="12"/>
      <c r="AP6233" s="12"/>
      <c r="AQ6233" s="12"/>
      <c r="AR6233" s="12"/>
      <c r="AS6233" s="12"/>
      <c r="AT6233" s="12"/>
      <c r="AU6233" s="12"/>
      <c r="AV6233" s="12"/>
      <c r="AW6233" s="12"/>
      <c r="AX6233" s="12"/>
      <c r="AY6233" s="12"/>
      <c r="AZ6233" s="12"/>
      <c r="BA6233" s="12"/>
      <c r="BB6233" s="12"/>
      <c r="BC6233" s="12"/>
      <c r="BD6233" s="12"/>
    </row>
    <row r="6234" spans="15:56" x14ac:dyDescent="0.35">
      <c r="O6234" s="12"/>
      <c r="P6234" s="12"/>
      <c r="Q6234" s="12"/>
      <c r="S6234" s="250"/>
      <c r="AA6234" s="12"/>
      <c r="AB6234" s="12"/>
      <c r="AC6234" s="12"/>
      <c r="AD6234" s="12"/>
      <c r="AE6234" s="12"/>
      <c r="AF6234" s="12"/>
      <c r="AG6234" s="12"/>
      <c r="AH6234" s="12"/>
      <c r="AI6234" s="12"/>
      <c r="AJ6234" s="12"/>
      <c r="AK6234" s="12"/>
      <c r="AL6234" s="12"/>
      <c r="AM6234" s="12"/>
      <c r="AN6234" s="12"/>
      <c r="AO6234" s="12"/>
      <c r="AP6234" s="12"/>
      <c r="AQ6234" s="12"/>
      <c r="AR6234" s="12"/>
      <c r="AS6234" s="12"/>
      <c r="AT6234" s="12"/>
      <c r="AU6234" s="12"/>
      <c r="AV6234" s="12"/>
      <c r="AW6234" s="12"/>
      <c r="AX6234" s="12"/>
      <c r="AY6234" s="12"/>
      <c r="AZ6234" s="12"/>
      <c r="BA6234" s="12"/>
      <c r="BB6234" s="12"/>
      <c r="BC6234" s="12"/>
      <c r="BD6234" s="12"/>
    </row>
    <row r="6235" spans="15:56" x14ac:dyDescent="0.35">
      <c r="O6235" s="12"/>
      <c r="P6235" s="12"/>
      <c r="Q6235" s="12"/>
      <c r="S6235" s="250"/>
      <c r="AA6235" s="12"/>
      <c r="AB6235" s="12"/>
      <c r="AC6235" s="12"/>
      <c r="AD6235" s="12"/>
      <c r="AE6235" s="12"/>
      <c r="AF6235" s="12"/>
      <c r="AG6235" s="12"/>
      <c r="AH6235" s="12"/>
      <c r="AI6235" s="12"/>
      <c r="AJ6235" s="12"/>
      <c r="AK6235" s="12"/>
      <c r="AL6235" s="12"/>
      <c r="AM6235" s="12"/>
      <c r="AN6235" s="12"/>
      <c r="AO6235" s="12"/>
      <c r="AP6235" s="12"/>
      <c r="AQ6235" s="12"/>
      <c r="AR6235" s="12"/>
      <c r="AS6235" s="12"/>
      <c r="AT6235" s="12"/>
      <c r="AU6235" s="12"/>
      <c r="AV6235" s="12"/>
      <c r="AW6235" s="12"/>
      <c r="AX6235" s="12"/>
      <c r="AY6235" s="12"/>
      <c r="AZ6235" s="12"/>
      <c r="BA6235" s="12"/>
      <c r="BB6235" s="12"/>
      <c r="BC6235" s="12"/>
      <c r="BD6235" s="12"/>
    </row>
    <row r="6236" spans="15:56" x14ac:dyDescent="0.35">
      <c r="O6236" s="12"/>
      <c r="P6236" s="12"/>
      <c r="Q6236" s="12"/>
      <c r="S6236" s="250"/>
      <c r="AA6236" s="12"/>
      <c r="AB6236" s="12"/>
      <c r="AC6236" s="12"/>
      <c r="AD6236" s="12"/>
      <c r="AE6236" s="12"/>
      <c r="AF6236" s="12"/>
      <c r="AG6236" s="12"/>
      <c r="AH6236" s="12"/>
      <c r="AI6236" s="12"/>
      <c r="AJ6236" s="12"/>
      <c r="AK6236" s="12"/>
      <c r="AL6236" s="12"/>
      <c r="AM6236" s="12"/>
      <c r="AN6236" s="12"/>
      <c r="AO6236" s="12"/>
      <c r="AP6236" s="12"/>
      <c r="AQ6236" s="12"/>
      <c r="AR6236" s="12"/>
      <c r="AS6236" s="12"/>
      <c r="AT6236" s="12"/>
      <c r="AU6236" s="12"/>
      <c r="AV6236" s="12"/>
      <c r="AW6236" s="12"/>
      <c r="AX6236" s="12"/>
      <c r="AY6236" s="12"/>
      <c r="AZ6236" s="12"/>
      <c r="BA6236" s="12"/>
      <c r="BB6236" s="12"/>
      <c r="BC6236" s="12"/>
      <c r="BD6236" s="12"/>
    </row>
    <row r="6237" spans="15:56" x14ac:dyDescent="0.35">
      <c r="O6237" s="12"/>
      <c r="P6237" s="12"/>
      <c r="Q6237" s="12"/>
      <c r="S6237" s="250"/>
      <c r="AA6237" s="12"/>
      <c r="AB6237" s="12"/>
      <c r="AC6237" s="12"/>
      <c r="AD6237" s="12"/>
      <c r="AE6237" s="12"/>
      <c r="AF6237" s="12"/>
      <c r="AG6237" s="12"/>
      <c r="AH6237" s="12"/>
      <c r="AI6237" s="12"/>
      <c r="AJ6237" s="12"/>
      <c r="AK6237" s="12"/>
      <c r="AL6237" s="12"/>
      <c r="AM6237" s="12"/>
      <c r="AN6237" s="12"/>
      <c r="AO6237" s="12"/>
      <c r="AP6237" s="12"/>
      <c r="AQ6237" s="12"/>
      <c r="AR6237" s="12"/>
      <c r="AS6237" s="12"/>
      <c r="AT6237" s="12"/>
      <c r="AU6237" s="12"/>
      <c r="AV6237" s="12"/>
      <c r="AW6237" s="12"/>
      <c r="AX6237" s="12"/>
      <c r="AY6237" s="12"/>
      <c r="AZ6237" s="12"/>
      <c r="BA6237" s="12"/>
      <c r="BB6237" s="12"/>
      <c r="BC6237" s="12"/>
      <c r="BD6237" s="12"/>
    </row>
    <row r="6238" spans="15:56" x14ac:dyDescent="0.35">
      <c r="O6238" s="12"/>
      <c r="P6238" s="12"/>
      <c r="Q6238" s="12"/>
      <c r="S6238" s="250"/>
      <c r="AA6238" s="12"/>
      <c r="AB6238" s="12"/>
      <c r="AC6238" s="12"/>
      <c r="AD6238" s="12"/>
      <c r="AE6238" s="12"/>
      <c r="AF6238" s="12"/>
      <c r="AG6238" s="12"/>
      <c r="AH6238" s="12"/>
      <c r="AI6238" s="12"/>
      <c r="AJ6238" s="12"/>
      <c r="AK6238" s="12"/>
      <c r="AL6238" s="12"/>
      <c r="AM6238" s="12"/>
      <c r="AN6238" s="12"/>
      <c r="AO6238" s="12"/>
      <c r="AP6238" s="12"/>
      <c r="AQ6238" s="12"/>
      <c r="AR6238" s="12"/>
      <c r="AS6238" s="12"/>
      <c r="AT6238" s="12"/>
      <c r="AU6238" s="12"/>
      <c r="AV6238" s="12"/>
      <c r="AW6238" s="12"/>
      <c r="AX6238" s="12"/>
      <c r="AY6238" s="12"/>
      <c r="AZ6238" s="12"/>
      <c r="BA6238" s="12"/>
      <c r="BB6238" s="12"/>
      <c r="BC6238" s="12"/>
      <c r="BD6238" s="12"/>
    </row>
    <row r="6239" spans="15:56" x14ac:dyDescent="0.35">
      <c r="O6239" s="12"/>
      <c r="P6239" s="12"/>
      <c r="Q6239" s="12"/>
      <c r="S6239" s="250"/>
      <c r="AA6239" s="12"/>
      <c r="AB6239" s="12"/>
      <c r="AC6239" s="12"/>
      <c r="AD6239" s="12"/>
      <c r="AE6239" s="12"/>
      <c r="AF6239" s="12"/>
      <c r="AG6239" s="12"/>
      <c r="AH6239" s="12"/>
      <c r="AI6239" s="12"/>
      <c r="AJ6239" s="12"/>
      <c r="AK6239" s="12"/>
      <c r="AL6239" s="12"/>
      <c r="AM6239" s="12"/>
      <c r="AN6239" s="12"/>
      <c r="AO6239" s="12"/>
      <c r="AP6239" s="12"/>
      <c r="AQ6239" s="12"/>
      <c r="AR6239" s="12"/>
      <c r="AS6239" s="12"/>
      <c r="AT6239" s="12"/>
      <c r="AU6239" s="12"/>
      <c r="AV6239" s="12"/>
      <c r="AW6239" s="12"/>
      <c r="AX6239" s="12"/>
      <c r="AY6239" s="12"/>
      <c r="AZ6239" s="12"/>
      <c r="BA6239" s="12"/>
      <c r="BB6239" s="12"/>
      <c r="BC6239" s="12"/>
      <c r="BD6239" s="12"/>
    </row>
    <row r="6240" spans="15:56" x14ac:dyDescent="0.35">
      <c r="O6240" s="12"/>
      <c r="P6240" s="12"/>
      <c r="Q6240" s="12"/>
      <c r="S6240" s="250"/>
      <c r="AA6240" s="12"/>
      <c r="AB6240" s="12"/>
      <c r="AC6240" s="12"/>
      <c r="AD6240" s="12"/>
      <c r="AE6240" s="12"/>
      <c r="AF6240" s="12"/>
      <c r="AG6240" s="12"/>
      <c r="AH6240" s="12"/>
      <c r="AI6240" s="12"/>
      <c r="AJ6240" s="12"/>
      <c r="AK6240" s="12"/>
      <c r="AL6240" s="12"/>
      <c r="AM6240" s="12"/>
      <c r="AN6240" s="12"/>
      <c r="AO6240" s="12"/>
      <c r="AP6240" s="12"/>
      <c r="AQ6240" s="12"/>
      <c r="AR6240" s="12"/>
      <c r="AS6240" s="12"/>
      <c r="AT6240" s="12"/>
      <c r="AU6240" s="12"/>
      <c r="AV6240" s="12"/>
      <c r="AW6240" s="12"/>
      <c r="AX6240" s="12"/>
      <c r="AY6240" s="12"/>
      <c r="AZ6240" s="12"/>
      <c r="BA6240" s="12"/>
      <c r="BB6240" s="12"/>
      <c r="BC6240" s="12"/>
      <c r="BD6240" s="12"/>
    </row>
    <row r="6241" spans="15:56" x14ac:dyDescent="0.35">
      <c r="O6241" s="12"/>
      <c r="P6241" s="12"/>
      <c r="Q6241" s="12"/>
      <c r="S6241" s="250"/>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2"/>
      <c r="AY6241" s="12"/>
      <c r="AZ6241" s="12"/>
      <c r="BA6241" s="12"/>
      <c r="BB6241" s="12"/>
      <c r="BC6241" s="12"/>
      <c r="BD6241" s="12"/>
    </row>
    <row r="6242" spans="15:56" x14ac:dyDescent="0.35">
      <c r="O6242" s="12"/>
      <c r="P6242" s="12"/>
      <c r="Q6242" s="12"/>
      <c r="S6242" s="250"/>
      <c r="AA6242" s="12"/>
      <c r="AB6242" s="12"/>
      <c r="AC6242" s="12"/>
      <c r="AD6242" s="12"/>
      <c r="AE6242" s="12"/>
      <c r="AF6242" s="12"/>
      <c r="AG6242" s="12"/>
      <c r="AH6242" s="12"/>
      <c r="AI6242" s="12"/>
      <c r="AJ6242" s="12"/>
      <c r="AK6242" s="12"/>
      <c r="AL6242" s="12"/>
      <c r="AM6242" s="12"/>
      <c r="AN6242" s="12"/>
      <c r="AO6242" s="12"/>
      <c r="AP6242" s="12"/>
      <c r="AQ6242" s="12"/>
      <c r="AR6242" s="12"/>
      <c r="AS6242" s="12"/>
      <c r="AT6242" s="12"/>
      <c r="AU6242" s="12"/>
      <c r="AV6242" s="12"/>
      <c r="AW6242" s="12"/>
      <c r="AX6242" s="12"/>
      <c r="AY6242" s="12"/>
      <c r="AZ6242" s="12"/>
      <c r="BA6242" s="12"/>
      <c r="BB6242" s="12"/>
      <c r="BC6242" s="12"/>
      <c r="BD6242" s="12"/>
    </row>
    <row r="6243" spans="15:56" x14ac:dyDescent="0.35">
      <c r="O6243" s="12"/>
      <c r="P6243" s="12"/>
      <c r="Q6243" s="12"/>
      <c r="S6243" s="250"/>
      <c r="AA6243" s="12"/>
      <c r="AB6243" s="12"/>
      <c r="AC6243" s="12"/>
      <c r="AD6243" s="12"/>
      <c r="AE6243" s="12"/>
      <c r="AF6243" s="12"/>
      <c r="AG6243" s="12"/>
      <c r="AH6243" s="12"/>
      <c r="AI6243" s="12"/>
      <c r="AJ6243" s="12"/>
      <c r="AK6243" s="12"/>
      <c r="AL6243" s="12"/>
      <c r="AM6243" s="12"/>
      <c r="AN6243" s="12"/>
      <c r="AO6243" s="12"/>
      <c r="AP6243" s="12"/>
      <c r="AQ6243" s="12"/>
      <c r="AR6243" s="12"/>
      <c r="AS6243" s="12"/>
      <c r="AT6243" s="12"/>
      <c r="AU6243" s="12"/>
      <c r="AV6243" s="12"/>
      <c r="AW6243" s="12"/>
      <c r="AX6243" s="12"/>
      <c r="AY6243" s="12"/>
      <c r="AZ6243" s="12"/>
      <c r="BA6243" s="12"/>
      <c r="BB6243" s="12"/>
      <c r="BC6243" s="12"/>
      <c r="BD6243" s="12"/>
    </row>
    <row r="6244" spans="15:56" x14ac:dyDescent="0.35">
      <c r="O6244" s="12"/>
      <c r="P6244" s="12"/>
      <c r="Q6244" s="12"/>
      <c r="S6244" s="250"/>
      <c r="AA6244" s="12"/>
      <c r="AB6244" s="12"/>
      <c r="AC6244" s="12"/>
      <c r="AD6244" s="12"/>
      <c r="AE6244" s="12"/>
      <c r="AF6244" s="12"/>
      <c r="AG6244" s="12"/>
      <c r="AH6244" s="12"/>
      <c r="AI6244" s="12"/>
      <c r="AJ6244" s="12"/>
      <c r="AK6244" s="12"/>
      <c r="AL6244" s="12"/>
      <c r="AM6244" s="12"/>
      <c r="AN6244" s="12"/>
      <c r="AO6244" s="12"/>
      <c r="AP6244" s="12"/>
      <c r="AQ6244" s="12"/>
      <c r="AR6244" s="12"/>
      <c r="AS6244" s="12"/>
      <c r="AT6244" s="12"/>
      <c r="AU6244" s="12"/>
      <c r="AV6244" s="12"/>
      <c r="AW6244" s="12"/>
      <c r="AX6244" s="12"/>
      <c r="AY6244" s="12"/>
      <c r="AZ6244" s="12"/>
      <c r="BA6244" s="12"/>
      <c r="BB6244" s="12"/>
      <c r="BC6244" s="12"/>
      <c r="BD6244" s="12"/>
    </row>
    <row r="6245" spans="15:56" x14ac:dyDescent="0.35">
      <c r="O6245" s="12"/>
      <c r="P6245" s="12"/>
      <c r="Q6245" s="12"/>
      <c r="S6245" s="250"/>
      <c r="AA6245" s="12"/>
      <c r="AB6245" s="12"/>
      <c r="AC6245" s="12"/>
      <c r="AD6245" s="12"/>
      <c r="AE6245" s="12"/>
      <c r="AF6245" s="12"/>
      <c r="AG6245" s="12"/>
      <c r="AH6245" s="12"/>
      <c r="AI6245" s="12"/>
      <c r="AJ6245" s="12"/>
      <c r="AK6245" s="12"/>
      <c r="AL6245" s="12"/>
      <c r="AM6245" s="12"/>
      <c r="AN6245" s="12"/>
      <c r="AO6245" s="12"/>
      <c r="AP6245" s="12"/>
      <c r="AQ6245" s="12"/>
      <c r="AR6245" s="12"/>
      <c r="AS6245" s="12"/>
      <c r="AT6245" s="12"/>
      <c r="AU6245" s="12"/>
      <c r="AV6245" s="12"/>
      <c r="AW6245" s="12"/>
      <c r="AX6245" s="12"/>
      <c r="AY6245" s="12"/>
      <c r="AZ6245" s="12"/>
      <c r="BA6245" s="12"/>
      <c r="BB6245" s="12"/>
      <c r="BC6245" s="12"/>
      <c r="BD6245" s="12"/>
    </row>
    <row r="6246" spans="15:56" x14ac:dyDescent="0.35">
      <c r="O6246" s="12"/>
      <c r="P6246" s="12"/>
      <c r="Q6246" s="12"/>
      <c r="S6246" s="250"/>
      <c r="AA6246" s="12"/>
      <c r="AB6246" s="12"/>
      <c r="AC6246" s="12"/>
      <c r="AD6246" s="12"/>
      <c r="AE6246" s="12"/>
      <c r="AF6246" s="12"/>
      <c r="AG6246" s="12"/>
      <c r="AH6246" s="12"/>
      <c r="AI6246" s="12"/>
      <c r="AJ6246" s="12"/>
      <c r="AK6246" s="12"/>
      <c r="AL6246" s="12"/>
      <c r="AM6246" s="12"/>
      <c r="AN6246" s="12"/>
      <c r="AO6246" s="12"/>
      <c r="AP6246" s="12"/>
      <c r="AQ6246" s="12"/>
      <c r="AR6246" s="12"/>
      <c r="AS6246" s="12"/>
      <c r="AT6246" s="12"/>
      <c r="AU6246" s="12"/>
      <c r="AV6246" s="12"/>
      <c r="AW6246" s="12"/>
      <c r="AX6246" s="12"/>
      <c r="AY6246" s="12"/>
      <c r="AZ6246" s="12"/>
      <c r="BA6246" s="12"/>
      <c r="BB6246" s="12"/>
      <c r="BC6246" s="12"/>
      <c r="BD6246" s="12"/>
    </row>
    <row r="6247" spans="15:56" x14ac:dyDescent="0.35">
      <c r="O6247" s="12"/>
      <c r="P6247" s="12"/>
      <c r="Q6247" s="12"/>
      <c r="S6247" s="250"/>
      <c r="AA6247" s="12"/>
      <c r="AB6247" s="12"/>
      <c r="AC6247" s="12"/>
      <c r="AD6247" s="12"/>
      <c r="AE6247" s="12"/>
      <c r="AF6247" s="12"/>
      <c r="AG6247" s="12"/>
      <c r="AH6247" s="12"/>
      <c r="AI6247" s="12"/>
      <c r="AJ6247" s="12"/>
      <c r="AK6247" s="12"/>
      <c r="AL6247" s="12"/>
      <c r="AM6247" s="12"/>
      <c r="AN6247" s="12"/>
      <c r="AO6247" s="12"/>
      <c r="AP6247" s="12"/>
      <c r="AQ6247" s="12"/>
      <c r="AR6247" s="12"/>
      <c r="AS6247" s="12"/>
      <c r="AT6247" s="12"/>
      <c r="AU6247" s="12"/>
      <c r="AV6247" s="12"/>
      <c r="AW6247" s="12"/>
      <c r="AX6247" s="12"/>
      <c r="AY6247" s="12"/>
      <c r="AZ6247" s="12"/>
      <c r="BA6247" s="12"/>
      <c r="BB6247" s="12"/>
      <c r="BC6247" s="12"/>
      <c r="BD6247" s="12"/>
    </row>
    <row r="6248" spans="15:56" x14ac:dyDescent="0.35">
      <c r="O6248" s="12"/>
      <c r="P6248" s="12"/>
      <c r="Q6248" s="12"/>
      <c r="S6248" s="250"/>
      <c r="AA6248" s="12"/>
      <c r="AB6248" s="12"/>
      <c r="AC6248" s="12"/>
      <c r="AD6248" s="12"/>
      <c r="AE6248" s="12"/>
      <c r="AF6248" s="12"/>
      <c r="AG6248" s="12"/>
      <c r="AH6248" s="12"/>
      <c r="AI6248" s="12"/>
      <c r="AJ6248" s="12"/>
      <c r="AK6248" s="12"/>
      <c r="AL6248" s="12"/>
      <c r="AM6248" s="12"/>
      <c r="AN6248" s="12"/>
      <c r="AO6248" s="12"/>
      <c r="AP6248" s="12"/>
      <c r="AQ6248" s="12"/>
      <c r="AR6248" s="12"/>
      <c r="AS6248" s="12"/>
      <c r="AT6248" s="12"/>
      <c r="AU6248" s="12"/>
      <c r="AV6248" s="12"/>
      <c r="AW6248" s="12"/>
      <c r="AX6248" s="12"/>
      <c r="AY6248" s="12"/>
      <c r="AZ6248" s="12"/>
      <c r="BA6248" s="12"/>
      <c r="BB6248" s="12"/>
      <c r="BC6248" s="12"/>
      <c r="BD6248" s="12"/>
    </row>
    <row r="6249" spans="15:56" x14ac:dyDescent="0.35">
      <c r="O6249" s="12"/>
      <c r="P6249" s="12"/>
      <c r="Q6249" s="12"/>
      <c r="S6249" s="250"/>
      <c r="AA6249" s="12"/>
      <c r="AB6249" s="12"/>
      <c r="AC6249" s="12"/>
      <c r="AD6249" s="12"/>
      <c r="AE6249" s="12"/>
      <c r="AF6249" s="12"/>
      <c r="AG6249" s="12"/>
      <c r="AH6249" s="12"/>
      <c r="AI6249" s="12"/>
      <c r="AJ6249" s="12"/>
      <c r="AK6249" s="12"/>
      <c r="AL6249" s="12"/>
      <c r="AM6249" s="12"/>
      <c r="AN6249" s="12"/>
      <c r="AO6249" s="12"/>
      <c r="AP6249" s="12"/>
      <c r="AQ6249" s="12"/>
      <c r="AR6249" s="12"/>
      <c r="AS6249" s="12"/>
      <c r="AT6249" s="12"/>
      <c r="AU6249" s="12"/>
      <c r="AV6249" s="12"/>
      <c r="AW6249" s="12"/>
      <c r="AX6249" s="12"/>
      <c r="AY6249" s="12"/>
      <c r="AZ6249" s="12"/>
      <c r="BA6249" s="12"/>
      <c r="BB6249" s="12"/>
      <c r="BC6249" s="12"/>
      <c r="BD6249" s="12"/>
    </row>
    <row r="6250" spans="15:56" x14ac:dyDescent="0.35">
      <c r="O6250" s="12"/>
      <c r="P6250" s="12"/>
      <c r="Q6250" s="12"/>
      <c r="S6250" s="250"/>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2"/>
      <c r="AY6250" s="12"/>
      <c r="AZ6250" s="12"/>
      <c r="BA6250" s="12"/>
      <c r="BB6250" s="12"/>
      <c r="BC6250" s="12"/>
      <c r="BD6250" s="12"/>
    </row>
    <row r="6251" spans="15:56" x14ac:dyDescent="0.35">
      <c r="O6251" s="12"/>
      <c r="P6251" s="12"/>
      <c r="Q6251" s="12"/>
      <c r="S6251" s="250"/>
      <c r="AA6251" s="12"/>
      <c r="AB6251" s="12"/>
      <c r="AC6251" s="12"/>
      <c r="AD6251" s="12"/>
      <c r="AE6251" s="12"/>
      <c r="AF6251" s="12"/>
      <c r="AG6251" s="12"/>
      <c r="AH6251" s="12"/>
      <c r="AI6251" s="12"/>
      <c r="AJ6251" s="12"/>
      <c r="AK6251" s="12"/>
      <c r="AL6251" s="12"/>
      <c r="AM6251" s="12"/>
      <c r="AN6251" s="12"/>
      <c r="AO6251" s="12"/>
      <c r="AP6251" s="12"/>
      <c r="AQ6251" s="12"/>
      <c r="AR6251" s="12"/>
      <c r="AS6251" s="12"/>
      <c r="AT6251" s="12"/>
      <c r="AU6251" s="12"/>
      <c r="AV6251" s="12"/>
      <c r="AW6251" s="12"/>
      <c r="AX6251" s="12"/>
      <c r="AY6251" s="12"/>
      <c r="AZ6251" s="12"/>
      <c r="BA6251" s="12"/>
      <c r="BB6251" s="12"/>
      <c r="BC6251" s="12"/>
      <c r="BD6251" s="12"/>
    </row>
    <row r="6252" spans="15:56" x14ac:dyDescent="0.35">
      <c r="O6252" s="12"/>
      <c r="P6252" s="12"/>
      <c r="Q6252" s="12"/>
      <c r="S6252" s="250"/>
      <c r="AA6252" s="12"/>
      <c r="AB6252" s="12"/>
      <c r="AC6252" s="12"/>
      <c r="AD6252" s="12"/>
      <c r="AE6252" s="12"/>
      <c r="AF6252" s="12"/>
      <c r="AG6252" s="12"/>
      <c r="AH6252" s="12"/>
      <c r="AI6252" s="12"/>
      <c r="AJ6252" s="12"/>
      <c r="AK6252" s="12"/>
      <c r="AL6252" s="12"/>
      <c r="AM6252" s="12"/>
      <c r="AN6252" s="12"/>
      <c r="AO6252" s="12"/>
      <c r="AP6252" s="12"/>
      <c r="AQ6252" s="12"/>
      <c r="AR6252" s="12"/>
      <c r="AS6252" s="12"/>
      <c r="AT6252" s="12"/>
      <c r="AU6252" s="12"/>
      <c r="AV6252" s="12"/>
      <c r="AW6252" s="12"/>
      <c r="AX6252" s="12"/>
      <c r="AY6252" s="12"/>
      <c r="AZ6252" s="12"/>
      <c r="BA6252" s="12"/>
      <c r="BB6252" s="12"/>
      <c r="BC6252" s="12"/>
      <c r="BD6252" s="12"/>
    </row>
    <row r="6253" spans="15:56" x14ac:dyDescent="0.35">
      <c r="O6253" s="12"/>
      <c r="P6253" s="12"/>
      <c r="Q6253" s="12"/>
      <c r="S6253" s="250"/>
      <c r="AA6253" s="12"/>
      <c r="AB6253" s="12"/>
      <c r="AC6253" s="12"/>
      <c r="AD6253" s="12"/>
      <c r="AE6253" s="12"/>
      <c r="AF6253" s="12"/>
      <c r="AG6253" s="12"/>
      <c r="AH6253" s="12"/>
      <c r="AI6253" s="12"/>
      <c r="AJ6253" s="12"/>
      <c r="AK6253" s="12"/>
      <c r="AL6253" s="12"/>
      <c r="AM6253" s="12"/>
      <c r="AN6253" s="12"/>
      <c r="AO6253" s="12"/>
      <c r="AP6253" s="12"/>
      <c r="AQ6253" s="12"/>
      <c r="AR6253" s="12"/>
      <c r="AS6253" s="12"/>
      <c r="AT6253" s="12"/>
      <c r="AU6253" s="12"/>
      <c r="AV6253" s="12"/>
      <c r="AW6253" s="12"/>
      <c r="AX6253" s="12"/>
      <c r="AY6253" s="12"/>
      <c r="AZ6253" s="12"/>
      <c r="BA6253" s="12"/>
      <c r="BB6253" s="12"/>
      <c r="BC6253" s="12"/>
      <c r="BD6253" s="12"/>
    </row>
    <row r="6254" spans="15:56" x14ac:dyDescent="0.35">
      <c r="O6254" s="12"/>
      <c r="P6254" s="12"/>
      <c r="Q6254" s="12"/>
      <c r="S6254" s="250"/>
      <c r="AA6254" s="12"/>
      <c r="AB6254" s="12"/>
      <c r="AC6254" s="12"/>
      <c r="AD6254" s="12"/>
      <c r="AE6254" s="12"/>
      <c r="AF6254" s="12"/>
      <c r="AG6254" s="12"/>
      <c r="AH6254" s="12"/>
      <c r="AI6254" s="12"/>
      <c r="AJ6254" s="12"/>
      <c r="AK6254" s="12"/>
      <c r="AL6254" s="12"/>
      <c r="AM6254" s="12"/>
      <c r="AN6254" s="12"/>
      <c r="AO6254" s="12"/>
      <c r="AP6254" s="12"/>
      <c r="AQ6254" s="12"/>
      <c r="AR6254" s="12"/>
      <c r="AS6254" s="12"/>
      <c r="AT6254" s="12"/>
      <c r="AU6254" s="12"/>
      <c r="AV6254" s="12"/>
      <c r="AW6254" s="12"/>
      <c r="AX6254" s="12"/>
      <c r="AY6254" s="12"/>
      <c r="AZ6254" s="12"/>
      <c r="BA6254" s="12"/>
      <c r="BB6254" s="12"/>
      <c r="BC6254" s="12"/>
      <c r="BD6254" s="12"/>
    </row>
    <row r="6255" spans="15:56" x14ac:dyDescent="0.35">
      <c r="O6255" s="12"/>
      <c r="P6255" s="12"/>
      <c r="Q6255" s="12"/>
      <c r="S6255" s="250"/>
      <c r="AA6255" s="12"/>
      <c r="AB6255" s="12"/>
      <c r="AC6255" s="12"/>
      <c r="AD6255" s="12"/>
      <c r="AE6255" s="12"/>
      <c r="AF6255" s="12"/>
      <c r="AG6255" s="12"/>
      <c r="AH6255" s="12"/>
      <c r="AI6255" s="12"/>
      <c r="AJ6255" s="12"/>
      <c r="AK6255" s="12"/>
      <c r="AL6255" s="12"/>
      <c r="AM6255" s="12"/>
      <c r="AN6255" s="12"/>
      <c r="AO6255" s="12"/>
      <c r="AP6255" s="12"/>
      <c r="AQ6255" s="12"/>
      <c r="AR6255" s="12"/>
      <c r="AS6255" s="12"/>
      <c r="AT6255" s="12"/>
      <c r="AU6255" s="12"/>
      <c r="AV6255" s="12"/>
      <c r="AW6255" s="12"/>
      <c r="AX6255" s="12"/>
      <c r="AY6255" s="12"/>
      <c r="AZ6255" s="12"/>
      <c r="BA6255" s="12"/>
      <c r="BB6255" s="12"/>
      <c r="BC6255" s="12"/>
      <c r="BD6255" s="12"/>
    </row>
    <row r="6256" spans="15:56" x14ac:dyDescent="0.35">
      <c r="O6256" s="12"/>
      <c r="P6256" s="12"/>
      <c r="Q6256" s="12"/>
      <c r="S6256" s="250"/>
      <c r="AA6256" s="12"/>
      <c r="AB6256" s="12"/>
      <c r="AC6256" s="12"/>
      <c r="AD6256" s="12"/>
      <c r="AE6256" s="12"/>
      <c r="AF6256" s="12"/>
      <c r="AG6256" s="12"/>
      <c r="AH6256" s="12"/>
      <c r="AI6256" s="12"/>
      <c r="AJ6256" s="12"/>
      <c r="AK6256" s="12"/>
      <c r="AL6256" s="12"/>
      <c r="AM6256" s="12"/>
      <c r="AN6256" s="12"/>
      <c r="AO6256" s="12"/>
      <c r="AP6256" s="12"/>
      <c r="AQ6256" s="12"/>
      <c r="AR6256" s="12"/>
      <c r="AS6256" s="12"/>
      <c r="AT6256" s="12"/>
      <c r="AU6256" s="12"/>
      <c r="AV6256" s="12"/>
      <c r="AW6256" s="12"/>
      <c r="AX6256" s="12"/>
      <c r="AY6256" s="12"/>
      <c r="AZ6256" s="12"/>
      <c r="BA6256" s="12"/>
      <c r="BB6256" s="12"/>
      <c r="BC6256" s="12"/>
      <c r="BD6256" s="12"/>
    </row>
    <row r="6257" spans="15:56" x14ac:dyDescent="0.35">
      <c r="O6257" s="12"/>
      <c r="P6257" s="12"/>
      <c r="Q6257" s="12"/>
      <c r="S6257" s="250"/>
      <c r="AA6257" s="12"/>
      <c r="AB6257" s="12"/>
      <c r="AC6257" s="12"/>
      <c r="AD6257" s="12"/>
      <c r="AE6257" s="12"/>
      <c r="AF6257" s="12"/>
      <c r="AG6257" s="12"/>
      <c r="AH6257" s="12"/>
      <c r="AI6257" s="12"/>
      <c r="AJ6257" s="12"/>
      <c r="AK6257" s="12"/>
      <c r="AL6257" s="12"/>
      <c r="AM6257" s="12"/>
      <c r="AN6257" s="12"/>
      <c r="AO6257" s="12"/>
      <c r="AP6257" s="12"/>
      <c r="AQ6257" s="12"/>
      <c r="AR6257" s="12"/>
      <c r="AS6257" s="12"/>
      <c r="AT6257" s="12"/>
      <c r="AU6257" s="12"/>
      <c r="AV6257" s="12"/>
      <c r="AW6257" s="12"/>
      <c r="AX6257" s="12"/>
      <c r="AY6257" s="12"/>
      <c r="AZ6257" s="12"/>
      <c r="BA6257" s="12"/>
      <c r="BB6257" s="12"/>
      <c r="BC6257" s="12"/>
      <c r="BD6257" s="12"/>
    </row>
    <row r="6258" spans="15:56" x14ac:dyDescent="0.35">
      <c r="O6258" s="12"/>
      <c r="P6258" s="12"/>
      <c r="Q6258" s="12"/>
      <c r="S6258" s="250"/>
      <c r="AA6258" s="12"/>
      <c r="AB6258" s="12"/>
      <c r="AC6258" s="12"/>
      <c r="AD6258" s="12"/>
      <c r="AE6258" s="12"/>
      <c r="AF6258" s="12"/>
      <c r="AG6258" s="12"/>
      <c r="AH6258" s="12"/>
      <c r="AI6258" s="12"/>
      <c r="AJ6258" s="12"/>
      <c r="AK6258" s="12"/>
      <c r="AL6258" s="12"/>
      <c r="AM6258" s="12"/>
      <c r="AN6258" s="12"/>
      <c r="AO6258" s="12"/>
      <c r="AP6258" s="12"/>
      <c r="AQ6258" s="12"/>
      <c r="AR6258" s="12"/>
      <c r="AS6258" s="12"/>
      <c r="AT6258" s="12"/>
      <c r="AU6258" s="12"/>
      <c r="AV6258" s="12"/>
      <c r="AW6258" s="12"/>
      <c r="AX6258" s="12"/>
      <c r="AY6258" s="12"/>
      <c r="AZ6258" s="12"/>
      <c r="BA6258" s="12"/>
      <c r="BB6258" s="12"/>
      <c r="BC6258" s="12"/>
      <c r="BD6258" s="12"/>
    </row>
    <row r="6259" spans="15:56" x14ac:dyDescent="0.35">
      <c r="O6259" s="12"/>
      <c r="P6259" s="12"/>
      <c r="Q6259" s="12"/>
      <c r="S6259" s="250"/>
      <c r="AA6259" s="12"/>
      <c r="AB6259" s="12"/>
      <c r="AC6259" s="12"/>
      <c r="AD6259" s="12"/>
      <c r="AE6259" s="12"/>
      <c r="AF6259" s="12"/>
      <c r="AG6259" s="12"/>
      <c r="AH6259" s="12"/>
      <c r="AI6259" s="12"/>
      <c r="AJ6259" s="12"/>
      <c r="AK6259" s="12"/>
      <c r="AL6259" s="12"/>
      <c r="AM6259" s="12"/>
      <c r="AN6259" s="12"/>
      <c r="AO6259" s="12"/>
      <c r="AP6259" s="12"/>
      <c r="AQ6259" s="12"/>
      <c r="AR6259" s="12"/>
      <c r="AS6259" s="12"/>
      <c r="AT6259" s="12"/>
      <c r="AU6259" s="12"/>
      <c r="AV6259" s="12"/>
      <c r="AW6259" s="12"/>
      <c r="AX6259" s="12"/>
      <c r="AY6259" s="12"/>
      <c r="AZ6259" s="12"/>
      <c r="BA6259" s="12"/>
      <c r="BB6259" s="12"/>
      <c r="BC6259" s="12"/>
      <c r="BD6259" s="12"/>
    </row>
    <row r="6260" spans="15:56" x14ac:dyDescent="0.35">
      <c r="O6260" s="12"/>
      <c r="P6260" s="12"/>
      <c r="Q6260" s="12"/>
      <c r="S6260" s="250"/>
      <c r="AA6260" s="12"/>
      <c r="AB6260" s="12"/>
      <c r="AC6260" s="12"/>
      <c r="AD6260" s="12"/>
      <c r="AE6260" s="12"/>
      <c r="AF6260" s="12"/>
      <c r="AG6260" s="12"/>
      <c r="AH6260" s="12"/>
      <c r="AI6260" s="12"/>
      <c r="AJ6260" s="12"/>
      <c r="AK6260" s="12"/>
      <c r="AL6260" s="12"/>
      <c r="AM6260" s="12"/>
      <c r="AN6260" s="12"/>
      <c r="AO6260" s="12"/>
      <c r="AP6260" s="12"/>
      <c r="AQ6260" s="12"/>
      <c r="AR6260" s="12"/>
      <c r="AS6260" s="12"/>
      <c r="AT6260" s="12"/>
      <c r="AU6260" s="12"/>
      <c r="AV6260" s="12"/>
      <c r="AW6260" s="12"/>
      <c r="AX6260" s="12"/>
      <c r="AY6260" s="12"/>
      <c r="AZ6260" s="12"/>
      <c r="BA6260" s="12"/>
      <c r="BB6260" s="12"/>
      <c r="BC6260" s="12"/>
      <c r="BD6260" s="12"/>
    </row>
    <row r="6261" spans="15:56" x14ac:dyDescent="0.35">
      <c r="O6261" s="12"/>
      <c r="P6261" s="12"/>
      <c r="Q6261" s="12"/>
      <c r="S6261" s="250"/>
      <c r="AA6261" s="12"/>
      <c r="AB6261" s="12"/>
      <c r="AC6261" s="12"/>
      <c r="AD6261" s="12"/>
      <c r="AE6261" s="12"/>
      <c r="AF6261" s="12"/>
      <c r="AG6261" s="12"/>
      <c r="AH6261" s="12"/>
      <c r="AI6261" s="12"/>
      <c r="AJ6261" s="12"/>
      <c r="AK6261" s="12"/>
      <c r="AL6261" s="12"/>
      <c r="AM6261" s="12"/>
      <c r="AN6261" s="12"/>
      <c r="AO6261" s="12"/>
      <c r="AP6261" s="12"/>
      <c r="AQ6261" s="12"/>
      <c r="AR6261" s="12"/>
      <c r="AS6261" s="12"/>
      <c r="AT6261" s="12"/>
      <c r="AU6261" s="12"/>
      <c r="AV6261" s="12"/>
      <c r="AW6261" s="12"/>
      <c r="AX6261" s="12"/>
      <c r="AY6261" s="12"/>
      <c r="AZ6261" s="12"/>
      <c r="BA6261" s="12"/>
      <c r="BB6261" s="12"/>
      <c r="BC6261" s="12"/>
      <c r="BD6261" s="12"/>
    </row>
    <row r="6262" spans="15:56" x14ac:dyDescent="0.35">
      <c r="O6262" s="12"/>
      <c r="P6262" s="12"/>
      <c r="Q6262" s="12"/>
      <c r="S6262" s="250"/>
      <c r="AA6262" s="12"/>
      <c r="AB6262" s="12"/>
      <c r="AC6262" s="12"/>
      <c r="AD6262" s="12"/>
      <c r="AE6262" s="12"/>
      <c r="AF6262" s="12"/>
      <c r="AG6262" s="12"/>
      <c r="AH6262" s="12"/>
      <c r="AI6262" s="12"/>
      <c r="AJ6262" s="12"/>
      <c r="AK6262" s="12"/>
      <c r="AL6262" s="12"/>
      <c r="AM6262" s="12"/>
      <c r="AN6262" s="12"/>
      <c r="AO6262" s="12"/>
      <c r="AP6262" s="12"/>
      <c r="AQ6262" s="12"/>
      <c r="AR6262" s="12"/>
      <c r="AS6262" s="12"/>
      <c r="AT6262" s="12"/>
      <c r="AU6262" s="12"/>
      <c r="AV6262" s="12"/>
      <c r="AW6262" s="12"/>
      <c r="AX6262" s="12"/>
      <c r="AY6262" s="12"/>
      <c r="AZ6262" s="12"/>
      <c r="BA6262" s="12"/>
      <c r="BB6262" s="12"/>
      <c r="BC6262" s="12"/>
      <c r="BD6262" s="12"/>
    </row>
    <row r="6263" spans="15:56" x14ac:dyDescent="0.35">
      <c r="O6263" s="12"/>
      <c r="P6263" s="12"/>
      <c r="Q6263" s="12"/>
      <c r="S6263" s="250"/>
      <c r="AA6263" s="12"/>
      <c r="AB6263" s="12"/>
      <c r="AC6263" s="12"/>
      <c r="AD6263" s="12"/>
      <c r="AE6263" s="12"/>
      <c r="AF6263" s="12"/>
      <c r="AG6263" s="12"/>
      <c r="AH6263" s="12"/>
      <c r="AI6263" s="12"/>
      <c r="AJ6263" s="12"/>
      <c r="AK6263" s="12"/>
      <c r="AL6263" s="12"/>
      <c r="AM6263" s="12"/>
      <c r="AN6263" s="12"/>
      <c r="AO6263" s="12"/>
      <c r="AP6263" s="12"/>
      <c r="AQ6263" s="12"/>
      <c r="AR6263" s="12"/>
      <c r="AS6263" s="12"/>
      <c r="AT6263" s="12"/>
      <c r="AU6263" s="12"/>
      <c r="AV6263" s="12"/>
      <c r="AW6263" s="12"/>
      <c r="AX6263" s="12"/>
      <c r="AY6263" s="12"/>
      <c r="AZ6263" s="12"/>
      <c r="BA6263" s="12"/>
      <c r="BB6263" s="12"/>
      <c r="BC6263" s="12"/>
      <c r="BD6263" s="12"/>
    </row>
    <row r="6264" spans="15:56" x14ac:dyDescent="0.35">
      <c r="O6264" s="12"/>
      <c r="P6264" s="12"/>
      <c r="Q6264" s="12"/>
      <c r="S6264" s="250"/>
      <c r="AA6264" s="12"/>
      <c r="AB6264" s="12"/>
      <c r="AC6264" s="12"/>
      <c r="AD6264" s="12"/>
      <c r="AE6264" s="12"/>
      <c r="AF6264" s="12"/>
      <c r="AG6264" s="12"/>
      <c r="AH6264" s="12"/>
      <c r="AI6264" s="12"/>
      <c r="AJ6264" s="12"/>
      <c r="AK6264" s="12"/>
      <c r="AL6264" s="12"/>
      <c r="AM6264" s="12"/>
      <c r="AN6264" s="12"/>
      <c r="AO6264" s="12"/>
      <c r="AP6264" s="12"/>
      <c r="AQ6264" s="12"/>
      <c r="AR6264" s="12"/>
      <c r="AS6264" s="12"/>
      <c r="AT6264" s="12"/>
      <c r="AU6264" s="12"/>
      <c r="AV6264" s="12"/>
      <c r="AW6264" s="12"/>
      <c r="AX6264" s="12"/>
      <c r="AY6264" s="12"/>
      <c r="AZ6264" s="12"/>
      <c r="BA6264" s="12"/>
      <c r="BB6264" s="12"/>
      <c r="BC6264" s="12"/>
      <c r="BD6264" s="12"/>
    </row>
    <row r="6265" spans="15:56" x14ac:dyDescent="0.35">
      <c r="O6265" s="12"/>
      <c r="P6265" s="12"/>
      <c r="Q6265" s="12"/>
      <c r="S6265" s="250"/>
      <c r="AA6265" s="12"/>
      <c r="AB6265" s="12"/>
      <c r="AC6265" s="12"/>
      <c r="AD6265" s="12"/>
      <c r="AE6265" s="12"/>
      <c r="AF6265" s="12"/>
      <c r="AG6265" s="12"/>
      <c r="AH6265" s="12"/>
      <c r="AI6265" s="12"/>
      <c r="AJ6265" s="12"/>
      <c r="AK6265" s="12"/>
      <c r="AL6265" s="12"/>
      <c r="AM6265" s="12"/>
      <c r="AN6265" s="12"/>
      <c r="AO6265" s="12"/>
      <c r="AP6265" s="12"/>
      <c r="AQ6265" s="12"/>
      <c r="AR6265" s="12"/>
      <c r="AS6265" s="12"/>
      <c r="AT6265" s="12"/>
      <c r="AU6265" s="12"/>
      <c r="AV6265" s="12"/>
      <c r="AW6265" s="12"/>
      <c r="AX6265" s="12"/>
      <c r="AY6265" s="12"/>
      <c r="AZ6265" s="12"/>
      <c r="BA6265" s="12"/>
      <c r="BB6265" s="12"/>
      <c r="BC6265" s="12"/>
      <c r="BD6265" s="12"/>
    </row>
    <row r="6266" spans="15:56" x14ac:dyDescent="0.35">
      <c r="O6266" s="12"/>
      <c r="P6266" s="12"/>
      <c r="Q6266" s="12"/>
      <c r="S6266" s="250"/>
      <c r="AA6266" s="12"/>
      <c r="AB6266" s="12"/>
      <c r="AC6266" s="12"/>
      <c r="AD6266" s="12"/>
      <c r="AE6266" s="12"/>
      <c r="AF6266" s="12"/>
      <c r="AG6266" s="12"/>
      <c r="AH6266" s="12"/>
      <c r="AI6266" s="12"/>
      <c r="AJ6266" s="12"/>
      <c r="AK6266" s="12"/>
      <c r="AL6266" s="12"/>
      <c r="AM6266" s="12"/>
      <c r="AN6266" s="12"/>
      <c r="AO6266" s="12"/>
      <c r="AP6266" s="12"/>
      <c r="AQ6266" s="12"/>
      <c r="AR6266" s="12"/>
      <c r="AS6266" s="12"/>
      <c r="AT6266" s="12"/>
      <c r="AU6266" s="12"/>
      <c r="AV6266" s="12"/>
      <c r="AW6266" s="12"/>
      <c r="AX6266" s="12"/>
      <c r="AY6266" s="12"/>
      <c r="AZ6266" s="12"/>
      <c r="BA6266" s="12"/>
      <c r="BB6266" s="12"/>
      <c r="BC6266" s="12"/>
      <c r="BD6266" s="12"/>
    </row>
    <row r="6267" spans="15:56" x14ac:dyDescent="0.35">
      <c r="O6267" s="12"/>
      <c r="P6267" s="12"/>
      <c r="Q6267" s="12"/>
      <c r="S6267" s="250"/>
      <c r="AA6267" s="12"/>
      <c r="AB6267" s="12"/>
      <c r="AC6267" s="12"/>
      <c r="AD6267" s="12"/>
      <c r="AE6267" s="12"/>
      <c r="AF6267" s="12"/>
      <c r="AG6267" s="12"/>
      <c r="AH6267" s="12"/>
      <c r="AI6267" s="12"/>
      <c r="AJ6267" s="12"/>
      <c r="AK6267" s="12"/>
      <c r="AL6267" s="12"/>
      <c r="AM6267" s="12"/>
      <c r="AN6267" s="12"/>
      <c r="AO6267" s="12"/>
      <c r="AP6267" s="12"/>
      <c r="AQ6267" s="12"/>
      <c r="AR6267" s="12"/>
      <c r="AS6267" s="12"/>
      <c r="AT6267" s="12"/>
      <c r="AU6267" s="12"/>
      <c r="AV6267" s="12"/>
      <c r="AW6267" s="12"/>
      <c r="AX6267" s="12"/>
      <c r="AY6267" s="12"/>
      <c r="AZ6267" s="12"/>
      <c r="BA6267" s="12"/>
      <c r="BB6267" s="12"/>
      <c r="BC6267" s="12"/>
      <c r="BD6267" s="12"/>
    </row>
    <row r="6268" spans="15:56" x14ac:dyDescent="0.35">
      <c r="O6268" s="12"/>
      <c r="P6268" s="12"/>
      <c r="Q6268" s="12"/>
      <c r="S6268" s="250"/>
      <c r="AA6268" s="12"/>
      <c r="AB6268" s="12"/>
      <c r="AC6268" s="12"/>
      <c r="AD6268" s="12"/>
      <c r="AE6268" s="12"/>
      <c r="AF6268" s="12"/>
      <c r="AG6268" s="12"/>
      <c r="AH6268" s="12"/>
      <c r="AI6268" s="12"/>
      <c r="AJ6268" s="12"/>
      <c r="AK6268" s="12"/>
      <c r="AL6268" s="12"/>
      <c r="AM6268" s="12"/>
      <c r="AN6268" s="12"/>
      <c r="AO6268" s="12"/>
      <c r="AP6268" s="12"/>
      <c r="AQ6268" s="12"/>
      <c r="AR6268" s="12"/>
      <c r="AS6268" s="12"/>
      <c r="AT6268" s="12"/>
      <c r="AU6268" s="12"/>
      <c r="AV6268" s="12"/>
      <c r="AW6268" s="12"/>
      <c r="AX6268" s="12"/>
      <c r="AY6268" s="12"/>
      <c r="AZ6268" s="12"/>
      <c r="BA6268" s="12"/>
      <c r="BB6268" s="12"/>
      <c r="BC6268" s="12"/>
      <c r="BD6268" s="12"/>
    </row>
    <row r="6269" spans="15:56" x14ac:dyDescent="0.35">
      <c r="O6269" s="12"/>
      <c r="P6269" s="12"/>
      <c r="Q6269" s="12"/>
      <c r="S6269" s="250"/>
      <c r="AA6269" s="12"/>
      <c r="AB6269" s="12"/>
      <c r="AC6269" s="12"/>
      <c r="AD6269" s="12"/>
      <c r="AE6269" s="12"/>
      <c r="AF6269" s="12"/>
      <c r="AG6269" s="12"/>
      <c r="AH6269" s="12"/>
      <c r="AI6269" s="12"/>
      <c r="AJ6269" s="12"/>
      <c r="AK6269" s="12"/>
      <c r="AL6269" s="12"/>
      <c r="AM6269" s="12"/>
      <c r="AN6269" s="12"/>
      <c r="AO6269" s="12"/>
      <c r="AP6269" s="12"/>
      <c r="AQ6269" s="12"/>
      <c r="AR6269" s="12"/>
      <c r="AS6269" s="12"/>
      <c r="AT6269" s="12"/>
      <c r="AU6269" s="12"/>
      <c r="AV6269" s="12"/>
      <c r="AW6269" s="12"/>
      <c r="AX6269" s="12"/>
      <c r="AY6269" s="12"/>
      <c r="AZ6269" s="12"/>
      <c r="BA6269" s="12"/>
      <c r="BB6269" s="12"/>
      <c r="BC6269" s="12"/>
      <c r="BD6269" s="12"/>
    </row>
    <row r="6270" spans="15:56" x14ac:dyDescent="0.35">
      <c r="O6270" s="12"/>
      <c r="P6270" s="12"/>
      <c r="Q6270" s="12"/>
      <c r="S6270" s="250"/>
      <c r="AA6270" s="12"/>
      <c r="AB6270" s="12"/>
      <c r="AC6270" s="12"/>
      <c r="AD6270" s="12"/>
      <c r="AE6270" s="12"/>
      <c r="AF6270" s="12"/>
      <c r="AG6270" s="12"/>
      <c r="AH6270" s="12"/>
      <c r="AI6270" s="12"/>
      <c r="AJ6270" s="12"/>
      <c r="AK6270" s="12"/>
      <c r="AL6270" s="12"/>
      <c r="AM6270" s="12"/>
      <c r="AN6270" s="12"/>
      <c r="AO6270" s="12"/>
      <c r="AP6270" s="12"/>
      <c r="AQ6270" s="12"/>
      <c r="AR6270" s="12"/>
      <c r="AS6270" s="12"/>
      <c r="AT6270" s="12"/>
      <c r="AU6270" s="12"/>
      <c r="AV6270" s="12"/>
      <c r="AW6270" s="12"/>
      <c r="AX6270" s="12"/>
      <c r="AY6270" s="12"/>
      <c r="AZ6270" s="12"/>
      <c r="BA6270" s="12"/>
      <c r="BB6270" s="12"/>
      <c r="BC6270" s="12"/>
      <c r="BD6270" s="12"/>
    </row>
    <row r="6271" spans="15:56" x14ac:dyDescent="0.35">
      <c r="O6271" s="12"/>
      <c r="P6271" s="12"/>
      <c r="Q6271" s="12"/>
      <c r="S6271" s="250"/>
      <c r="AA6271" s="12"/>
      <c r="AB6271" s="12"/>
      <c r="AC6271" s="12"/>
      <c r="AD6271" s="12"/>
      <c r="AE6271" s="12"/>
      <c r="AF6271" s="12"/>
      <c r="AG6271" s="12"/>
      <c r="AH6271" s="12"/>
      <c r="AI6271" s="12"/>
      <c r="AJ6271" s="12"/>
      <c r="AK6271" s="12"/>
      <c r="AL6271" s="12"/>
      <c r="AM6271" s="12"/>
      <c r="AN6271" s="12"/>
      <c r="AO6271" s="12"/>
      <c r="AP6271" s="12"/>
      <c r="AQ6271" s="12"/>
      <c r="AR6271" s="12"/>
      <c r="AS6271" s="12"/>
      <c r="AT6271" s="12"/>
      <c r="AU6271" s="12"/>
      <c r="AV6271" s="12"/>
      <c r="AW6271" s="12"/>
      <c r="AX6271" s="12"/>
      <c r="AY6271" s="12"/>
      <c r="AZ6271" s="12"/>
      <c r="BA6271" s="12"/>
      <c r="BB6271" s="12"/>
      <c r="BC6271" s="12"/>
      <c r="BD6271" s="12"/>
    </row>
    <row r="6272" spans="15:56" x14ac:dyDescent="0.35">
      <c r="O6272" s="12"/>
      <c r="P6272" s="12"/>
      <c r="Q6272" s="12"/>
      <c r="S6272" s="250"/>
      <c r="AA6272" s="12"/>
      <c r="AB6272" s="12"/>
      <c r="AC6272" s="12"/>
      <c r="AD6272" s="12"/>
      <c r="AE6272" s="12"/>
      <c r="AF6272" s="12"/>
      <c r="AG6272" s="12"/>
      <c r="AH6272" s="12"/>
      <c r="AI6272" s="12"/>
      <c r="AJ6272" s="12"/>
      <c r="AK6272" s="12"/>
      <c r="AL6272" s="12"/>
      <c r="AM6272" s="12"/>
      <c r="AN6272" s="12"/>
      <c r="AO6272" s="12"/>
      <c r="AP6272" s="12"/>
      <c r="AQ6272" s="12"/>
      <c r="AR6272" s="12"/>
      <c r="AS6272" s="12"/>
      <c r="AT6272" s="12"/>
      <c r="AU6272" s="12"/>
      <c r="AV6272" s="12"/>
      <c r="AW6272" s="12"/>
      <c r="AX6272" s="12"/>
      <c r="AY6272" s="12"/>
      <c r="AZ6272" s="12"/>
      <c r="BA6272" s="12"/>
      <c r="BB6272" s="12"/>
      <c r="BC6272" s="12"/>
      <c r="BD6272" s="12"/>
    </row>
    <row r="6273" spans="15:56" x14ac:dyDescent="0.35">
      <c r="O6273" s="12"/>
      <c r="P6273" s="12"/>
      <c r="Q6273" s="12"/>
      <c r="S6273" s="250"/>
      <c r="AA6273" s="12"/>
      <c r="AB6273" s="12"/>
      <c r="AC6273" s="12"/>
      <c r="AD6273" s="12"/>
      <c r="AE6273" s="12"/>
      <c r="AF6273" s="12"/>
      <c r="AG6273" s="12"/>
      <c r="AH6273" s="12"/>
      <c r="AI6273" s="12"/>
      <c r="AJ6273" s="12"/>
      <c r="AK6273" s="12"/>
      <c r="AL6273" s="12"/>
      <c r="AM6273" s="12"/>
      <c r="AN6273" s="12"/>
      <c r="AO6273" s="12"/>
      <c r="AP6273" s="12"/>
      <c r="AQ6273" s="12"/>
      <c r="AR6273" s="12"/>
      <c r="AS6273" s="12"/>
      <c r="AT6273" s="12"/>
      <c r="AU6273" s="12"/>
      <c r="AV6273" s="12"/>
      <c r="AW6273" s="12"/>
      <c r="AX6273" s="12"/>
      <c r="AY6273" s="12"/>
      <c r="AZ6273" s="12"/>
      <c r="BA6273" s="12"/>
      <c r="BB6273" s="12"/>
      <c r="BC6273" s="12"/>
      <c r="BD6273" s="12"/>
    </row>
    <row r="6274" spans="15:56" x14ac:dyDescent="0.35">
      <c r="O6274" s="12"/>
      <c r="P6274" s="12"/>
      <c r="Q6274" s="12"/>
      <c r="S6274" s="250"/>
      <c r="AA6274" s="12"/>
      <c r="AB6274" s="12"/>
      <c r="AC6274" s="12"/>
      <c r="AD6274" s="12"/>
      <c r="AE6274" s="12"/>
      <c r="AF6274" s="12"/>
      <c r="AG6274" s="12"/>
      <c r="AH6274" s="12"/>
      <c r="AI6274" s="12"/>
      <c r="AJ6274" s="12"/>
      <c r="AK6274" s="12"/>
      <c r="AL6274" s="12"/>
      <c r="AM6274" s="12"/>
      <c r="AN6274" s="12"/>
      <c r="AO6274" s="12"/>
      <c r="AP6274" s="12"/>
      <c r="AQ6274" s="12"/>
      <c r="AR6274" s="12"/>
      <c r="AS6274" s="12"/>
      <c r="AT6274" s="12"/>
      <c r="AU6274" s="12"/>
      <c r="AV6274" s="12"/>
      <c r="AW6274" s="12"/>
      <c r="AX6274" s="12"/>
      <c r="AY6274" s="12"/>
      <c r="AZ6274" s="12"/>
      <c r="BA6274" s="12"/>
      <c r="BB6274" s="12"/>
      <c r="BC6274" s="12"/>
      <c r="BD6274" s="12"/>
    </row>
    <row r="6275" spans="15:56" x14ac:dyDescent="0.35">
      <c r="O6275" s="12"/>
      <c r="P6275" s="12"/>
      <c r="Q6275" s="12"/>
      <c r="S6275" s="250"/>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2"/>
      <c r="AY6275" s="12"/>
      <c r="AZ6275" s="12"/>
      <c r="BA6275" s="12"/>
      <c r="BB6275" s="12"/>
      <c r="BC6275" s="12"/>
      <c r="BD6275" s="12"/>
    </row>
    <row r="6276" spans="15:56" x14ac:dyDescent="0.35">
      <c r="O6276" s="12"/>
      <c r="P6276" s="12"/>
      <c r="Q6276" s="12"/>
      <c r="S6276" s="250"/>
      <c r="AA6276" s="12"/>
      <c r="AB6276" s="12"/>
      <c r="AC6276" s="12"/>
      <c r="AD6276" s="12"/>
      <c r="AE6276" s="12"/>
      <c r="AF6276" s="12"/>
      <c r="AG6276" s="12"/>
      <c r="AH6276" s="12"/>
      <c r="AI6276" s="12"/>
      <c r="AJ6276" s="12"/>
      <c r="AK6276" s="12"/>
      <c r="AL6276" s="12"/>
      <c r="AM6276" s="12"/>
      <c r="AN6276" s="12"/>
      <c r="AO6276" s="12"/>
      <c r="AP6276" s="12"/>
      <c r="AQ6276" s="12"/>
      <c r="AR6276" s="12"/>
      <c r="AS6276" s="12"/>
      <c r="AT6276" s="12"/>
      <c r="AU6276" s="12"/>
      <c r="AV6276" s="12"/>
      <c r="AW6276" s="12"/>
      <c r="AX6276" s="12"/>
      <c r="AY6276" s="12"/>
      <c r="AZ6276" s="12"/>
      <c r="BA6276" s="12"/>
      <c r="BB6276" s="12"/>
      <c r="BC6276" s="12"/>
      <c r="BD6276" s="12"/>
    </row>
    <row r="6277" spans="15:56" x14ac:dyDescent="0.35">
      <c r="O6277" s="12"/>
      <c r="P6277" s="12"/>
      <c r="Q6277" s="12"/>
      <c r="S6277" s="250"/>
      <c r="AA6277" s="12"/>
      <c r="AB6277" s="12"/>
      <c r="AC6277" s="12"/>
      <c r="AD6277" s="12"/>
      <c r="AE6277" s="12"/>
      <c r="AF6277" s="12"/>
      <c r="AG6277" s="12"/>
      <c r="AH6277" s="12"/>
      <c r="AI6277" s="12"/>
      <c r="AJ6277" s="12"/>
      <c r="AK6277" s="12"/>
      <c r="AL6277" s="12"/>
      <c r="AM6277" s="12"/>
      <c r="AN6277" s="12"/>
      <c r="AO6277" s="12"/>
      <c r="AP6277" s="12"/>
      <c r="AQ6277" s="12"/>
      <c r="AR6277" s="12"/>
      <c r="AS6277" s="12"/>
      <c r="AT6277" s="12"/>
      <c r="AU6277" s="12"/>
      <c r="AV6277" s="12"/>
      <c r="AW6277" s="12"/>
      <c r="AX6277" s="12"/>
      <c r="AY6277" s="12"/>
      <c r="AZ6277" s="12"/>
      <c r="BA6277" s="12"/>
      <c r="BB6277" s="12"/>
      <c r="BC6277" s="12"/>
      <c r="BD6277" s="12"/>
    </row>
    <row r="6278" spans="15:56" x14ac:dyDescent="0.35">
      <c r="O6278" s="12"/>
      <c r="P6278" s="12"/>
      <c r="Q6278" s="12"/>
      <c r="S6278" s="250"/>
      <c r="AA6278" s="12"/>
      <c r="AB6278" s="12"/>
      <c r="AC6278" s="12"/>
      <c r="AD6278" s="12"/>
      <c r="AE6278" s="12"/>
      <c r="AF6278" s="12"/>
      <c r="AG6278" s="12"/>
      <c r="AH6278" s="12"/>
      <c r="AI6278" s="12"/>
      <c r="AJ6278" s="12"/>
      <c r="AK6278" s="12"/>
      <c r="AL6278" s="12"/>
      <c r="AM6278" s="12"/>
      <c r="AN6278" s="12"/>
      <c r="AO6278" s="12"/>
      <c r="AP6278" s="12"/>
      <c r="AQ6278" s="12"/>
      <c r="AR6278" s="12"/>
      <c r="AS6278" s="12"/>
      <c r="AT6278" s="12"/>
      <c r="AU6278" s="12"/>
      <c r="AV6278" s="12"/>
      <c r="AW6278" s="12"/>
      <c r="AX6278" s="12"/>
      <c r="AY6278" s="12"/>
      <c r="AZ6278" s="12"/>
      <c r="BA6278" s="12"/>
      <c r="BB6278" s="12"/>
      <c r="BC6278" s="12"/>
      <c r="BD6278" s="12"/>
    </row>
    <row r="6279" spans="15:56" x14ac:dyDescent="0.35">
      <c r="O6279" s="12"/>
      <c r="P6279" s="12"/>
      <c r="Q6279" s="12"/>
      <c r="S6279" s="250"/>
      <c r="AA6279" s="12"/>
      <c r="AB6279" s="12"/>
      <c r="AC6279" s="12"/>
      <c r="AD6279" s="12"/>
      <c r="AE6279" s="12"/>
      <c r="AF6279" s="12"/>
      <c r="AG6279" s="12"/>
      <c r="AH6279" s="12"/>
      <c r="AI6279" s="12"/>
      <c r="AJ6279" s="12"/>
      <c r="AK6279" s="12"/>
      <c r="AL6279" s="12"/>
      <c r="AM6279" s="12"/>
      <c r="AN6279" s="12"/>
      <c r="AO6279" s="12"/>
      <c r="AP6279" s="12"/>
      <c r="AQ6279" s="12"/>
      <c r="AR6279" s="12"/>
      <c r="AS6279" s="12"/>
      <c r="AT6279" s="12"/>
      <c r="AU6279" s="12"/>
      <c r="AV6279" s="12"/>
      <c r="AW6279" s="12"/>
      <c r="AX6279" s="12"/>
      <c r="AY6279" s="12"/>
      <c r="AZ6279" s="12"/>
      <c r="BA6279" s="12"/>
      <c r="BB6279" s="12"/>
      <c r="BC6279" s="12"/>
      <c r="BD6279" s="12"/>
    </row>
    <row r="6280" spans="15:56" x14ac:dyDescent="0.35">
      <c r="O6280" s="12"/>
      <c r="P6280" s="12"/>
      <c r="Q6280" s="12"/>
      <c r="S6280" s="250"/>
      <c r="AA6280" s="12"/>
      <c r="AB6280" s="12"/>
      <c r="AC6280" s="12"/>
      <c r="AD6280" s="12"/>
      <c r="AE6280" s="12"/>
      <c r="AF6280" s="12"/>
      <c r="AG6280" s="12"/>
      <c r="AH6280" s="12"/>
      <c r="AI6280" s="12"/>
      <c r="AJ6280" s="12"/>
      <c r="AK6280" s="12"/>
      <c r="AL6280" s="12"/>
      <c r="AM6280" s="12"/>
      <c r="AN6280" s="12"/>
      <c r="AO6280" s="12"/>
      <c r="AP6280" s="12"/>
      <c r="AQ6280" s="12"/>
      <c r="AR6280" s="12"/>
      <c r="AS6280" s="12"/>
      <c r="AT6280" s="12"/>
      <c r="AU6280" s="12"/>
      <c r="AV6280" s="12"/>
      <c r="AW6280" s="12"/>
      <c r="AX6280" s="12"/>
      <c r="AY6280" s="12"/>
      <c r="AZ6280" s="12"/>
      <c r="BA6280" s="12"/>
      <c r="BB6280" s="12"/>
      <c r="BC6280" s="12"/>
      <c r="BD6280" s="12"/>
    </row>
    <row r="6281" spans="15:56" x14ac:dyDescent="0.35">
      <c r="O6281" s="12"/>
      <c r="P6281" s="12"/>
      <c r="Q6281" s="12"/>
      <c r="S6281" s="250"/>
      <c r="AA6281" s="12"/>
      <c r="AB6281" s="12"/>
      <c r="AC6281" s="12"/>
      <c r="AD6281" s="12"/>
      <c r="AE6281" s="12"/>
      <c r="AF6281" s="12"/>
      <c r="AG6281" s="12"/>
      <c r="AH6281" s="12"/>
      <c r="AI6281" s="12"/>
      <c r="AJ6281" s="12"/>
      <c r="AK6281" s="12"/>
      <c r="AL6281" s="12"/>
      <c r="AM6281" s="12"/>
      <c r="AN6281" s="12"/>
      <c r="AO6281" s="12"/>
      <c r="AP6281" s="12"/>
      <c r="AQ6281" s="12"/>
      <c r="AR6281" s="12"/>
      <c r="AS6281" s="12"/>
      <c r="AT6281" s="12"/>
      <c r="AU6281" s="12"/>
      <c r="AV6281" s="12"/>
      <c r="AW6281" s="12"/>
      <c r="AX6281" s="12"/>
      <c r="AY6281" s="12"/>
      <c r="AZ6281" s="12"/>
      <c r="BA6281" s="12"/>
      <c r="BB6281" s="12"/>
      <c r="BC6281" s="12"/>
      <c r="BD6281" s="12"/>
    </row>
    <row r="6282" spans="15:56" x14ac:dyDescent="0.35">
      <c r="O6282" s="12"/>
      <c r="P6282" s="12"/>
      <c r="Q6282" s="12"/>
      <c r="S6282" s="250"/>
      <c r="AA6282" s="12"/>
      <c r="AB6282" s="12"/>
      <c r="AC6282" s="12"/>
      <c r="AD6282" s="12"/>
      <c r="AE6282" s="12"/>
      <c r="AF6282" s="12"/>
      <c r="AG6282" s="12"/>
      <c r="AH6282" s="12"/>
      <c r="AI6282" s="12"/>
      <c r="AJ6282" s="12"/>
      <c r="AK6282" s="12"/>
      <c r="AL6282" s="12"/>
      <c r="AM6282" s="12"/>
      <c r="AN6282" s="12"/>
      <c r="AO6282" s="12"/>
      <c r="AP6282" s="12"/>
      <c r="AQ6282" s="12"/>
      <c r="AR6282" s="12"/>
      <c r="AS6282" s="12"/>
      <c r="AT6282" s="12"/>
      <c r="AU6282" s="12"/>
      <c r="AV6282" s="12"/>
      <c r="AW6282" s="12"/>
      <c r="AX6282" s="12"/>
      <c r="AY6282" s="12"/>
      <c r="AZ6282" s="12"/>
      <c r="BA6282" s="12"/>
      <c r="BB6282" s="12"/>
      <c r="BC6282" s="12"/>
      <c r="BD6282" s="12"/>
    </row>
    <row r="6283" spans="15:56" x14ac:dyDescent="0.35">
      <c r="O6283" s="12"/>
      <c r="P6283" s="12"/>
      <c r="Q6283" s="12"/>
      <c r="S6283" s="250"/>
      <c r="AA6283" s="12"/>
      <c r="AB6283" s="12"/>
      <c r="AC6283" s="12"/>
      <c r="AD6283" s="12"/>
      <c r="AE6283" s="12"/>
      <c r="AF6283" s="12"/>
      <c r="AG6283" s="12"/>
      <c r="AH6283" s="12"/>
      <c r="AI6283" s="12"/>
      <c r="AJ6283" s="12"/>
      <c r="AK6283" s="12"/>
      <c r="AL6283" s="12"/>
      <c r="AM6283" s="12"/>
      <c r="AN6283" s="12"/>
      <c r="AO6283" s="12"/>
      <c r="AP6283" s="12"/>
      <c r="AQ6283" s="12"/>
      <c r="AR6283" s="12"/>
      <c r="AS6283" s="12"/>
      <c r="AT6283" s="12"/>
      <c r="AU6283" s="12"/>
      <c r="AV6283" s="12"/>
      <c r="AW6283" s="12"/>
      <c r="AX6283" s="12"/>
      <c r="AY6283" s="12"/>
      <c r="AZ6283" s="12"/>
      <c r="BA6283" s="12"/>
      <c r="BB6283" s="12"/>
      <c r="BC6283" s="12"/>
      <c r="BD6283" s="12"/>
    </row>
    <row r="6284" spans="15:56" x14ac:dyDescent="0.35">
      <c r="O6284" s="12"/>
      <c r="P6284" s="12"/>
      <c r="Q6284" s="12"/>
      <c r="S6284" s="250"/>
      <c r="AA6284" s="12"/>
      <c r="AB6284" s="12"/>
      <c r="AC6284" s="12"/>
      <c r="AD6284" s="12"/>
      <c r="AE6284" s="12"/>
      <c r="AF6284" s="12"/>
      <c r="AG6284" s="12"/>
      <c r="AH6284" s="12"/>
      <c r="AI6284" s="12"/>
      <c r="AJ6284" s="12"/>
      <c r="AK6284" s="12"/>
      <c r="AL6284" s="12"/>
      <c r="AM6284" s="12"/>
      <c r="AN6284" s="12"/>
      <c r="AO6284" s="12"/>
      <c r="AP6284" s="12"/>
      <c r="AQ6284" s="12"/>
      <c r="AR6284" s="12"/>
      <c r="AS6284" s="12"/>
      <c r="AT6284" s="12"/>
      <c r="AU6284" s="12"/>
      <c r="AV6284" s="12"/>
      <c r="AW6284" s="12"/>
      <c r="AX6284" s="12"/>
      <c r="AY6284" s="12"/>
      <c r="AZ6284" s="12"/>
      <c r="BA6284" s="12"/>
      <c r="BB6284" s="12"/>
      <c r="BC6284" s="12"/>
      <c r="BD6284" s="12"/>
    </row>
    <row r="6285" spans="15:56" x14ac:dyDescent="0.35">
      <c r="O6285" s="12"/>
      <c r="P6285" s="12"/>
      <c r="Q6285" s="12"/>
      <c r="S6285" s="250"/>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2"/>
      <c r="AY6285" s="12"/>
      <c r="AZ6285" s="12"/>
      <c r="BA6285" s="12"/>
      <c r="BB6285" s="12"/>
      <c r="BC6285" s="12"/>
      <c r="BD6285" s="12"/>
    </row>
    <row r="6286" spans="15:56" x14ac:dyDescent="0.35">
      <c r="O6286" s="12"/>
      <c r="P6286" s="12"/>
      <c r="Q6286" s="12"/>
      <c r="S6286" s="250"/>
      <c r="AA6286" s="12"/>
      <c r="AB6286" s="12"/>
      <c r="AC6286" s="12"/>
      <c r="AD6286" s="12"/>
      <c r="AE6286" s="12"/>
      <c r="AF6286" s="12"/>
      <c r="AG6286" s="12"/>
      <c r="AH6286" s="12"/>
      <c r="AI6286" s="12"/>
      <c r="AJ6286" s="12"/>
      <c r="AK6286" s="12"/>
      <c r="AL6286" s="12"/>
      <c r="AM6286" s="12"/>
      <c r="AN6286" s="12"/>
      <c r="AO6286" s="12"/>
      <c r="AP6286" s="12"/>
      <c r="AQ6286" s="12"/>
      <c r="AR6286" s="12"/>
      <c r="AS6286" s="12"/>
      <c r="AT6286" s="12"/>
      <c r="AU6286" s="12"/>
      <c r="AV6286" s="12"/>
      <c r="AW6286" s="12"/>
      <c r="AX6286" s="12"/>
      <c r="AY6286" s="12"/>
      <c r="AZ6286" s="12"/>
      <c r="BA6286" s="12"/>
      <c r="BB6286" s="12"/>
      <c r="BC6286" s="12"/>
      <c r="BD6286" s="12"/>
    </row>
    <row r="6287" spans="15:56" x14ac:dyDescent="0.35">
      <c r="O6287" s="12"/>
      <c r="P6287" s="12"/>
      <c r="Q6287" s="12"/>
      <c r="S6287" s="250"/>
      <c r="AA6287" s="12"/>
      <c r="AB6287" s="12"/>
      <c r="AC6287" s="12"/>
      <c r="AD6287" s="12"/>
      <c r="AE6287" s="12"/>
      <c r="AF6287" s="12"/>
      <c r="AG6287" s="12"/>
      <c r="AH6287" s="12"/>
      <c r="AI6287" s="12"/>
      <c r="AJ6287" s="12"/>
      <c r="AK6287" s="12"/>
      <c r="AL6287" s="12"/>
      <c r="AM6287" s="12"/>
      <c r="AN6287" s="12"/>
      <c r="AO6287" s="12"/>
      <c r="AP6287" s="12"/>
      <c r="AQ6287" s="12"/>
      <c r="AR6287" s="12"/>
      <c r="AS6287" s="12"/>
      <c r="AT6287" s="12"/>
      <c r="AU6287" s="12"/>
      <c r="AV6287" s="12"/>
      <c r="AW6287" s="12"/>
      <c r="AX6287" s="12"/>
      <c r="AY6287" s="12"/>
      <c r="AZ6287" s="12"/>
      <c r="BA6287" s="12"/>
      <c r="BB6287" s="12"/>
      <c r="BC6287" s="12"/>
      <c r="BD6287" s="12"/>
    </row>
    <row r="6288" spans="15:56" x14ac:dyDescent="0.35">
      <c r="O6288" s="12"/>
      <c r="P6288" s="12"/>
      <c r="Q6288" s="12"/>
      <c r="S6288" s="250"/>
      <c r="AA6288" s="12"/>
      <c r="AB6288" s="12"/>
      <c r="AC6288" s="12"/>
      <c r="AD6288" s="12"/>
      <c r="AE6288" s="12"/>
      <c r="AF6288" s="12"/>
      <c r="AG6288" s="12"/>
      <c r="AH6288" s="12"/>
      <c r="AI6288" s="12"/>
      <c r="AJ6288" s="12"/>
      <c r="AK6288" s="12"/>
      <c r="AL6288" s="12"/>
      <c r="AM6288" s="12"/>
      <c r="AN6288" s="12"/>
      <c r="AO6288" s="12"/>
      <c r="AP6288" s="12"/>
      <c r="AQ6288" s="12"/>
      <c r="AR6288" s="12"/>
      <c r="AS6288" s="12"/>
      <c r="AT6288" s="12"/>
      <c r="AU6288" s="12"/>
      <c r="AV6288" s="12"/>
      <c r="AW6288" s="12"/>
      <c r="AX6288" s="12"/>
      <c r="AY6288" s="12"/>
      <c r="AZ6288" s="12"/>
      <c r="BA6288" s="12"/>
      <c r="BB6288" s="12"/>
      <c r="BC6288" s="12"/>
      <c r="BD6288" s="12"/>
    </row>
    <row r="6289" spans="15:56" x14ac:dyDescent="0.35">
      <c r="O6289" s="12"/>
      <c r="P6289" s="12"/>
      <c r="Q6289" s="12"/>
      <c r="S6289" s="250"/>
      <c r="AA6289" s="12"/>
      <c r="AB6289" s="12"/>
      <c r="AC6289" s="12"/>
      <c r="AD6289" s="12"/>
      <c r="AE6289" s="12"/>
      <c r="AF6289" s="12"/>
      <c r="AG6289" s="12"/>
      <c r="AH6289" s="12"/>
      <c r="AI6289" s="12"/>
      <c r="AJ6289" s="12"/>
      <c r="AK6289" s="12"/>
      <c r="AL6289" s="12"/>
      <c r="AM6289" s="12"/>
      <c r="AN6289" s="12"/>
      <c r="AO6289" s="12"/>
      <c r="AP6289" s="12"/>
      <c r="AQ6289" s="12"/>
      <c r="AR6289" s="12"/>
      <c r="AS6289" s="12"/>
      <c r="AT6289" s="12"/>
      <c r="AU6289" s="12"/>
      <c r="AV6289" s="12"/>
      <c r="AW6289" s="12"/>
      <c r="AX6289" s="12"/>
      <c r="AY6289" s="12"/>
      <c r="AZ6289" s="12"/>
      <c r="BA6289" s="12"/>
      <c r="BB6289" s="12"/>
      <c r="BC6289" s="12"/>
      <c r="BD6289" s="12"/>
    </row>
    <row r="6290" spans="15:56" x14ac:dyDescent="0.35">
      <c r="O6290" s="12"/>
      <c r="P6290" s="12"/>
      <c r="Q6290" s="12"/>
      <c r="S6290" s="250"/>
      <c r="AA6290" s="12"/>
      <c r="AB6290" s="12"/>
      <c r="AC6290" s="12"/>
      <c r="AD6290" s="12"/>
      <c r="AE6290" s="12"/>
      <c r="AF6290" s="12"/>
      <c r="AG6290" s="12"/>
      <c r="AH6290" s="12"/>
      <c r="AI6290" s="12"/>
      <c r="AJ6290" s="12"/>
      <c r="AK6290" s="12"/>
      <c r="AL6290" s="12"/>
      <c r="AM6290" s="12"/>
      <c r="AN6290" s="12"/>
      <c r="AO6290" s="12"/>
      <c r="AP6290" s="12"/>
      <c r="AQ6290" s="12"/>
      <c r="AR6290" s="12"/>
      <c r="AS6290" s="12"/>
      <c r="AT6290" s="12"/>
      <c r="AU6290" s="12"/>
      <c r="AV6290" s="12"/>
      <c r="AW6290" s="12"/>
      <c r="AX6290" s="12"/>
      <c r="AY6290" s="12"/>
      <c r="AZ6290" s="12"/>
      <c r="BA6290" s="12"/>
      <c r="BB6290" s="12"/>
      <c r="BC6290" s="12"/>
      <c r="BD6290" s="12"/>
    </row>
    <row r="6291" spans="15:56" x14ac:dyDescent="0.35">
      <c r="O6291" s="12"/>
      <c r="P6291" s="12"/>
      <c r="Q6291" s="12"/>
      <c r="S6291" s="250"/>
      <c r="AA6291" s="12"/>
      <c r="AB6291" s="12"/>
      <c r="AC6291" s="12"/>
      <c r="AD6291" s="12"/>
      <c r="AE6291" s="12"/>
      <c r="AF6291" s="12"/>
      <c r="AG6291" s="12"/>
      <c r="AH6291" s="12"/>
      <c r="AI6291" s="12"/>
      <c r="AJ6291" s="12"/>
      <c r="AK6291" s="12"/>
      <c r="AL6291" s="12"/>
      <c r="AM6291" s="12"/>
      <c r="AN6291" s="12"/>
      <c r="AO6291" s="12"/>
      <c r="AP6291" s="12"/>
      <c r="AQ6291" s="12"/>
      <c r="AR6291" s="12"/>
      <c r="AS6291" s="12"/>
      <c r="AT6291" s="12"/>
      <c r="AU6291" s="12"/>
      <c r="AV6291" s="12"/>
      <c r="AW6291" s="12"/>
      <c r="AX6291" s="12"/>
      <c r="AY6291" s="12"/>
      <c r="AZ6291" s="12"/>
      <c r="BA6291" s="12"/>
      <c r="BB6291" s="12"/>
      <c r="BC6291" s="12"/>
      <c r="BD6291" s="12"/>
    </row>
    <row r="6292" spans="15:56" x14ac:dyDescent="0.35">
      <c r="O6292" s="12"/>
      <c r="P6292" s="12"/>
      <c r="Q6292" s="12"/>
      <c r="S6292" s="250"/>
      <c r="AA6292" s="12"/>
      <c r="AB6292" s="12"/>
      <c r="AC6292" s="12"/>
      <c r="AD6292" s="12"/>
      <c r="AE6292" s="12"/>
      <c r="AF6292" s="12"/>
      <c r="AG6292" s="12"/>
      <c r="AH6292" s="12"/>
      <c r="AI6292" s="12"/>
      <c r="AJ6292" s="12"/>
      <c r="AK6292" s="12"/>
      <c r="AL6292" s="12"/>
      <c r="AM6292" s="12"/>
      <c r="AN6292" s="12"/>
      <c r="AO6292" s="12"/>
      <c r="AP6292" s="12"/>
      <c r="AQ6292" s="12"/>
      <c r="AR6292" s="12"/>
      <c r="AS6292" s="12"/>
      <c r="AT6292" s="12"/>
      <c r="AU6292" s="12"/>
      <c r="AV6292" s="12"/>
      <c r="AW6292" s="12"/>
      <c r="AX6292" s="12"/>
      <c r="AY6292" s="12"/>
      <c r="AZ6292" s="12"/>
      <c r="BA6292" s="12"/>
      <c r="BB6292" s="12"/>
      <c r="BC6292" s="12"/>
      <c r="BD6292" s="12"/>
    </row>
    <row r="6293" spans="15:56" x14ac:dyDescent="0.35">
      <c r="O6293" s="12"/>
      <c r="P6293" s="12"/>
      <c r="Q6293" s="12"/>
      <c r="S6293" s="250"/>
      <c r="AA6293" s="12"/>
      <c r="AB6293" s="12"/>
      <c r="AC6293" s="12"/>
      <c r="AD6293" s="12"/>
      <c r="AE6293" s="12"/>
      <c r="AF6293" s="12"/>
      <c r="AG6293" s="12"/>
      <c r="AH6293" s="12"/>
      <c r="AI6293" s="12"/>
      <c r="AJ6293" s="12"/>
      <c r="AK6293" s="12"/>
      <c r="AL6293" s="12"/>
      <c r="AM6293" s="12"/>
      <c r="AN6293" s="12"/>
      <c r="AO6293" s="12"/>
      <c r="AP6293" s="12"/>
      <c r="AQ6293" s="12"/>
      <c r="AR6293" s="12"/>
      <c r="AS6293" s="12"/>
      <c r="AT6293" s="12"/>
      <c r="AU6293" s="12"/>
      <c r="AV6293" s="12"/>
      <c r="AW6293" s="12"/>
      <c r="AX6293" s="12"/>
      <c r="AY6293" s="12"/>
      <c r="AZ6293" s="12"/>
      <c r="BA6293" s="12"/>
      <c r="BB6293" s="12"/>
      <c r="BC6293" s="12"/>
      <c r="BD6293" s="12"/>
    </row>
    <row r="6294" spans="15:56" x14ac:dyDescent="0.35">
      <c r="O6294" s="12"/>
      <c r="P6294" s="12"/>
      <c r="Q6294" s="12"/>
      <c r="S6294" s="250"/>
      <c r="AA6294" s="12"/>
      <c r="AB6294" s="12"/>
      <c r="AC6294" s="12"/>
      <c r="AD6294" s="12"/>
      <c r="AE6294" s="12"/>
      <c r="AF6294" s="12"/>
      <c r="AG6294" s="12"/>
      <c r="AH6294" s="12"/>
      <c r="AI6294" s="12"/>
      <c r="AJ6294" s="12"/>
      <c r="AK6294" s="12"/>
      <c r="AL6294" s="12"/>
      <c r="AM6294" s="12"/>
      <c r="AN6294" s="12"/>
      <c r="AO6294" s="12"/>
      <c r="AP6294" s="12"/>
      <c r="AQ6294" s="12"/>
      <c r="AR6294" s="12"/>
      <c r="AS6294" s="12"/>
      <c r="AT6294" s="12"/>
      <c r="AU6294" s="12"/>
      <c r="AV6294" s="12"/>
      <c r="AW6294" s="12"/>
      <c r="AX6294" s="12"/>
      <c r="AY6294" s="12"/>
      <c r="AZ6294" s="12"/>
      <c r="BA6294" s="12"/>
      <c r="BB6294" s="12"/>
      <c r="BC6294" s="12"/>
      <c r="BD6294" s="12"/>
    </row>
    <row r="6295" spans="15:56" x14ac:dyDescent="0.35">
      <c r="O6295" s="12"/>
      <c r="P6295" s="12"/>
      <c r="Q6295" s="12"/>
      <c r="S6295" s="250"/>
      <c r="AA6295" s="12"/>
      <c r="AB6295" s="12"/>
      <c r="AC6295" s="12"/>
      <c r="AD6295" s="12"/>
      <c r="AE6295" s="12"/>
      <c r="AF6295" s="12"/>
      <c r="AG6295" s="12"/>
      <c r="AH6295" s="12"/>
      <c r="AI6295" s="12"/>
      <c r="AJ6295" s="12"/>
      <c r="AK6295" s="12"/>
      <c r="AL6295" s="12"/>
      <c r="AM6295" s="12"/>
      <c r="AN6295" s="12"/>
      <c r="AO6295" s="12"/>
      <c r="AP6295" s="12"/>
      <c r="AQ6295" s="12"/>
      <c r="AR6295" s="12"/>
      <c r="AS6295" s="12"/>
      <c r="AT6295" s="12"/>
      <c r="AU6295" s="12"/>
      <c r="AV6295" s="12"/>
      <c r="AW6295" s="12"/>
      <c r="AX6295" s="12"/>
      <c r="AY6295" s="12"/>
      <c r="AZ6295" s="12"/>
      <c r="BA6295" s="12"/>
      <c r="BB6295" s="12"/>
      <c r="BC6295" s="12"/>
      <c r="BD6295" s="12"/>
    </row>
    <row r="6296" spans="15:56" x14ac:dyDescent="0.35">
      <c r="O6296" s="12"/>
      <c r="P6296" s="12"/>
      <c r="Q6296" s="12"/>
      <c r="S6296" s="250"/>
      <c r="AA6296" s="12"/>
      <c r="AB6296" s="12"/>
      <c r="AC6296" s="12"/>
      <c r="AD6296" s="12"/>
      <c r="AE6296" s="12"/>
      <c r="AF6296" s="12"/>
      <c r="AG6296" s="12"/>
      <c r="AH6296" s="12"/>
      <c r="AI6296" s="12"/>
      <c r="AJ6296" s="12"/>
      <c r="AK6296" s="12"/>
      <c r="AL6296" s="12"/>
      <c r="AM6296" s="12"/>
      <c r="AN6296" s="12"/>
      <c r="AO6296" s="12"/>
      <c r="AP6296" s="12"/>
      <c r="AQ6296" s="12"/>
      <c r="AR6296" s="12"/>
      <c r="AS6296" s="12"/>
      <c r="AT6296" s="12"/>
      <c r="AU6296" s="12"/>
      <c r="AV6296" s="12"/>
      <c r="AW6296" s="12"/>
      <c r="AX6296" s="12"/>
      <c r="AY6296" s="12"/>
      <c r="AZ6296" s="12"/>
      <c r="BA6296" s="12"/>
      <c r="BB6296" s="12"/>
      <c r="BC6296" s="12"/>
      <c r="BD6296" s="12"/>
    </row>
    <row r="6297" spans="15:56" x14ac:dyDescent="0.35">
      <c r="O6297" s="12"/>
      <c r="P6297" s="12"/>
      <c r="Q6297" s="12"/>
      <c r="S6297" s="250"/>
      <c r="AA6297" s="12"/>
      <c r="AB6297" s="12"/>
      <c r="AC6297" s="12"/>
      <c r="AD6297" s="12"/>
      <c r="AE6297" s="12"/>
      <c r="AF6297" s="12"/>
      <c r="AG6297" s="12"/>
      <c r="AH6297" s="12"/>
      <c r="AI6297" s="12"/>
      <c r="AJ6297" s="12"/>
      <c r="AK6297" s="12"/>
      <c r="AL6297" s="12"/>
      <c r="AM6297" s="12"/>
      <c r="AN6297" s="12"/>
      <c r="AO6297" s="12"/>
      <c r="AP6297" s="12"/>
      <c r="AQ6297" s="12"/>
      <c r="AR6297" s="12"/>
      <c r="AS6297" s="12"/>
      <c r="AT6297" s="12"/>
      <c r="AU6297" s="12"/>
      <c r="AV6297" s="12"/>
      <c r="AW6297" s="12"/>
      <c r="AX6297" s="12"/>
      <c r="AY6297" s="12"/>
      <c r="AZ6297" s="12"/>
      <c r="BA6297" s="12"/>
      <c r="BB6297" s="12"/>
      <c r="BC6297" s="12"/>
      <c r="BD6297" s="12"/>
    </row>
    <row r="6298" spans="15:56" x14ac:dyDescent="0.35">
      <c r="O6298" s="12"/>
      <c r="P6298" s="12"/>
      <c r="Q6298" s="12"/>
      <c r="S6298" s="250"/>
      <c r="AA6298" s="12"/>
      <c r="AB6298" s="12"/>
      <c r="AC6298" s="12"/>
      <c r="AD6298" s="12"/>
      <c r="AE6298" s="12"/>
      <c r="AF6298" s="12"/>
      <c r="AG6298" s="12"/>
      <c r="AH6298" s="12"/>
      <c r="AI6298" s="12"/>
      <c r="AJ6298" s="12"/>
      <c r="AK6298" s="12"/>
      <c r="AL6298" s="12"/>
      <c r="AM6298" s="12"/>
      <c r="AN6298" s="12"/>
      <c r="AO6298" s="12"/>
      <c r="AP6298" s="12"/>
      <c r="AQ6298" s="12"/>
      <c r="AR6298" s="12"/>
      <c r="AS6298" s="12"/>
      <c r="AT6298" s="12"/>
      <c r="AU6298" s="12"/>
      <c r="AV6298" s="12"/>
      <c r="AW6298" s="12"/>
      <c r="AX6298" s="12"/>
      <c r="AY6298" s="12"/>
      <c r="AZ6298" s="12"/>
      <c r="BA6298" s="12"/>
      <c r="BB6298" s="12"/>
      <c r="BC6298" s="12"/>
      <c r="BD6298" s="12"/>
    </row>
    <row r="6299" spans="15:56" x14ac:dyDescent="0.35">
      <c r="O6299" s="12"/>
      <c r="P6299" s="12"/>
      <c r="Q6299" s="12"/>
      <c r="S6299" s="250"/>
      <c r="AA6299" s="12"/>
      <c r="AB6299" s="12"/>
      <c r="AC6299" s="12"/>
      <c r="AD6299" s="12"/>
      <c r="AE6299" s="12"/>
      <c r="AF6299" s="12"/>
      <c r="AG6299" s="12"/>
      <c r="AH6299" s="12"/>
      <c r="AI6299" s="12"/>
      <c r="AJ6299" s="12"/>
      <c r="AK6299" s="12"/>
      <c r="AL6299" s="12"/>
      <c r="AM6299" s="12"/>
      <c r="AN6299" s="12"/>
      <c r="AO6299" s="12"/>
      <c r="AP6299" s="12"/>
      <c r="AQ6299" s="12"/>
      <c r="AR6299" s="12"/>
      <c r="AS6299" s="12"/>
      <c r="AT6299" s="12"/>
      <c r="AU6299" s="12"/>
      <c r="AV6299" s="12"/>
      <c r="AW6299" s="12"/>
      <c r="AX6299" s="12"/>
      <c r="AY6299" s="12"/>
      <c r="AZ6299" s="12"/>
      <c r="BA6299" s="12"/>
      <c r="BB6299" s="12"/>
      <c r="BC6299" s="12"/>
      <c r="BD6299" s="12"/>
    </row>
    <row r="6300" spans="15:56" x14ac:dyDescent="0.35">
      <c r="O6300" s="12"/>
      <c r="P6300" s="12"/>
      <c r="Q6300" s="12"/>
      <c r="S6300" s="250"/>
      <c r="AA6300" s="12"/>
      <c r="AB6300" s="12"/>
      <c r="AC6300" s="12"/>
      <c r="AD6300" s="12"/>
      <c r="AE6300" s="12"/>
      <c r="AF6300" s="12"/>
      <c r="AG6300" s="12"/>
      <c r="AH6300" s="12"/>
      <c r="AI6300" s="12"/>
      <c r="AJ6300" s="12"/>
      <c r="AK6300" s="12"/>
      <c r="AL6300" s="12"/>
      <c r="AM6300" s="12"/>
      <c r="AN6300" s="12"/>
      <c r="AO6300" s="12"/>
      <c r="AP6300" s="12"/>
      <c r="AQ6300" s="12"/>
      <c r="AR6300" s="12"/>
      <c r="AS6300" s="12"/>
      <c r="AT6300" s="12"/>
      <c r="AU6300" s="12"/>
      <c r="AV6300" s="12"/>
      <c r="AW6300" s="12"/>
      <c r="AX6300" s="12"/>
      <c r="AY6300" s="12"/>
      <c r="AZ6300" s="12"/>
      <c r="BA6300" s="12"/>
      <c r="BB6300" s="12"/>
      <c r="BC6300" s="12"/>
      <c r="BD6300" s="12"/>
    </row>
    <row r="6301" spans="15:56" x14ac:dyDescent="0.35">
      <c r="O6301" s="12"/>
      <c r="P6301" s="12"/>
      <c r="Q6301" s="12"/>
      <c r="S6301" s="250"/>
      <c r="AA6301" s="12"/>
      <c r="AB6301" s="12"/>
      <c r="AC6301" s="12"/>
      <c r="AD6301" s="12"/>
      <c r="AE6301" s="12"/>
      <c r="AF6301" s="12"/>
      <c r="AG6301" s="12"/>
      <c r="AH6301" s="12"/>
      <c r="AI6301" s="12"/>
      <c r="AJ6301" s="12"/>
      <c r="AK6301" s="12"/>
      <c r="AL6301" s="12"/>
      <c r="AM6301" s="12"/>
      <c r="AN6301" s="12"/>
      <c r="AO6301" s="12"/>
      <c r="AP6301" s="12"/>
      <c r="AQ6301" s="12"/>
      <c r="AR6301" s="12"/>
      <c r="AS6301" s="12"/>
      <c r="AT6301" s="12"/>
      <c r="AU6301" s="12"/>
      <c r="AV6301" s="12"/>
      <c r="AW6301" s="12"/>
      <c r="AX6301" s="12"/>
      <c r="AY6301" s="12"/>
      <c r="AZ6301" s="12"/>
      <c r="BA6301" s="12"/>
      <c r="BB6301" s="12"/>
      <c r="BC6301" s="12"/>
      <c r="BD6301" s="12"/>
    </row>
    <row r="6302" spans="15:56" x14ac:dyDescent="0.35">
      <c r="O6302" s="12"/>
      <c r="P6302" s="12"/>
      <c r="Q6302" s="12"/>
      <c r="S6302" s="250"/>
      <c r="AA6302" s="12"/>
      <c r="AB6302" s="12"/>
      <c r="AC6302" s="12"/>
      <c r="AD6302" s="12"/>
      <c r="AE6302" s="12"/>
      <c r="AF6302" s="12"/>
      <c r="AG6302" s="12"/>
      <c r="AH6302" s="12"/>
      <c r="AI6302" s="12"/>
      <c r="AJ6302" s="12"/>
      <c r="AK6302" s="12"/>
      <c r="AL6302" s="12"/>
      <c r="AM6302" s="12"/>
      <c r="AN6302" s="12"/>
      <c r="AO6302" s="12"/>
      <c r="AP6302" s="12"/>
      <c r="AQ6302" s="12"/>
      <c r="AR6302" s="12"/>
      <c r="AS6302" s="12"/>
      <c r="AT6302" s="12"/>
      <c r="AU6302" s="12"/>
      <c r="AV6302" s="12"/>
      <c r="AW6302" s="12"/>
      <c r="AX6302" s="12"/>
      <c r="AY6302" s="12"/>
      <c r="AZ6302" s="12"/>
      <c r="BA6302" s="12"/>
      <c r="BB6302" s="12"/>
      <c r="BC6302" s="12"/>
      <c r="BD6302" s="12"/>
    </row>
    <row r="6303" spans="15:56" x14ac:dyDescent="0.35">
      <c r="O6303" s="12"/>
      <c r="P6303" s="12"/>
      <c r="Q6303" s="12"/>
      <c r="S6303" s="250"/>
      <c r="AA6303" s="12"/>
      <c r="AB6303" s="12"/>
      <c r="AC6303" s="12"/>
      <c r="AD6303" s="12"/>
      <c r="AE6303" s="12"/>
      <c r="AF6303" s="12"/>
      <c r="AG6303" s="12"/>
      <c r="AH6303" s="12"/>
      <c r="AI6303" s="12"/>
      <c r="AJ6303" s="12"/>
      <c r="AK6303" s="12"/>
      <c r="AL6303" s="12"/>
      <c r="AM6303" s="12"/>
      <c r="AN6303" s="12"/>
      <c r="AO6303" s="12"/>
      <c r="AP6303" s="12"/>
      <c r="AQ6303" s="12"/>
      <c r="AR6303" s="12"/>
      <c r="AS6303" s="12"/>
      <c r="AT6303" s="12"/>
      <c r="AU6303" s="12"/>
      <c r="AV6303" s="12"/>
      <c r="AW6303" s="12"/>
      <c r="AX6303" s="12"/>
      <c r="AY6303" s="12"/>
      <c r="AZ6303" s="12"/>
      <c r="BA6303" s="12"/>
      <c r="BB6303" s="12"/>
      <c r="BC6303" s="12"/>
      <c r="BD6303" s="12"/>
    </row>
    <row r="6304" spans="15:56" x14ac:dyDescent="0.35">
      <c r="O6304" s="12"/>
      <c r="P6304" s="12"/>
      <c r="Q6304" s="12"/>
      <c r="S6304" s="250"/>
      <c r="AA6304" s="12"/>
      <c r="AB6304" s="12"/>
      <c r="AC6304" s="12"/>
      <c r="AD6304" s="12"/>
      <c r="AE6304" s="12"/>
      <c r="AF6304" s="12"/>
      <c r="AG6304" s="12"/>
      <c r="AH6304" s="12"/>
      <c r="AI6304" s="12"/>
      <c r="AJ6304" s="12"/>
      <c r="AK6304" s="12"/>
      <c r="AL6304" s="12"/>
      <c r="AM6304" s="12"/>
      <c r="AN6304" s="12"/>
      <c r="AO6304" s="12"/>
      <c r="AP6304" s="12"/>
      <c r="AQ6304" s="12"/>
      <c r="AR6304" s="12"/>
      <c r="AS6304" s="12"/>
      <c r="AT6304" s="12"/>
      <c r="AU6304" s="12"/>
      <c r="AV6304" s="12"/>
      <c r="AW6304" s="12"/>
      <c r="AX6304" s="12"/>
      <c r="AY6304" s="12"/>
      <c r="AZ6304" s="12"/>
      <c r="BA6304" s="12"/>
      <c r="BB6304" s="12"/>
      <c r="BC6304" s="12"/>
      <c r="BD6304" s="12"/>
    </row>
    <row r="6305" spans="15:56" x14ac:dyDescent="0.35">
      <c r="O6305" s="12"/>
      <c r="P6305" s="12"/>
      <c r="Q6305" s="12"/>
      <c r="S6305" s="250"/>
      <c r="AA6305" s="12"/>
      <c r="AB6305" s="12"/>
      <c r="AC6305" s="12"/>
      <c r="AD6305" s="12"/>
      <c r="AE6305" s="12"/>
      <c r="AF6305" s="12"/>
      <c r="AG6305" s="12"/>
      <c r="AH6305" s="12"/>
      <c r="AI6305" s="12"/>
      <c r="AJ6305" s="12"/>
      <c r="AK6305" s="12"/>
      <c r="AL6305" s="12"/>
      <c r="AM6305" s="12"/>
      <c r="AN6305" s="12"/>
      <c r="AO6305" s="12"/>
      <c r="AP6305" s="12"/>
      <c r="AQ6305" s="12"/>
      <c r="AR6305" s="12"/>
      <c r="AS6305" s="12"/>
      <c r="AT6305" s="12"/>
      <c r="AU6305" s="12"/>
      <c r="AV6305" s="12"/>
      <c r="AW6305" s="12"/>
      <c r="AX6305" s="12"/>
      <c r="AY6305" s="12"/>
      <c r="AZ6305" s="12"/>
      <c r="BA6305" s="12"/>
      <c r="BB6305" s="12"/>
      <c r="BC6305" s="12"/>
      <c r="BD6305" s="12"/>
    </row>
    <row r="6306" spans="15:56" x14ac:dyDescent="0.35">
      <c r="O6306" s="12"/>
      <c r="P6306" s="12"/>
      <c r="Q6306" s="12"/>
      <c r="S6306" s="250"/>
      <c r="AA6306" s="12"/>
      <c r="AB6306" s="12"/>
      <c r="AC6306" s="12"/>
      <c r="AD6306" s="12"/>
      <c r="AE6306" s="12"/>
      <c r="AF6306" s="12"/>
      <c r="AG6306" s="12"/>
      <c r="AH6306" s="12"/>
      <c r="AI6306" s="12"/>
      <c r="AJ6306" s="12"/>
      <c r="AK6306" s="12"/>
      <c r="AL6306" s="12"/>
      <c r="AM6306" s="12"/>
      <c r="AN6306" s="12"/>
      <c r="AO6306" s="12"/>
      <c r="AP6306" s="12"/>
      <c r="AQ6306" s="12"/>
      <c r="AR6306" s="12"/>
      <c r="AS6306" s="12"/>
      <c r="AT6306" s="12"/>
      <c r="AU6306" s="12"/>
      <c r="AV6306" s="12"/>
      <c r="AW6306" s="12"/>
      <c r="AX6306" s="12"/>
      <c r="AY6306" s="12"/>
      <c r="AZ6306" s="12"/>
      <c r="BA6306" s="12"/>
      <c r="BB6306" s="12"/>
      <c r="BC6306" s="12"/>
      <c r="BD6306" s="12"/>
    </row>
    <row r="6307" spans="15:56" x14ac:dyDescent="0.35">
      <c r="O6307" s="12"/>
      <c r="P6307" s="12"/>
      <c r="Q6307" s="12"/>
      <c r="S6307" s="250"/>
      <c r="AA6307" s="12"/>
      <c r="AB6307" s="12"/>
      <c r="AC6307" s="12"/>
      <c r="AD6307" s="12"/>
      <c r="AE6307" s="12"/>
      <c r="AF6307" s="12"/>
      <c r="AG6307" s="12"/>
      <c r="AH6307" s="12"/>
      <c r="AI6307" s="12"/>
      <c r="AJ6307" s="12"/>
      <c r="AK6307" s="12"/>
      <c r="AL6307" s="12"/>
      <c r="AM6307" s="12"/>
      <c r="AN6307" s="12"/>
      <c r="AO6307" s="12"/>
      <c r="AP6307" s="12"/>
      <c r="AQ6307" s="12"/>
      <c r="AR6307" s="12"/>
      <c r="AS6307" s="12"/>
      <c r="AT6307" s="12"/>
      <c r="AU6307" s="12"/>
      <c r="AV6307" s="12"/>
      <c r="AW6307" s="12"/>
      <c r="AX6307" s="12"/>
      <c r="AY6307" s="12"/>
      <c r="AZ6307" s="12"/>
      <c r="BA6307" s="12"/>
      <c r="BB6307" s="12"/>
      <c r="BC6307" s="12"/>
      <c r="BD6307" s="12"/>
    </row>
    <row r="6308" spans="15:56" x14ac:dyDescent="0.35">
      <c r="O6308" s="12"/>
      <c r="P6308" s="12"/>
      <c r="Q6308" s="12"/>
      <c r="S6308" s="250"/>
      <c r="AA6308" s="12"/>
      <c r="AB6308" s="12"/>
      <c r="AC6308" s="12"/>
      <c r="AD6308" s="12"/>
      <c r="AE6308" s="12"/>
      <c r="AF6308" s="12"/>
      <c r="AG6308" s="12"/>
      <c r="AH6308" s="12"/>
      <c r="AI6308" s="12"/>
      <c r="AJ6308" s="12"/>
      <c r="AK6308" s="12"/>
      <c r="AL6308" s="12"/>
      <c r="AM6308" s="12"/>
      <c r="AN6308" s="12"/>
      <c r="AO6308" s="12"/>
      <c r="AP6308" s="12"/>
      <c r="AQ6308" s="12"/>
      <c r="AR6308" s="12"/>
      <c r="AS6308" s="12"/>
      <c r="AT6308" s="12"/>
      <c r="AU6308" s="12"/>
      <c r="AV6308" s="12"/>
      <c r="AW6308" s="12"/>
      <c r="AX6308" s="12"/>
      <c r="AY6308" s="12"/>
      <c r="AZ6308" s="12"/>
      <c r="BA6308" s="12"/>
      <c r="BB6308" s="12"/>
      <c r="BC6308" s="12"/>
      <c r="BD6308" s="12"/>
    </row>
    <row r="6309" spans="15:56" x14ac:dyDescent="0.35">
      <c r="O6309" s="12"/>
      <c r="P6309" s="12"/>
      <c r="Q6309" s="12"/>
      <c r="S6309" s="250"/>
      <c r="AA6309" s="12"/>
      <c r="AB6309" s="12"/>
      <c r="AC6309" s="12"/>
      <c r="AD6309" s="12"/>
      <c r="AE6309" s="12"/>
      <c r="AF6309" s="12"/>
      <c r="AG6309" s="12"/>
      <c r="AH6309" s="12"/>
      <c r="AI6309" s="12"/>
      <c r="AJ6309" s="12"/>
      <c r="AK6309" s="12"/>
      <c r="AL6309" s="12"/>
      <c r="AM6309" s="12"/>
      <c r="AN6309" s="12"/>
      <c r="AO6309" s="12"/>
      <c r="AP6309" s="12"/>
      <c r="AQ6309" s="12"/>
      <c r="AR6309" s="12"/>
      <c r="AS6309" s="12"/>
      <c r="AT6309" s="12"/>
      <c r="AU6309" s="12"/>
      <c r="AV6309" s="12"/>
      <c r="AW6309" s="12"/>
      <c r="AX6309" s="12"/>
      <c r="AY6309" s="12"/>
      <c r="AZ6309" s="12"/>
      <c r="BA6309" s="12"/>
      <c r="BB6309" s="12"/>
      <c r="BC6309" s="12"/>
      <c r="BD6309" s="12"/>
    </row>
    <row r="6310" spans="15:56" x14ac:dyDescent="0.35">
      <c r="O6310" s="12"/>
      <c r="P6310" s="12"/>
      <c r="Q6310" s="12"/>
      <c r="S6310" s="250"/>
      <c r="AA6310" s="12"/>
      <c r="AB6310" s="12"/>
      <c r="AC6310" s="12"/>
      <c r="AD6310" s="12"/>
      <c r="AE6310" s="12"/>
      <c r="AF6310" s="12"/>
      <c r="AG6310" s="12"/>
      <c r="AH6310" s="12"/>
      <c r="AI6310" s="12"/>
      <c r="AJ6310" s="12"/>
      <c r="AK6310" s="12"/>
      <c r="AL6310" s="12"/>
      <c r="AM6310" s="12"/>
      <c r="AN6310" s="12"/>
      <c r="AO6310" s="12"/>
      <c r="AP6310" s="12"/>
      <c r="AQ6310" s="12"/>
      <c r="AR6310" s="12"/>
      <c r="AS6310" s="12"/>
      <c r="AT6310" s="12"/>
      <c r="AU6310" s="12"/>
      <c r="AV6310" s="12"/>
      <c r="AW6310" s="12"/>
      <c r="AX6310" s="12"/>
      <c r="AY6310" s="12"/>
      <c r="AZ6310" s="12"/>
      <c r="BA6310" s="12"/>
      <c r="BB6310" s="12"/>
      <c r="BC6310" s="12"/>
      <c r="BD6310" s="12"/>
    </row>
    <row r="6311" spans="15:56" x14ac:dyDescent="0.35">
      <c r="O6311" s="12"/>
      <c r="P6311" s="12"/>
      <c r="Q6311" s="12"/>
      <c r="S6311" s="250"/>
      <c r="AA6311" s="12"/>
      <c r="AB6311" s="12"/>
      <c r="AC6311" s="12"/>
      <c r="AD6311" s="12"/>
      <c r="AE6311" s="12"/>
      <c r="AF6311" s="12"/>
      <c r="AG6311" s="12"/>
      <c r="AH6311" s="12"/>
      <c r="AI6311" s="12"/>
      <c r="AJ6311" s="12"/>
      <c r="AK6311" s="12"/>
      <c r="AL6311" s="12"/>
      <c r="AM6311" s="12"/>
      <c r="AN6311" s="12"/>
      <c r="AO6311" s="12"/>
      <c r="AP6311" s="12"/>
      <c r="AQ6311" s="12"/>
      <c r="AR6311" s="12"/>
      <c r="AS6311" s="12"/>
      <c r="AT6311" s="12"/>
      <c r="AU6311" s="12"/>
      <c r="AV6311" s="12"/>
      <c r="AW6311" s="12"/>
      <c r="AX6311" s="12"/>
      <c r="AY6311" s="12"/>
      <c r="AZ6311" s="12"/>
      <c r="BA6311" s="12"/>
      <c r="BB6311" s="12"/>
      <c r="BC6311" s="12"/>
      <c r="BD6311" s="12"/>
    </row>
    <row r="6312" spans="15:56" x14ac:dyDescent="0.35">
      <c r="O6312" s="12"/>
      <c r="P6312" s="12"/>
      <c r="Q6312" s="12"/>
      <c r="S6312" s="250"/>
      <c r="AA6312" s="12"/>
      <c r="AB6312" s="12"/>
      <c r="AC6312" s="12"/>
      <c r="AD6312" s="12"/>
      <c r="AE6312" s="12"/>
      <c r="AF6312" s="12"/>
      <c r="AG6312" s="12"/>
      <c r="AH6312" s="12"/>
      <c r="AI6312" s="12"/>
      <c r="AJ6312" s="12"/>
      <c r="AK6312" s="12"/>
      <c r="AL6312" s="12"/>
      <c r="AM6312" s="12"/>
      <c r="AN6312" s="12"/>
      <c r="AO6312" s="12"/>
      <c r="AP6312" s="12"/>
      <c r="AQ6312" s="12"/>
      <c r="AR6312" s="12"/>
      <c r="AS6312" s="12"/>
      <c r="AT6312" s="12"/>
      <c r="AU6312" s="12"/>
      <c r="AV6312" s="12"/>
      <c r="AW6312" s="12"/>
      <c r="AX6312" s="12"/>
      <c r="AY6312" s="12"/>
      <c r="AZ6312" s="12"/>
      <c r="BA6312" s="12"/>
      <c r="BB6312" s="12"/>
      <c r="BC6312" s="12"/>
      <c r="BD6312" s="12"/>
    </row>
    <row r="6313" spans="15:56" x14ac:dyDescent="0.35">
      <c r="O6313" s="12"/>
      <c r="P6313" s="12"/>
      <c r="Q6313" s="12"/>
      <c r="S6313" s="250"/>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2"/>
      <c r="AY6313" s="12"/>
      <c r="AZ6313" s="12"/>
      <c r="BA6313" s="12"/>
      <c r="BB6313" s="12"/>
      <c r="BC6313" s="12"/>
      <c r="BD6313" s="12"/>
    </row>
    <row r="6314" spans="15:56" x14ac:dyDescent="0.35">
      <c r="O6314" s="12"/>
      <c r="P6314" s="12"/>
      <c r="Q6314" s="12"/>
      <c r="S6314" s="250"/>
      <c r="AA6314" s="12"/>
      <c r="AB6314" s="12"/>
      <c r="AC6314" s="12"/>
      <c r="AD6314" s="12"/>
      <c r="AE6314" s="12"/>
      <c r="AF6314" s="12"/>
      <c r="AG6314" s="12"/>
      <c r="AH6314" s="12"/>
      <c r="AI6314" s="12"/>
      <c r="AJ6314" s="12"/>
      <c r="AK6314" s="12"/>
      <c r="AL6314" s="12"/>
      <c r="AM6314" s="12"/>
      <c r="AN6314" s="12"/>
      <c r="AO6314" s="12"/>
      <c r="AP6314" s="12"/>
      <c r="AQ6314" s="12"/>
      <c r="AR6314" s="12"/>
      <c r="AS6314" s="12"/>
      <c r="AT6314" s="12"/>
      <c r="AU6314" s="12"/>
      <c r="AV6314" s="12"/>
      <c r="AW6314" s="12"/>
      <c r="AX6314" s="12"/>
      <c r="AY6314" s="12"/>
      <c r="AZ6314" s="12"/>
      <c r="BA6314" s="12"/>
      <c r="BB6314" s="12"/>
      <c r="BC6314" s="12"/>
      <c r="BD6314" s="12"/>
    </row>
    <row r="6315" spans="15:56" x14ac:dyDescent="0.35">
      <c r="O6315" s="12"/>
      <c r="P6315" s="12"/>
      <c r="Q6315" s="12"/>
      <c r="S6315" s="250"/>
      <c r="AA6315" s="12"/>
      <c r="AB6315" s="12"/>
      <c r="AC6315" s="12"/>
      <c r="AD6315" s="12"/>
      <c r="AE6315" s="12"/>
      <c r="AF6315" s="12"/>
      <c r="AG6315" s="12"/>
      <c r="AH6315" s="12"/>
      <c r="AI6315" s="12"/>
      <c r="AJ6315" s="12"/>
      <c r="AK6315" s="12"/>
      <c r="AL6315" s="12"/>
      <c r="AM6315" s="12"/>
      <c r="AN6315" s="12"/>
      <c r="AO6315" s="12"/>
      <c r="AP6315" s="12"/>
      <c r="AQ6315" s="12"/>
      <c r="AR6315" s="12"/>
      <c r="AS6315" s="12"/>
      <c r="AT6315" s="12"/>
      <c r="AU6315" s="12"/>
      <c r="AV6315" s="12"/>
      <c r="AW6315" s="12"/>
      <c r="AX6315" s="12"/>
      <c r="AY6315" s="12"/>
      <c r="AZ6315" s="12"/>
      <c r="BA6315" s="12"/>
      <c r="BB6315" s="12"/>
      <c r="BC6315" s="12"/>
      <c r="BD6315" s="12"/>
    </row>
    <row r="6316" spans="15:56" x14ac:dyDescent="0.35">
      <c r="O6316" s="12"/>
      <c r="P6316" s="12"/>
      <c r="Q6316" s="12"/>
      <c r="S6316" s="250"/>
      <c r="AA6316" s="12"/>
      <c r="AB6316" s="12"/>
      <c r="AC6316" s="12"/>
      <c r="AD6316" s="12"/>
      <c r="AE6316" s="12"/>
      <c r="AF6316" s="12"/>
      <c r="AG6316" s="12"/>
      <c r="AH6316" s="12"/>
      <c r="AI6316" s="12"/>
      <c r="AJ6316" s="12"/>
      <c r="AK6316" s="12"/>
      <c r="AL6316" s="12"/>
      <c r="AM6316" s="12"/>
      <c r="AN6316" s="12"/>
      <c r="AO6316" s="12"/>
      <c r="AP6316" s="12"/>
      <c r="AQ6316" s="12"/>
      <c r="AR6316" s="12"/>
      <c r="AS6316" s="12"/>
      <c r="AT6316" s="12"/>
      <c r="AU6316" s="12"/>
      <c r="AV6316" s="12"/>
      <c r="AW6316" s="12"/>
      <c r="AX6316" s="12"/>
      <c r="AY6316" s="12"/>
      <c r="AZ6316" s="12"/>
      <c r="BA6316" s="12"/>
      <c r="BB6316" s="12"/>
      <c r="BC6316" s="12"/>
      <c r="BD6316" s="12"/>
    </row>
    <row r="6317" spans="15:56" x14ac:dyDescent="0.35">
      <c r="O6317" s="12"/>
      <c r="P6317" s="12"/>
      <c r="Q6317" s="12"/>
      <c r="S6317" s="250"/>
      <c r="AA6317" s="12"/>
      <c r="AB6317" s="12"/>
      <c r="AC6317" s="12"/>
      <c r="AD6317" s="12"/>
      <c r="AE6317" s="12"/>
      <c r="AF6317" s="12"/>
      <c r="AG6317" s="12"/>
      <c r="AH6317" s="12"/>
      <c r="AI6317" s="12"/>
      <c r="AJ6317" s="12"/>
      <c r="AK6317" s="12"/>
      <c r="AL6317" s="12"/>
      <c r="AM6317" s="12"/>
      <c r="AN6317" s="12"/>
      <c r="AO6317" s="12"/>
      <c r="AP6317" s="12"/>
      <c r="AQ6317" s="12"/>
      <c r="AR6317" s="12"/>
      <c r="AS6317" s="12"/>
      <c r="AT6317" s="12"/>
      <c r="AU6317" s="12"/>
      <c r="AV6317" s="12"/>
      <c r="AW6317" s="12"/>
      <c r="AX6317" s="12"/>
      <c r="AY6317" s="12"/>
      <c r="AZ6317" s="12"/>
      <c r="BA6317" s="12"/>
      <c r="BB6317" s="12"/>
      <c r="BC6317" s="12"/>
      <c r="BD6317" s="12"/>
    </row>
    <row r="6318" spans="15:56" x14ac:dyDescent="0.35">
      <c r="O6318" s="12"/>
      <c r="P6318" s="12"/>
      <c r="Q6318" s="12"/>
      <c r="S6318" s="250"/>
      <c r="AA6318" s="12"/>
      <c r="AB6318" s="12"/>
      <c r="AC6318" s="12"/>
      <c r="AD6318" s="12"/>
      <c r="AE6318" s="12"/>
      <c r="AF6318" s="12"/>
      <c r="AG6318" s="12"/>
      <c r="AH6318" s="12"/>
      <c r="AI6318" s="12"/>
      <c r="AJ6318" s="12"/>
      <c r="AK6318" s="12"/>
      <c r="AL6318" s="12"/>
      <c r="AM6318" s="12"/>
      <c r="AN6318" s="12"/>
      <c r="AO6318" s="12"/>
      <c r="AP6318" s="12"/>
      <c r="AQ6318" s="12"/>
      <c r="AR6318" s="12"/>
      <c r="AS6318" s="12"/>
      <c r="AT6318" s="12"/>
      <c r="AU6318" s="12"/>
      <c r="AV6318" s="12"/>
      <c r="AW6318" s="12"/>
      <c r="AX6318" s="12"/>
      <c r="AY6318" s="12"/>
      <c r="AZ6318" s="12"/>
      <c r="BA6318" s="12"/>
      <c r="BB6318" s="12"/>
      <c r="BC6318" s="12"/>
      <c r="BD6318" s="12"/>
    </row>
    <row r="6319" spans="15:56" x14ac:dyDescent="0.35">
      <c r="O6319" s="12"/>
      <c r="P6319" s="12"/>
      <c r="Q6319" s="12"/>
      <c r="S6319" s="250"/>
      <c r="AA6319" s="12"/>
      <c r="AB6319" s="12"/>
      <c r="AC6319" s="12"/>
      <c r="AD6319" s="12"/>
      <c r="AE6319" s="12"/>
      <c r="AF6319" s="12"/>
      <c r="AG6319" s="12"/>
      <c r="AH6319" s="12"/>
      <c r="AI6319" s="12"/>
      <c r="AJ6319" s="12"/>
      <c r="AK6319" s="12"/>
      <c r="AL6319" s="12"/>
      <c r="AM6319" s="12"/>
      <c r="AN6319" s="12"/>
      <c r="AO6319" s="12"/>
      <c r="AP6319" s="12"/>
      <c r="AQ6319" s="12"/>
      <c r="AR6319" s="12"/>
      <c r="AS6319" s="12"/>
      <c r="AT6319" s="12"/>
      <c r="AU6319" s="12"/>
      <c r="AV6319" s="12"/>
      <c r="AW6319" s="12"/>
      <c r="AX6319" s="12"/>
      <c r="AY6319" s="12"/>
      <c r="AZ6319" s="12"/>
      <c r="BA6319" s="12"/>
      <c r="BB6319" s="12"/>
      <c r="BC6319" s="12"/>
      <c r="BD6319" s="12"/>
    </row>
    <row r="6320" spans="15:56" x14ac:dyDescent="0.35">
      <c r="O6320" s="12"/>
      <c r="P6320" s="12"/>
      <c r="Q6320" s="12"/>
      <c r="S6320" s="250"/>
      <c r="AA6320" s="12"/>
      <c r="AB6320" s="12"/>
      <c r="AC6320" s="12"/>
      <c r="AD6320" s="12"/>
      <c r="AE6320" s="12"/>
      <c r="AF6320" s="12"/>
      <c r="AG6320" s="12"/>
      <c r="AH6320" s="12"/>
      <c r="AI6320" s="12"/>
      <c r="AJ6320" s="12"/>
      <c r="AK6320" s="12"/>
      <c r="AL6320" s="12"/>
      <c r="AM6320" s="12"/>
      <c r="AN6320" s="12"/>
      <c r="AO6320" s="12"/>
      <c r="AP6320" s="12"/>
      <c r="AQ6320" s="12"/>
      <c r="AR6320" s="12"/>
      <c r="AS6320" s="12"/>
      <c r="AT6320" s="12"/>
      <c r="AU6320" s="12"/>
      <c r="AV6320" s="12"/>
      <c r="AW6320" s="12"/>
      <c r="AX6320" s="12"/>
      <c r="AY6320" s="12"/>
      <c r="AZ6320" s="12"/>
      <c r="BA6320" s="12"/>
      <c r="BB6320" s="12"/>
      <c r="BC6320" s="12"/>
      <c r="BD6320" s="12"/>
    </row>
    <row r="6321" spans="15:56" x14ac:dyDescent="0.35">
      <c r="O6321" s="12"/>
      <c r="P6321" s="12"/>
      <c r="Q6321" s="12"/>
      <c r="S6321" s="250"/>
      <c r="AA6321" s="12"/>
      <c r="AB6321" s="12"/>
      <c r="AC6321" s="12"/>
      <c r="AD6321" s="12"/>
      <c r="AE6321" s="12"/>
      <c r="AF6321" s="12"/>
      <c r="AG6321" s="12"/>
      <c r="AH6321" s="12"/>
      <c r="AI6321" s="12"/>
      <c r="AJ6321" s="12"/>
      <c r="AK6321" s="12"/>
      <c r="AL6321" s="12"/>
      <c r="AM6321" s="12"/>
      <c r="AN6321" s="12"/>
      <c r="AO6321" s="12"/>
      <c r="AP6321" s="12"/>
      <c r="AQ6321" s="12"/>
      <c r="AR6321" s="12"/>
      <c r="AS6321" s="12"/>
      <c r="AT6321" s="12"/>
      <c r="AU6321" s="12"/>
      <c r="AV6321" s="12"/>
      <c r="AW6321" s="12"/>
      <c r="AX6321" s="12"/>
      <c r="AY6321" s="12"/>
      <c r="AZ6321" s="12"/>
      <c r="BA6321" s="12"/>
      <c r="BB6321" s="12"/>
      <c r="BC6321" s="12"/>
      <c r="BD6321" s="12"/>
    </row>
    <row r="6322" spans="15:56" x14ac:dyDescent="0.35">
      <c r="O6322" s="12"/>
      <c r="P6322" s="12"/>
      <c r="Q6322" s="12"/>
      <c r="S6322" s="250"/>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2"/>
      <c r="AY6322" s="12"/>
      <c r="AZ6322" s="12"/>
      <c r="BA6322" s="12"/>
      <c r="BB6322" s="12"/>
      <c r="BC6322" s="12"/>
      <c r="BD6322" s="12"/>
    </row>
    <row r="6323" spans="15:56" x14ac:dyDescent="0.35">
      <c r="O6323" s="12"/>
      <c r="P6323" s="12"/>
      <c r="Q6323" s="12"/>
      <c r="S6323" s="250"/>
      <c r="AA6323" s="12"/>
      <c r="AB6323" s="12"/>
      <c r="AC6323" s="12"/>
      <c r="AD6323" s="12"/>
      <c r="AE6323" s="12"/>
      <c r="AF6323" s="12"/>
      <c r="AG6323" s="12"/>
      <c r="AH6323" s="12"/>
      <c r="AI6323" s="12"/>
      <c r="AJ6323" s="12"/>
      <c r="AK6323" s="12"/>
      <c r="AL6323" s="12"/>
      <c r="AM6323" s="12"/>
      <c r="AN6323" s="12"/>
      <c r="AO6323" s="12"/>
      <c r="AP6323" s="12"/>
      <c r="AQ6323" s="12"/>
      <c r="AR6323" s="12"/>
      <c r="AS6323" s="12"/>
      <c r="AT6323" s="12"/>
      <c r="AU6323" s="12"/>
      <c r="AV6323" s="12"/>
      <c r="AW6323" s="12"/>
      <c r="AX6323" s="12"/>
      <c r="AY6323" s="12"/>
      <c r="AZ6323" s="12"/>
      <c r="BA6323" s="12"/>
      <c r="BB6323" s="12"/>
      <c r="BC6323" s="12"/>
      <c r="BD6323" s="12"/>
    </row>
    <row r="6324" spans="15:56" x14ac:dyDescent="0.35">
      <c r="O6324" s="12"/>
      <c r="P6324" s="12"/>
      <c r="Q6324" s="12"/>
      <c r="S6324" s="250"/>
      <c r="AA6324" s="12"/>
      <c r="AB6324" s="12"/>
      <c r="AC6324" s="12"/>
      <c r="AD6324" s="12"/>
      <c r="AE6324" s="12"/>
      <c r="AF6324" s="12"/>
      <c r="AG6324" s="12"/>
      <c r="AH6324" s="12"/>
      <c r="AI6324" s="12"/>
      <c r="AJ6324" s="12"/>
      <c r="AK6324" s="12"/>
      <c r="AL6324" s="12"/>
      <c r="AM6324" s="12"/>
      <c r="AN6324" s="12"/>
      <c r="AO6324" s="12"/>
      <c r="AP6324" s="12"/>
      <c r="AQ6324" s="12"/>
      <c r="AR6324" s="12"/>
      <c r="AS6324" s="12"/>
      <c r="AT6324" s="12"/>
      <c r="AU6324" s="12"/>
      <c r="AV6324" s="12"/>
      <c r="AW6324" s="12"/>
      <c r="AX6324" s="12"/>
      <c r="AY6324" s="12"/>
      <c r="AZ6324" s="12"/>
      <c r="BA6324" s="12"/>
      <c r="BB6324" s="12"/>
      <c r="BC6324" s="12"/>
      <c r="BD6324" s="12"/>
    </row>
    <row r="6325" spans="15:56" x14ac:dyDescent="0.35">
      <c r="O6325" s="12"/>
      <c r="P6325" s="12"/>
      <c r="Q6325" s="12"/>
      <c r="S6325" s="250"/>
      <c r="AA6325" s="12"/>
      <c r="AB6325" s="12"/>
      <c r="AC6325" s="12"/>
      <c r="AD6325" s="12"/>
      <c r="AE6325" s="12"/>
      <c r="AF6325" s="12"/>
      <c r="AG6325" s="12"/>
      <c r="AH6325" s="12"/>
      <c r="AI6325" s="12"/>
      <c r="AJ6325" s="12"/>
      <c r="AK6325" s="12"/>
      <c r="AL6325" s="12"/>
      <c r="AM6325" s="12"/>
      <c r="AN6325" s="12"/>
      <c r="AO6325" s="12"/>
      <c r="AP6325" s="12"/>
      <c r="AQ6325" s="12"/>
      <c r="AR6325" s="12"/>
      <c r="AS6325" s="12"/>
      <c r="AT6325" s="12"/>
      <c r="AU6325" s="12"/>
      <c r="AV6325" s="12"/>
      <c r="AW6325" s="12"/>
      <c r="AX6325" s="12"/>
      <c r="AY6325" s="12"/>
      <c r="AZ6325" s="12"/>
      <c r="BA6325" s="12"/>
      <c r="BB6325" s="12"/>
      <c r="BC6325" s="12"/>
      <c r="BD6325" s="12"/>
    </row>
    <row r="6326" spans="15:56" x14ac:dyDescent="0.35">
      <c r="O6326" s="12"/>
      <c r="P6326" s="12"/>
      <c r="Q6326" s="12"/>
      <c r="S6326" s="250"/>
      <c r="AA6326" s="12"/>
      <c r="AB6326" s="12"/>
      <c r="AC6326" s="12"/>
      <c r="AD6326" s="12"/>
      <c r="AE6326" s="12"/>
      <c r="AF6326" s="12"/>
      <c r="AG6326" s="12"/>
      <c r="AH6326" s="12"/>
      <c r="AI6326" s="12"/>
      <c r="AJ6326" s="12"/>
      <c r="AK6326" s="12"/>
      <c r="AL6326" s="12"/>
      <c r="AM6326" s="12"/>
      <c r="AN6326" s="12"/>
      <c r="AO6326" s="12"/>
      <c r="AP6326" s="12"/>
      <c r="AQ6326" s="12"/>
      <c r="AR6326" s="12"/>
      <c r="AS6326" s="12"/>
      <c r="AT6326" s="12"/>
      <c r="AU6326" s="12"/>
      <c r="AV6326" s="12"/>
      <c r="AW6326" s="12"/>
      <c r="AX6326" s="12"/>
      <c r="AY6326" s="12"/>
      <c r="AZ6326" s="12"/>
      <c r="BA6326" s="12"/>
      <c r="BB6326" s="12"/>
      <c r="BC6326" s="12"/>
      <c r="BD6326" s="12"/>
    </row>
    <row r="6327" spans="15:56" x14ac:dyDescent="0.35">
      <c r="O6327" s="12"/>
      <c r="P6327" s="12"/>
      <c r="Q6327" s="12"/>
      <c r="S6327" s="250"/>
      <c r="AA6327" s="12"/>
      <c r="AB6327" s="12"/>
      <c r="AC6327" s="12"/>
      <c r="AD6327" s="12"/>
      <c r="AE6327" s="12"/>
      <c r="AF6327" s="12"/>
      <c r="AG6327" s="12"/>
      <c r="AH6327" s="12"/>
      <c r="AI6327" s="12"/>
      <c r="AJ6327" s="12"/>
      <c r="AK6327" s="12"/>
      <c r="AL6327" s="12"/>
      <c r="AM6327" s="12"/>
      <c r="AN6327" s="12"/>
      <c r="AO6327" s="12"/>
      <c r="AP6327" s="12"/>
      <c r="AQ6327" s="12"/>
      <c r="AR6327" s="12"/>
      <c r="AS6327" s="12"/>
      <c r="AT6327" s="12"/>
      <c r="AU6327" s="12"/>
      <c r="AV6327" s="12"/>
      <c r="AW6327" s="12"/>
      <c r="AX6327" s="12"/>
      <c r="AY6327" s="12"/>
      <c r="AZ6327" s="12"/>
      <c r="BA6327" s="12"/>
      <c r="BB6327" s="12"/>
      <c r="BC6327" s="12"/>
      <c r="BD6327" s="12"/>
    </row>
    <row r="6328" spans="15:56" x14ac:dyDescent="0.35">
      <c r="O6328" s="12"/>
      <c r="P6328" s="12"/>
      <c r="Q6328" s="12"/>
      <c r="S6328" s="250"/>
      <c r="AA6328" s="12"/>
      <c r="AB6328" s="12"/>
      <c r="AC6328" s="12"/>
      <c r="AD6328" s="12"/>
      <c r="AE6328" s="12"/>
      <c r="AF6328" s="12"/>
      <c r="AG6328" s="12"/>
      <c r="AH6328" s="12"/>
      <c r="AI6328" s="12"/>
      <c r="AJ6328" s="12"/>
      <c r="AK6328" s="12"/>
      <c r="AL6328" s="12"/>
      <c r="AM6328" s="12"/>
      <c r="AN6328" s="12"/>
      <c r="AO6328" s="12"/>
      <c r="AP6328" s="12"/>
      <c r="AQ6328" s="12"/>
      <c r="AR6328" s="12"/>
      <c r="AS6328" s="12"/>
      <c r="AT6328" s="12"/>
      <c r="AU6328" s="12"/>
      <c r="AV6328" s="12"/>
      <c r="AW6328" s="12"/>
      <c r="AX6328" s="12"/>
      <c r="AY6328" s="12"/>
      <c r="AZ6328" s="12"/>
      <c r="BA6328" s="12"/>
      <c r="BB6328" s="12"/>
      <c r="BC6328" s="12"/>
      <c r="BD6328" s="12"/>
    </row>
    <row r="6329" spans="15:56" x14ac:dyDescent="0.35">
      <c r="O6329" s="12"/>
      <c r="P6329" s="12"/>
      <c r="Q6329" s="12"/>
      <c r="S6329" s="250"/>
      <c r="AA6329" s="12"/>
      <c r="AB6329" s="12"/>
      <c r="AC6329" s="12"/>
      <c r="AD6329" s="12"/>
      <c r="AE6329" s="12"/>
      <c r="AF6329" s="12"/>
      <c r="AG6329" s="12"/>
      <c r="AH6329" s="12"/>
      <c r="AI6329" s="12"/>
      <c r="AJ6329" s="12"/>
      <c r="AK6329" s="12"/>
      <c r="AL6329" s="12"/>
      <c r="AM6329" s="12"/>
      <c r="AN6329" s="12"/>
      <c r="AO6329" s="12"/>
      <c r="AP6329" s="12"/>
      <c r="AQ6329" s="12"/>
      <c r="AR6329" s="12"/>
      <c r="AS6329" s="12"/>
      <c r="AT6329" s="12"/>
      <c r="AU6329" s="12"/>
      <c r="AV6329" s="12"/>
      <c r="AW6329" s="12"/>
      <c r="AX6329" s="12"/>
      <c r="AY6329" s="12"/>
      <c r="AZ6329" s="12"/>
      <c r="BA6329" s="12"/>
      <c r="BB6329" s="12"/>
      <c r="BC6329" s="12"/>
      <c r="BD6329" s="12"/>
    </row>
    <row r="6330" spans="15:56" x14ac:dyDescent="0.35">
      <c r="O6330" s="12"/>
      <c r="P6330" s="12"/>
      <c r="Q6330" s="12"/>
      <c r="S6330" s="250"/>
      <c r="AA6330" s="12"/>
      <c r="AB6330" s="12"/>
      <c r="AC6330" s="12"/>
      <c r="AD6330" s="12"/>
      <c r="AE6330" s="12"/>
      <c r="AF6330" s="12"/>
      <c r="AG6330" s="12"/>
      <c r="AH6330" s="12"/>
      <c r="AI6330" s="12"/>
      <c r="AJ6330" s="12"/>
      <c r="AK6330" s="12"/>
      <c r="AL6330" s="12"/>
      <c r="AM6330" s="12"/>
      <c r="AN6330" s="12"/>
      <c r="AO6330" s="12"/>
      <c r="AP6330" s="12"/>
      <c r="AQ6330" s="12"/>
      <c r="AR6330" s="12"/>
      <c r="AS6330" s="12"/>
      <c r="AT6330" s="12"/>
      <c r="AU6330" s="12"/>
      <c r="AV6330" s="12"/>
      <c r="AW6330" s="12"/>
      <c r="AX6330" s="12"/>
      <c r="AY6330" s="12"/>
      <c r="AZ6330" s="12"/>
      <c r="BA6330" s="12"/>
      <c r="BB6330" s="12"/>
      <c r="BC6330" s="12"/>
      <c r="BD6330" s="12"/>
    </row>
    <row r="6331" spans="15:56" x14ac:dyDescent="0.35">
      <c r="O6331" s="12"/>
      <c r="P6331" s="12"/>
      <c r="Q6331" s="12"/>
      <c r="S6331" s="250"/>
      <c r="AA6331" s="12"/>
      <c r="AB6331" s="12"/>
      <c r="AC6331" s="12"/>
      <c r="AD6331" s="12"/>
      <c r="AE6331" s="12"/>
      <c r="AF6331" s="12"/>
      <c r="AG6331" s="12"/>
      <c r="AH6331" s="12"/>
      <c r="AI6331" s="12"/>
      <c r="AJ6331" s="12"/>
      <c r="AK6331" s="12"/>
      <c r="AL6331" s="12"/>
      <c r="AM6331" s="12"/>
      <c r="AN6331" s="12"/>
      <c r="AO6331" s="12"/>
      <c r="AP6331" s="12"/>
      <c r="AQ6331" s="12"/>
      <c r="AR6331" s="12"/>
      <c r="AS6331" s="12"/>
      <c r="AT6331" s="12"/>
      <c r="AU6331" s="12"/>
      <c r="AV6331" s="12"/>
      <c r="AW6331" s="12"/>
      <c r="AX6331" s="12"/>
      <c r="AY6331" s="12"/>
      <c r="AZ6331" s="12"/>
      <c r="BA6331" s="12"/>
      <c r="BB6331" s="12"/>
      <c r="BC6331" s="12"/>
      <c r="BD6331" s="12"/>
    </row>
    <row r="6332" spans="15:56" x14ac:dyDescent="0.35">
      <c r="O6332" s="12"/>
      <c r="P6332" s="12"/>
      <c r="Q6332" s="12"/>
      <c r="S6332" s="250"/>
      <c r="AA6332" s="12"/>
      <c r="AB6332" s="12"/>
      <c r="AC6332" s="12"/>
      <c r="AD6332" s="12"/>
      <c r="AE6332" s="12"/>
      <c r="AF6332" s="12"/>
      <c r="AG6332" s="12"/>
      <c r="AH6332" s="12"/>
      <c r="AI6332" s="12"/>
      <c r="AJ6332" s="12"/>
      <c r="AK6332" s="12"/>
      <c r="AL6332" s="12"/>
      <c r="AM6332" s="12"/>
      <c r="AN6332" s="12"/>
      <c r="AO6332" s="12"/>
      <c r="AP6332" s="12"/>
      <c r="AQ6332" s="12"/>
      <c r="AR6332" s="12"/>
      <c r="AS6332" s="12"/>
      <c r="AT6332" s="12"/>
      <c r="AU6332" s="12"/>
      <c r="AV6332" s="12"/>
      <c r="AW6332" s="12"/>
      <c r="AX6332" s="12"/>
      <c r="AY6332" s="12"/>
      <c r="AZ6332" s="12"/>
      <c r="BA6332" s="12"/>
      <c r="BB6332" s="12"/>
      <c r="BC6332" s="12"/>
      <c r="BD6332" s="12"/>
    </row>
    <row r="6333" spans="15:56" x14ac:dyDescent="0.35">
      <c r="O6333" s="12"/>
      <c r="P6333" s="12"/>
      <c r="Q6333" s="12"/>
      <c r="S6333" s="250"/>
      <c r="AA6333" s="12"/>
      <c r="AB6333" s="12"/>
      <c r="AC6333" s="12"/>
      <c r="AD6333" s="12"/>
      <c r="AE6333" s="12"/>
      <c r="AF6333" s="12"/>
      <c r="AG6333" s="12"/>
      <c r="AH6333" s="12"/>
      <c r="AI6333" s="12"/>
      <c r="AJ6333" s="12"/>
      <c r="AK6333" s="12"/>
      <c r="AL6333" s="12"/>
      <c r="AM6333" s="12"/>
      <c r="AN6333" s="12"/>
      <c r="AO6333" s="12"/>
      <c r="AP6333" s="12"/>
      <c r="AQ6333" s="12"/>
      <c r="AR6333" s="12"/>
      <c r="AS6333" s="12"/>
      <c r="AT6333" s="12"/>
      <c r="AU6333" s="12"/>
      <c r="AV6333" s="12"/>
      <c r="AW6333" s="12"/>
      <c r="AX6333" s="12"/>
      <c r="AY6333" s="12"/>
      <c r="AZ6333" s="12"/>
      <c r="BA6333" s="12"/>
      <c r="BB6333" s="12"/>
      <c r="BC6333" s="12"/>
      <c r="BD6333" s="12"/>
    </row>
    <row r="6334" spans="15:56" x14ac:dyDescent="0.35">
      <c r="O6334" s="12"/>
      <c r="P6334" s="12"/>
      <c r="Q6334" s="12"/>
      <c r="S6334" s="250"/>
      <c r="AA6334" s="12"/>
      <c r="AB6334" s="12"/>
      <c r="AC6334" s="12"/>
      <c r="AD6334" s="12"/>
      <c r="AE6334" s="12"/>
      <c r="AF6334" s="12"/>
      <c r="AG6334" s="12"/>
      <c r="AH6334" s="12"/>
      <c r="AI6334" s="12"/>
      <c r="AJ6334" s="12"/>
      <c r="AK6334" s="12"/>
      <c r="AL6334" s="12"/>
      <c r="AM6334" s="12"/>
      <c r="AN6334" s="12"/>
      <c r="AO6334" s="12"/>
      <c r="AP6334" s="12"/>
      <c r="AQ6334" s="12"/>
      <c r="AR6334" s="12"/>
      <c r="AS6334" s="12"/>
      <c r="AT6334" s="12"/>
      <c r="AU6334" s="12"/>
      <c r="AV6334" s="12"/>
      <c r="AW6334" s="12"/>
      <c r="AX6334" s="12"/>
      <c r="AY6334" s="12"/>
      <c r="AZ6334" s="12"/>
      <c r="BA6334" s="12"/>
      <c r="BB6334" s="12"/>
      <c r="BC6334" s="12"/>
      <c r="BD6334" s="12"/>
    </row>
    <row r="6335" spans="15:56" x14ac:dyDescent="0.35">
      <c r="O6335" s="12"/>
      <c r="P6335" s="12"/>
      <c r="Q6335" s="12"/>
      <c r="S6335" s="250"/>
      <c r="AA6335" s="12"/>
      <c r="AB6335" s="12"/>
      <c r="AC6335" s="12"/>
      <c r="AD6335" s="12"/>
      <c r="AE6335" s="12"/>
      <c r="AF6335" s="12"/>
      <c r="AG6335" s="12"/>
      <c r="AH6335" s="12"/>
      <c r="AI6335" s="12"/>
      <c r="AJ6335" s="12"/>
      <c r="AK6335" s="12"/>
      <c r="AL6335" s="12"/>
      <c r="AM6335" s="12"/>
      <c r="AN6335" s="12"/>
      <c r="AO6335" s="12"/>
      <c r="AP6335" s="12"/>
      <c r="AQ6335" s="12"/>
      <c r="AR6335" s="12"/>
      <c r="AS6335" s="12"/>
      <c r="AT6335" s="12"/>
      <c r="AU6335" s="12"/>
      <c r="AV6335" s="12"/>
      <c r="AW6335" s="12"/>
      <c r="AX6335" s="12"/>
      <c r="AY6335" s="12"/>
      <c r="AZ6335" s="12"/>
      <c r="BA6335" s="12"/>
      <c r="BB6335" s="12"/>
      <c r="BC6335" s="12"/>
      <c r="BD6335" s="12"/>
    </row>
    <row r="6336" spans="15:56" x14ac:dyDescent="0.35">
      <c r="O6336" s="12"/>
      <c r="P6336" s="12"/>
      <c r="Q6336" s="12"/>
      <c r="S6336" s="250"/>
      <c r="AA6336" s="12"/>
      <c r="AB6336" s="12"/>
      <c r="AC6336" s="12"/>
      <c r="AD6336" s="12"/>
      <c r="AE6336" s="12"/>
      <c r="AF6336" s="12"/>
      <c r="AG6336" s="12"/>
      <c r="AH6336" s="12"/>
      <c r="AI6336" s="12"/>
      <c r="AJ6336" s="12"/>
      <c r="AK6336" s="12"/>
      <c r="AL6336" s="12"/>
      <c r="AM6336" s="12"/>
      <c r="AN6336" s="12"/>
      <c r="AO6336" s="12"/>
      <c r="AP6336" s="12"/>
      <c r="AQ6336" s="12"/>
      <c r="AR6336" s="12"/>
      <c r="AS6336" s="12"/>
      <c r="AT6336" s="12"/>
      <c r="AU6336" s="12"/>
      <c r="AV6336" s="12"/>
      <c r="AW6336" s="12"/>
      <c r="AX6336" s="12"/>
      <c r="AY6336" s="12"/>
      <c r="AZ6336" s="12"/>
      <c r="BA6336" s="12"/>
      <c r="BB6336" s="12"/>
      <c r="BC6336" s="12"/>
      <c r="BD6336" s="12"/>
    </row>
    <row r="6337" spans="15:56" x14ac:dyDescent="0.35">
      <c r="O6337" s="12"/>
      <c r="P6337" s="12"/>
      <c r="Q6337" s="12"/>
      <c r="S6337" s="250"/>
      <c r="AA6337" s="12"/>
      <c r="AB6337" s="12"/>
      <c r="AC6337" s="12"/>
      <c r="AD6337" s="12"/>
      <c r="AE6337" s="12"/>
      <c r="AF6337" s="12"/>
      <c r="AG6337" s="12"/>
      <c r="AH6337" s="12"/>
      <c r="AI6337" s="12"/>
      <c r="AJ6337" s="12"/>
      <c r="AK6337" s="12"/>
      <c r="AL6337" s="12"/>
      <c r="AM6337" s="12"/>
      <c r="AN6337" s="12"/>
      <c r="AO6337" s="12"/>
      <c r="AP6337" s="12"/>
      <c r="AQ6337" s="12"/>
      <c r="AR6337" s="12"/>
      <c r="AS6337" s="12"/>
      <c r="AT6337" s="12"/>
      <c r="AU6337" s="12"/>
      <c r="AV6337" s="12"/>
      <c r="AW6337" s="12"/>
      <c r="AX6337" s="12"/>
      <c r="AY6337" s="12"/>
      <c r="AZ6337" s="12"/>
      <c r="BA6337" s="12"/>
      <c r="BB6337" s="12"/>
      <c r="BC6337" s="12"/>
      <c r="BD6337" s="12"/>
    </row>
    <row r="6338" spans="15:56" x14ac:dyDescent="0.35">
      <c r="O6338" s="12"/>
      <c r="P6338" s="12"/>
      <c r="Q6338" s="12"/>
      <c r="S6338" s="250"/>
      <c r="AA6338" s="12"/>
      <c r="AB6338" s="12"/>
      <c r="AC6338" s="12"/>
      <c r="AD6338" s="12"/>
      <c r="AE6338" s="12"/>
      <c r="AF6338" s="12"/>
      <c r="AG6338" s="12"/>
      <c r="AH6338" s="12"/>
      <c r="AI6338" s="12"/>
      <c r="AJ6338" s="12"/>
      <c r="AK6338" s="12"/>
      <c r="AL6338" s="12"/>
      <c r="AM6338" s="12"/>
      <c r="AN6338" s="12"/>
      <c r="AO6338" s="12"/>
      <c r="AP6338" s="12"/>
      <c r="AQ6338" s="12"/>
      <c r="AR6338" s="12"/>
      <c r="AS6338" s="12"/>
      <c r="AT6338" s="12"/>
      <c r="AU6338" s="12"/>
      <c r="AV6338" s="12"/>
      <c r="AW6338" s="12"/>
      <c r="AX6338" s="12"/>
      <c r="AY6338" s="12"/>
      <c r="AZ6338" s="12"/>
      <c r="BA6338" s="12"/>
      <c r="BB6338" s="12"/>
      <c r="BC6338" s="12"/>
      <c r="BD6338" s="12"/>
    </row>
    <row r="6339" spans="15:56" x14ac:dyDescent="0.35">
      <c r="O6339" s="12"/>
      <c r="P6339" s="12"/>
      <c r="Q6339" s="12"/>
      <c r="S6339" s="250"/>
      <c r="AA6339" s="12"/>
      <c r="AB6339" s="12"/>
      <c r="AC6339" s="12"/>
      <c r="AD6339" s="12"/>
      <c r="AE6339" s="12"/>
      <c r="AF6339" s="12"/>
      <c r="AG6339" s="12"/>
      <c r="AH6339" s="12"/>
      <c r="AI6339" s="12"/>
      <c r="AJ6339" s="12"/>
      <c r="AK6339" s="12"/>
      <c r="AL6339" s="12"/>
      <c r="AM6339" s="12"/>
      <c r="AN6339" s="12"/>
      <c r="AO6339" s="12"/>
      <c r="AP6339" s="12"/>
      <c r="AQ6339" s="12"/>
      <c r="AR6339" s="12"/>
      <c r="AS6339" s="12"/>
      <c r="AT6339" s="12"/>
      <c r="AU6339" s="12"/>
      <c r="AV6339" s="12"/>
      <c r="AW6339" s="12"/>
      <c r="AX6339" s="12"/>
      <c r="AY6339" s="12"/>
      <c r="AZ6339" s="12"/>
      <c r="BA6339" s="12"/>
      <c r="BB6339" s="12"/>
      <c r="BC6339" s="12"/>
      <c r="BD6339" s="12"/>
    </row>
    <row r="6340" spans="15:56" x14ac:dyDescent="0.35">
      <c r="O6340" s="12"/>
      <c r="P6340" s="12"/>
      <c r="Q6340" s="12"/>
      <c r="S6340" s="250"/>
      <c r="AA6340" s="12"/>
      <c r="AB6340" s="12"/>
      <c r="AC6340" s="12"/>
      <c r="AD6340" s="12"/>
      <c r="AE6340" s="12"/>
      <c r="AF6340" s="12"/>
      <c r="AG6340" s="12"/>
      <c r="AH6340" s="12"/>
      <c r="AI6340" s="12"/>
      <c r="AJ6340" s="12"/>
      <c r="AK6340" s="12"/>
      <c r="AL6340" s="12"/>
      <c r="AM6340" s="12"/>
      <c r="AN6340" s="12"/>
      <c r="AO6340" s="12"/>
      <c r="AP6340" s="12"/>
      <c r="AQ6340" s="12"/>
      <c r="AR6340" s="12"/>
      <c r="AS6340" s="12"/>
      <c r="AT6340" s="12"/>
      <c r="AU6340" s="12"/>
      <c r="AV6340" s="12"/>
      <c r="AW6340" s="12"/>
      <c r="AX6340" s="12"/>
      <c r="AY6340" s="12"/>
      <c r="AZ6340" s="12"/>
      <c r="BA6340" s="12"/>
      <c r="BB6340" s="12"/>
      <c r="BC6340" s="12"/>
      <c r="BD6340" s="12"/>
    </row>
    <row r="6341" spans="15:56" x14ac:dyDescent="0.35">
      <c r="O6341" s="12"/>
      <c r="P6341" s="12"/>
      <c r="Q6341" s="12"/>
      <c r="S6341" s="250"/>
      <c r="AA6341" s="12"/>
      <c r="AB6341" s="12"/>
      <c r="AC6341" s="12"/>
      <c r="AD6341" s="12"/>
      <c r="AE6341" s="12"/>
      <c r="AF6341" s="12"/>
      <c r="AG6341" s="12"/>
      <c r="AH6341" s="12"/>
      <c r="AI6341" s="12"/>
      <c r="AJ6341" s="12"/>
      <c r="AK6341" s="12"/>
      <c r="AL6341" s="12"/>
      <c r="AM6341" s="12"/>
      <c r="AN6341" s="12"/>
      <c r="AO6341" s="12"/>
      <c r="AP6341" s="12"/>
      <c r="AQ6341" s="12"/>
      <c r="AR6341" s="12"/>
      <c r="AS6341" s="12"/>
      <c r="AT6341" s="12"/>
      <c r="AU6341" s="12"/>
      <c r="AV6341" s="12"/>
      <c r="AW6341" s="12"/>
      <c r="AX6341" s="12"/>
      <c r="AY6341" s="12"/>
      <c r="AZ6341" s="12"/>
      <c r="BA6341" s="12"/>
      <c r="BB6341" s="12"/>
      <c r="BC6341" s="12"/>
      <c r="BD6341" s="12"/>
    </row>
    <row r="6342" spans="15:56" x14ac:dyDescent="0.35">
      <c r="O6342" s="12"/>
      <c r="P6342" s="12"/>
      <c r="Q6342" s="12"/>
      <c r="S6342" s="250"/>
      <c r="AA6342" s="12"/>
      <c r="AB6342" s="12"/>
      <c r="AC6342" s="12"/>
      <c r="AD6342" s="12"/>
      <c r="AE6342" s="12"/>
      <c r="AF6342" s="12"/>
      <c r="AG6342" s="12"/>
      <c r="AH6342" s="12"/>
      <c r="AI6342" s="12"/>
      <c r="AJ6342" s="12"/>
      <c r="AK6342" s="12"/>
      <c r="AL6342" s="12"/>
      <c r="AM6342" s="12"/>
      <c r="AN6342" s="12"/>
      <c r="AO6342" s="12"/>
      <c r="AP6342" s="12"/>
      <c r="AQ6342" s="12"/>
      <c r="AR6342" s="12"/>
      <c r="AS6342" s="12"/>
      <c r="AT6342" s="12"/>
      <c r="AU6342" s="12"/>
      <c r="AV6342" s="12"/>
      <c r="AW6342" s="12"/>
      <c r="AX6342" s="12"/>
      <c r="AY6342" s="12"/>
      <c r="AZ6342" s="12"/>
      <c r="BA6342" s="12"/>
      <c r="BB6342" s="12"/>
      <c r="BC6342" s="12"/>
      <c r="BD6342" s="12"/>
    </row>
    <row r="6343" spans="15:56" x14ac:dyDescent="0.35">
      <c r="O6343" s="12"/>
      <c r="P6343" s="12"/>
      <c r="Q6343" s="12"/>
      <c r="S6343" s="250"/>
      <c r="AA6343" s="12"/>
      <c r="AB6343" s="12"/>
      <c r="AC6343" s="12"/>
      <c r="AD6343" s="12"/>
      <c r="AE6343" s="12"/>
      <c r="AF6343" s="12"/>
      <c r="AG6343" s="12"/>
      <c r="AH6343" s="12"/>
      <c r="AI6343" s="12"/>
      <c r="AJ6343" s="12"/>
      <c r="AK6343" s="12"/>
      <c r="AL6343" s="12"/>
      <c r="AM6343" s="12"/>
      <c r="AN6343" s="12"/>
      <c r="AO6343" s="12"/>
      <c r="AP6343" s="12"/>
      <c r="AQ6343" s="12"/>
      <c r="AR6343" s="12"/>
      <c r="AS6343" s="12"/>
      <c r="AT6343" s="12"/>
      <c r="AU6343" s="12"/>
      <c r="AV6343" s="12"/>
      <c r="AW6343" s="12"/>
      <c r="AX6343" s="12"/>
      <c r="AY6343" s="12"/>
      <c r="AZ6343" s="12"/>
      <c r="BA6343" s="12"/>
      <c r="BB6343" s="12"/>
      <c r="BC6343" s="12"/>
      <c r="BD6343" s="12"/>
    </row>
    <row r="6344" spans="15:56" x14ac:dyDescent="0.35">
      <c r="O6344" s="12"/>
      <c r="P6344" s="12"/>
      <c r="Q6344" s="12"/>
      <c r="S6344" s="250"/>
      <c r="AA6344" s="12"/>
      <c r="AB6344" s="12"/>
      <c r="AC6344" s="12"/>
      <c r="AD6344" s="12"/>
      <c r="AE6344" s="12"/>
      <c r="AF6344" s="12"/>
      <c r="AG6344" s="12"/>
      <c r="AH6344" s="12"/>
      <c r="AI6344" s="12"/>
      <c r="AJ6344" s="12"/>
      <c r="AK6344" s="12"/>
      <c r="AL6344" s="12"/>
      <c r="AM6344" s="12"/>
      <c r="AN6344" s="12"/>
      <c r="AO6344" s="12"/>
      <c r="AP6344" s="12"/>
      <c r="AQ6344" s="12"/>
      <c r="AR6344" s="12"/>
      <c r="AS6344" s="12"/>
      <c r="AT6344" s="12"/>
      <c r="AU6344" s="12"/>
      <c r="AV6344" s="12"/>
      <c r="AW6344" s="12"/>
      <c r="AX6344" s="12"/>
      <c r="AY6344" s="12"/>
      <c r="AZ6344" s="12"/>
      <c r="BA6344" s="12"/>
      <c r="BB6344" s="12"/>
      <c r="BC6344" s="12"/>
      <c r="BD6344" s="12"/>
    </row>
    <row r="6345" spans="15:56" x14ac:dyDescent="0.35">
      <c r="O6345" s="12"/>
      <c r="P6345" s="12"/>
      <c r="Q6345" s="12"/>
      <c r="S6345" s="250"/>
      <c r="AA6345" s="12"/>
      <c r="AB6345" s="12"/>
      <c r="AC6345" s="12"/>
      <c r="AD6345" s="12"/>
      <c r="AE6345" s="12"/>
      <c r="AF6345" s="12"/>
      <c r="AG6345" s="12"/>
      <c r="AH6345" s="12"/>
      <c r="AI6345" s="12"/>
      <c r="AJ6345" s="12"/>
      <c r="AK6345" s="12"/>
      <c r="AL6345" s="12"/>
      <c r="AM6345" s="12"/>
      <c r="AN6345" s="12"/>
      <c r="AO6345" s="12"/>
      <c r="AP6345" s="12"/>
      <c r="AQ6345" s="12"/>
      <c r="AR6345" s="12"/>
      <c r="AS6345" s="12"/>
      <c r="AT6345" s="12"/>
      <c r="AU6345" s="12"/>
      <c r="AV6345" s="12"/>
      <c r="AW6345" s="12"/>
      <c r="AX6345" s="12"/>
      <c r="AY6345" s="12"/>
      <c r="AZ6345" s="12"/>
      <c r="BA6345" s="12"/>
      <c r="BB6345" s="12"/>
      <c r="BC6345" s="12"/>
      <c r="BD6345" s="12"/>
    </row>
    <row r="6346" spans="15:56" x14ac:dyDescent="0.35">
      <c r="O6346" s="12"/>
      <c r="P6346" s="12"/>
      <c r="Q6346" s="12"/>
      <c r="S6346" s="250"/>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2"/>
      <c r="AY6346" s="12"/>
      <c r="AZ6346" s="12"/>
      <c r="BA6346" s="12"/>
      <c r="BB6346" s="12"/>
      <c r="BC6346" s="12"/>
      <c r="BD6346" s="12"/>
    </row>
    <row r="6347" spans="15:56" x14ac:dyDescent="0.35">
      <c r="O6347" s="12"/>
      <c r="P6347" s="12"/>
      <c r="Q6347" s="12"/>
      <c r="S6347" s="250"/>
      <c r="AA6347" s="12"/>
      <c r="AB6347" s="12"/>
      <c r="AC6347" s="12"/>
      <c r="AD6347" s="12"/>
      <c r="AE6347" s="12"/>
      <c r="AF6347" s="12"/>
      <c r="AG6347" s="12"/>
      <c r="AH6347" s="12"/>
      <c r="AI6347" s="12"/>
      <c r="AJ6347" s="12"/>
      <c r="AK6347" s="12"/>
      <c r="AL6347" s="12"/>
      <c r="AM6347" s="12"/>
      <c r="AN6347" s="12"/>
      <c r="AO6347" s="12"/>
      <c r="AP6347" s="12"/>
      <c r="AQ6347" s="12"/>
      <c r="AR6347" s="12"/>
      <c r="AS6347" s="12"/>
      <c r="AT6347" s="12"/>
      <c r="AU6347" s="12"/>
      <c r="AV6347" s="12"/>
      <c r="AW6347" s="12"/>
      <c r="AX6347" s="12"/>
      <c r="AY6347" s="12"/>
      <c r="AZ6347" s="12"/>
      <c r="BA6347" s="12"/>
      <c r="BB6347" s="12"/>
      <c r="BC6347" s="12"/>
      <c r="BD6347" s="12"/>
    </row>
    <row r="6348" spans="15:56" x14ac:dyDescent="0.35">
      <c r="O6348" s="12"/>
      <c r="P6348" s="12"/>
      <c r="Q6348" s="12"/>
      <c r="S6348" s="250"/>
      <c r="AA6348" s="12"/>
      <c r="AB6348" s="12"/>
      <c r="AC6348" s="12"/>
      <c r="AD6348" s="12"/>
      <c r="AE6348" s="12"/>
      <c r="AF6348" s="12"/>
      <c r="AG6348" s="12"/>
      <c r="AH6348" s="12"/>
      <c r="AI6348" s="12"/>
      <c r="AJ6348" s="12"/>
      <c r="AK6348" s="12"/>
      <c r="AL6348" s="12"/>
      <c r="AM6348" s="12"/>
      <c r="AN6348" s="12"/>
      <c r="AO6348" s="12"/>
      <c r="AP6348" s="12"/>
      <c r="AQ6348" s="12"/>
      <c r="AR6348" s="12"/>
      <c r="AS6348" s="12"/>
      <c r="AT6348" s="12"/>
      <c r="AU6348" s="12"/>
      <c r="AV6348" s="12"/>
      <c r="AW6348" s="12"/>
      <c r="AX6348" s="12"/>
      <c r="AY6348" s="12"/>
      <c r="AZ6348" s="12"/>
      <c r="BA6348" s="12"/>
      <c r="BB6348" s="12"/>
      <c r="BC6348" s="12"/>
      <c r="BD6348" s="12"/>
    </row>
    <row r="6349" spans="15:56" x14ac:dyDescent="0.35">
      <c r="O6349" s="12"/>
      <c r="P6349" s="12"/>
      <c r="Q6349" s="12"/>
      <c r="S6349" s="250"/>
      <c r="AA6349" s="12"/>
      <c r="AB6349" s="12"/>
      <c r="AC6349" s="12"/>
      <c r="AD6349" s="12"/>
      <c r="AE6349" s="12"/>
      <c r="AF6349" s="12"/>
      <c r="AG6349" s="12"/>
      <c r="AH6349" s="12"/>
      <c r="AI6349" s="12"/>
      <c r="AJ6349" s="12"/>
      <c r="AK6349" s="12"/>
      <c r="AL6349" s="12"/>
      <c r="AM6349" s="12"/>
      <c r="AN6349" s="12"/>
      <c r="AO6349" s="12"/>
      <c r="AP6349" s="12"/>
      <c r="AQ6349" s="12"/>
      <c r="AR6349" s="12"/>
      <c r="AS6349" s="12"/>
      <c r="AT6349" s="12"/>
      <c r="AU6349" s="12"/>
      <c r="AV6349" s="12"/>
      <c r="AW6349" s="12"/>
      <c r="AX6349" s="12"/>
      <c r="AY6349" s="12"/>
      <c r="AZ6349" s="12"/>
      <c r="BA6349" s="12"/>
      <c r="BB6349" s="12"/>
      <c r="BC6349" s="12"/>
      <c r="BD6349" s="12"/>
    </row>
    <row r="6350" spans="15:56" x14ac:dyDescent="0.35">
      <c r="O6350" s="12"/>
      <c r="P6350" s="12"/>
      <c r="Q6350" s="12"/>
      <c r="S6350" s="250"/>
      <c r="AA6350" s="12"/>
      <c r="AB6350" s="12"/>
      <c r="AC6350" s="12"/>
      <c r="AD6350" s="12"/>
      <c r="AE6350" s="12"/>
      <c r="AF6350" s="12"/>
      <c r="AG6350" s="12"/>
      <c r="AH6350" s="12"/>
      <c r="AI6350" s="12"/>
      <c r="AJ6350" s="12"/>
      <c r="AK6350" s="12"/>
      <c r="AL6350" s="12"/>
      <c r="AM6350" s="12"/>
      <c r="AN6350" s="12"/>
      <c r="AO6350" s="12"/>
      <c r="AP6350" s="12"/>
      <c r="AQ6350" s="12"/>
      <c r="AR6350" s="12"/>
      <c r="AS6350" s="12"/>
      <c r="AT6350" s="12"/>
      <c r="AU6350" s="12"/>
      <c r="AV6350" s="12"/>
      <c r="AW6350" s="12"/>
      <c r="AX6350" s="12"/>
      <c r="AY6350" s="12"/>
      <c r="AZ6350" s="12"/>
      <c r="BA6350" s="12"/>
      <c r="BB6350" s="12"/>
      <c r="BC6350" s="12"/>
      <c r="BD6350" s="12"/>
    </row>
    <row r="6351" spans="15:56" x14ac:dyDescent="0.35">
      <c r="O6351" s="12"/>
      <c r="P6351" s="12"/>
      <c r="Q6351" s="12"/>
      <c r="S6351" s="250"/>
      <c r="AA6351" s="12"/>
      <c r="AB6351" s="12"/>
      <c r="AC6351" s="12"/>
      <c r="AD6351" s="12"/>
      <c r="AE6351" s="12"/>
      <c r="AF6351" s="12"/>
      <c r="AG6351" s="12"/>
      <c r="AH6351" s="12"/>
      <c r="AI6351" s="12"/>
      <c r="AJ6351" s="12"/>
      <c r="AK6351" s="12"/>
      <c r="AL6351" s="12"/>
      <c r="AM6351" s="12"/>
      <c r="AN6351" s="12"/>
      <c r="AO6351" s="12"/>
      <c r="AP6351" s="12"/>
      <c r="AQ6351" s="12"/>
      <c r="AR6351" s="12"/>
      <c r="AS6351" s="12"/>
      <c r="AT6351" s="12"/>
      <c r="AU6351" s="12"/>
      <c r="AV6351" s="12"/>
      <c r="AW6351" s="12"/>
      <c r="AX6351" s="12"/>
      <c r="AY6351" s="12"/>
      <c r="AZ6351" s="12"/>
      <c r="BA6351" s="12"/>
      <c r="BB6351" s="12"/>
      <c r="BC6351" s="12"/>
      <c r="BD6351" s="12"/>
    </row>
    <row r="6352" spans="15:56" x14ac:dyDescent="0.35">
      <c r="O6352" s="12"/>
      <c r="P6352" s="12"/>
      <c r="Q6352" s="12"/>
      <c r="S6352" s="250"/>
      <c r="AA6352" s="12"/>
      <c r="AB6352" s="12"/>
      <c r="AC6352" s="12"/>
      <c r="AD6352" s="12"/>
      <c r="AE6352" s="12"/>
      <c r="AF6352" s="12"/>
      <c r="AG6352" s="12"/>
      <c r="AH6352" s="12"/>
      <c r="AI6352" s="12"/>
      <c r="AJ6352" s="12"/>
      <c r="AK6352" s="12"/>
      <c r="AL6352" s="12"/>
      <c r="AM6352" s="12"/>
      <c r="AN6352" s="12"/>
      <c r="AO6352" s="12"/>
      <c r="AP6352" s="12"/>
      <c r="AQ6352" s="12"/>
      <c r="AR6352" s="12"/>
      <c r="AS6352" s="12"/>
      <c r="AT6352" s="12"/>
      <c r="AU6352" s="12"/>
      <c r="AV6352" s="12"/>
      <c r="AW6352" s="12"/>
      <c r="AX6352" s="12"/>
      <c r="AY6352" s="12"/>
      <c r="AZ6352" s="12"/>
      <c r="BA6352" s="12"/>
      <c r="BB6352" s="12"/>
      <c r="BC6352" s="12"/>
      <c r="BD6352" s="12"/>
    </row>
    <row r="6353" spans="15:56" x14ac:dyDescent="0.35">
      <c r="O6353" s="12"/>
      <c r="P6353" s="12"/>
      <c r="Q6353" s="12"/>
      <c r="S6353" s="250"/>
      <c r="AA6353" s="12"/>
      <c r="AB6353" s="12"/>
      <c r="AC6353" s="12"/>
      <c r="AD6353" s="12"/>
      <c r="AE6353" s="12"/>
      <c r="AF6353" s="12"/>
      <c r="AG6353" s="12"/>
      <c r="AH6353" s="12"/>
      <c r="AI6353" s="12"/>
      <c r="AJ6353" s="12"/>
      <c r="AK6353" s="12"/>
      <c r="AL6353" s="12"/>
      <c r="AM6353" s="12"/>
      <c r="AN6353" s="12"/>
      <c r="AO6353" s="12"/>
      <c r="AP6353" s="12"/>
      <c r="AQ6353" s="12"/>
      <c r="AR6353" s="12"/>
      <c r="AS6353" s="12"/>
      <c r="AT6353" s="12"/>
      <c r="AU6353" s="12"/>
      <c r="AV6353" s="12"/>
      <c r="AW6353" s="12"/>
      <c r="AX6353" s="12"/>
      <c r="AY6353" s="12"/>
      <c r="AZ6353" s="12"/>
      <c r="BA6353" s="12"/>
      <c r="BB6353" s="12"/>
      <c r="BC6353" s="12"/>
      <c r="BD6353" s="12"/>
    </row>
    <row r="6354" spans="15:56" x14ac:dyDescent="0.35">
      <c r="O6354" s="12"/>
      <c r="P6354" s="12"/>
      <c r="Q6354" s="12"/>
      <c r="S6354" s="250"/>
      <c r="AA6354" s="12"/>
      <c r="AB6354" s="12"/>
      <c r="AC6354" s="12"/>
      <c r="AD6354" s="12"/>
      <c r="AE6354" s="12"/>
      <c r="AF6354" s="12"/>
      <c r="AG6354" s="12"/>
      <c r="AH6354" s="12"/>
      <c r="AI6354" s="12"/>
      <c r="AJ6354" s="12"/>
      <c r="AK6354" s="12"/>
      <c r="AL6354" s="12"/>
      <c r="AM6354" s="12"/>
      <c r="AN6354" s="12"/>
      <c r="AO6354" s="12"/>
      <c r="AP6354" s="12"/>
      <c r="AQ6354" s="12"/>
      <c r="AR6354" s="12"/>
      <c r="AS6354" s="12"/>
      <c r="AT6354" s="12"/>
      <c r="AU6354" s="12"/>
      <c r="AV6354" s="12"/>
      <c r="AW6354" s="12"/>
      <c r="AX6354" s="12"/>
      <c r="AY6354" s="12"/>
      <c r="AZ6354" s="12"/>
      <c r="BA6354" s="12"/>
      <c r="BB6354" s="12"/>
      <c r="BC6354" s="12"/>
      <c r="BD6354" s="12"/>
    </row>
    <row r="6355" spans="15:56" x14ac:dyDescent="0.35">
      <c r="O6355" s="12"/>
      <c r="P6355" s="12"/>
      <c r="Q6355" s="12"/>
      <c r="S6355" s="250"/>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2"/>
      <c r="AY6355" s="12"/>
      <c r="AZ6355" s="12"/>
      <c r="BA6355" s="12"/>
      <c r="BB6355" s="12"/>
      <c r="BC6355" s="12"/>
      <c r="BD6355" s="12"/>
    </row>
    <row r="6356" spans="15:56" x14ac:dyDescent="0.35">
      <c r="O6356" s="12"/>
      <c r="P6356" s="12"/>
      <c r="Q6356" s="12"/>
      <c r="S6356" s="250"/>
      <c r="AA6356" s="12"/>
      <c r="AB6356" s="12"/>
      <c r="AC6356" s="12"/>
      <c r="AD6356" s="12"/>
      <c r="AE6356" s="12"/>
      <c r="AF6356" s="12"/>
      <c r="AG6356" s="12"/>
      <c r="AH6356" s="12"/>
      <c r="AI6356" s="12"/>
      <c r="AJ6356" s="12"/>
      <c r="AK6356" s="12"/>
      <c r="AL6356" s="12"/>
      <c r="AM6356" s="12"/>
      <c r="AN6356" s="12"/>
      <c r="AO6356" s="12"/>
      <c r="AP6356" s="12"/>
      <c r="AQ6356" s="12"/>
      <c r="AR6356" s="12"/>
      <c r="AS6356" s="12"/>
      <c r="AT6356" s="12"/>
      <c r="AU6356" s="12"/>
      <c r="AV6356" s="12"/>
      <c r="AW6356" s="12"/>
      <c r="AX6356" s="12"/>
      <c r="AY6356" s="12"/>
      <c r="AZ6356" s="12"/>
      <c r="BA6356" s="12"/>
      <c r="BB6356" s="12"/>
      <c r="BC6356" s="12"/>
      <c r="BD6356" s="12"/>
    </row>
    <row r="6357" spans="15:56" x14ac:dyDescent="0.35">
      <c r="O6357" s="12"/>
      <c r="P6357" s="12"/>
      <c r="Q6357" s="12"/>
      <c r="S6357" s="250"/>
      <c r="AA6357" s="12"/>
      <c r="AB6357" s="12"/>
      <c r="AC6357" s="12"/>
      <c r="AD6357" s="12"/>
      <c r="AE6357" s="12"/>
      <c r="AF6357" s="12"/>
      <c r="AG6357" s="12"/>
      <c r="AH6357" s="12"/>
      <c r="AI6357" s="12"/>
      <c r="AJ6357" s="12"/>
      <c r="AK6357" s="12"/>
      <c r="AL6357" s="12"/>
      <c r="AM6357" s="12"/>
      <c r="AN6357" s="12"/>
      <c r="AO6357" s="12"/>
      <c r="AP6357" s="12"/>
      <c r="AQ6357" s="12"/>
      <c r="AR6357" s="12"/>
      <c r="AS6357" s="12"/>
      <c r="AT6357" s="12"/>
      <c r="AU6357" s="12"/>
      <c r="AV6357" s="12"/>
      <c r="AW6357" s="12"/>
      <c r="AX6357" s="12"/>
      <c r="AY6357" s="12"/>
      <c r="AZ6357" s="12"/>
      <c r="BA6357" s="12"/>
      <c r="BB6357" s="12"/>
      <c r="BC6357" s="12"/>
      <c r="BD6357" s="12"/>
    </row>
    <row r="6358" spans="15:56" x14ac:dyDescent="0.35">
      <c r="O6358" s="12"/>
      <c r="P6358" s="12"/>
      <c r="Q6358" s="12"/>
      <c r="S6358" s="250"/>
      <c r="AA6358" s="12"/>
      <c r="AB6358" s="12"/>
      <c r="AC6358" s="12"/>
      <c r="AD6358" s="12"/>
      <c r="AE6358" s="12"/>
      <c r="AF6358" s="12"/>
      <c r="AG6358" s="12"/>
      <c r="AH6358" s="12"/>
      <c r="AI6358" s="12"/>
      <c r="AJ6358" s="12"/>
      <c r="AK6358" s="12"/>
      <c r="AL6358" s="12"/>
      <c r="AM6358" s="12"/>
      <c r="AN6358" s="12"/>
      <c r="AO6358" s="12"/>
      <c r="AP6358" s="12"/>
      <c r="AQ6358" s="12"/>
      <c r="AR6358" s="12"/>
      <c r="AS6358" s="12"/>
      <c r="AT6358" s="12"/>
      <c r="AU6358" s="12"/>
      <c r="AV6358" s="12"/>
      <c r="AW6358" s="12"/>
      <c r="AX6358" s="12"/>
      <c r="AY6358" s="12"/>
      <c r="AZ6358" s="12"/>
      <c r="BA6358" s="12"/>
      <c r="BB6358" s="12"/>
      <c r="BC6358" s="12"/>
      <c r="BD6358" s="12"/>
    </row>
    <row r="6359" spans="15:56" x14ac:dyDescent="0.35">
      <c r="O6359" s="12"/>
      <c r="P6359" s="12"/>
      <c r="Q6359" s="12"/>
      <c r="S6359" s="250"/>
      <c r="AA6359" s="12"/>
      <c r="AB6359" s="12"/>
      <c r="AC6359" s="12"/>
      <c r="AD6359" s="12"/>
      <c r="AE6359" s="12"/>
      <c r="AF6359" s="12"/>
      <c r="AG6359" s="12"/>
      <c r="AH6359" s="12"/>
      <c r="AI6359" s="12"/>
      <c r="AJ6359" s="12"/>
      <c r="AK6359" s="12"/>
      <c r="AL6359" s="12"/>
      <c r="AM6359" s="12"/>
      <c r="AN6359" s="12"/>
      <c r="AO6359" s="12"/>
      <c r="AP6359" s="12"/>
      <c r="AQ6359" s="12"/>
      <c r="AR6359" s="12"/>
      <c r="AS6359" s="12"/>
      <c r="AT6359" s="12"/>
      <c r="AU6359" s="12"/>
      <c r="AV6359" s="12"/>
      <c r="AW6359" s="12"/>
      <c r="AX6359" s="12"/>
      <c r="AY6359" s="12"/>
      <c r="AZ6359" s="12"/>
      <c r="BA6359" s="12"/>
      <c r="BB6359" s="12"/>
      <c r="BC6359" s="12"/>
      <c r="BD6359" s="12"/>
    </row>
    <row r="6360" spans="15:56" x14ac:dyDescent="0.35">
      <c r="O6360" s="12"/>
      <c r="P6360" s="12"/>
      <c r="Q6360" s="12"/>
      <c r="S6360" s="250"/>
      <c r="AA6360" s="12"/>
      <c r="AB6360" s="12"/>
      <c r="AC6360" s="12"/>
      <c r="AD6360" s="12"/>
      <c r="AE6360" s="12"/>
      <c r="AF6360" s="12"/>
      <c r="AG6360" s="12"/>
      <c r="AH6360" s="12"/>
      <c r="AI6360" s="12"/>
      <c r="AJ6360" s="12"/>
      <c r="AK6360" s="12"/>
      <c r="AL6360" s="12"/>
      <c r="AM6360" s="12"/>
      <c r="AN6360" s="12"/>
      <c r="AO6360" s="12"/>
      <c r="AP6360" s="12"/>
      <c r="AQ6360" s="12"/>
      <c r="AR6360" s="12"/>
      <c r="AS6360" s="12"/>
      <c r="AT6360" s="12"/>
      <c r="AU6360" s="12"/>
      <c r="AV6360" s="12"/>
      <c r="AW6360" s="12"/>
      <c r="AX6360" s="12"/>
      <c r="AY6360" s="12"/>
      <c r="AZ6360" s="12"/>
      <c r="BA6360" s="12"/>
      <c r="BB6360" s="12"/>
      <c r="BC6360" s="12"/>
      <c r="BD6360" s="12"/>
    </row>
    <row r="6361" spans="15:56" x14ac:dyDescent="0.35">
      <c r="O6361" s="12"/>
      <c r="P6361" s="12"/>
      <c r="Q6361" s="12"/>
      <c r="S6361" s="250"/>
      <c r="AA6361" s="12"/>
      <c r="AB6361" s="12"/>
      <c r="AC6361" s="12"/>
      <c r="AD6361" s="12"/>
      <c r="AE6361" s="12"/>
      <c r="AF6361" s="12"/>
      <c r="AG6361" s="12"/>
      <c r="AH6361" s="12"/>
      <c r="AI6361" s="12"/>
      <c r="AJ6361" s="12"/>
      <c r="AK6361" s="12"/>
      <c r="AL6361" s="12"/>
      <c r="AM6361" s="12"/>
      <c r="AN6361" s="12"/>
      <c r="AO6361" s="12"/>
      <c r="AP6361" s="12"/>
      <c r="AQ6361" s="12"/>
      <c r="AR6361" s="12"/>
      <c r="AS6361" s="12"/>
      <c r="AT6361" s="12"/>
      <c r="AU6361" s="12"/>
      <c r="AV6361" s="12"/>
      <c r="AW6361" s="12"/>
      <c r="AX6361" s="12"/>
      <c r="AY6361" s="12"/>
      <c r="AZ6361" s="12"/>
      <c r="BA6361" s="12"/>
      <c r="BB6361" s="12"/>
      <c r="BC6361" s="12"/>
      <c r="BD6361" s="12"/>
    </row>
    <row r="6362" spans="15:56" x14ac:dyDescent="0.35">
      <c r="O6362" s="12"/>
      <c r="P6362" s="12"/>
      <c r="Q6362" s="12"/>
      <c r="S6362" s="250"/>
      <c r="AA6362" s="12"/>
      <c r="AB6362" s="12"/>
      <c r="AC6362" s="12"/>
      <c r="AD6362" s="12"/>
      <c r="AE6362" s="12"/>
      <c r="AF6362" s="12"/>
      <c r="AG6362" s="12"/>
      <c r="AH6362" s="12"/>
      <c r="AI6362" s="12"/>
      <c r="AJ6362" s="12"/>
      <c r="AK6362" s="12"/>
      <c r="AL6362" s="12"/>
      <c r="AM6362" s="12"/>
      <c r="AN6362" s="12"/>
      <c r="AO6362" s="12"/>
      <c r="AP6362" s="12"/>
      <c r="AQ6362" s="12"/>
      <c r="AR6362" s="12"/>
      <c r="AS6362" s="12"/>
      <c r="AT6362" s="12"/>
      <c r="AU6362" s="12"/>
      <c r="AV6362" s="12"/>
      <c r="AW6362" s="12"/>
      <c r="AX6362" s="12"/>
      <c r="AY6362" s="12"/>
      <c r="AZ6362" s="12"/>
      <c r="BA6362" s="12"/>
      <c r="BB6362" s="12"/>
      <c r="BC6362" s="12"/>
      <c r="BD6362" s="12"/>
    </row>
    <row r="6363" spans="15:56" x14ac:dyDescent="0.35">
      <c r="O6363" s="12"/>
      <c r="P6363" s="12"/>
      <c r="Q6363" s="12"/>
      <c r="S6363" s="250"/>
      <c r="AA6363" s="12"/>
      <c r="AB6363" s="12"/>
      <c r="AC6363" s="12"/>
      <c r="AD6363" s="12"/>
      <c r="AE6363" s="12"/>
      <c r="AF6363" s="12"/>
      <c r="AG6363" s="12"/>
      <c r="AH6363" s="12"/>
      <c r="AI6363" s="12"/>
      <c r="AJ6363" s="12"/>
      <c r="AK6363" s="12"/>
      <c r="AL6363" s="12"/>
      <c r="AM6363" s="12"/>
      <c r="AN6363" s="12"/>
      <c r="AO6363" s="12"/>
      <c r="AP6363" s="12"/>
      <c r="AQ6363" s="12"/>
      <c r="AR6363" s="12"/>
      <c r="AS6363" s="12"/>
      <c r="AT6363" s="12"/>
      <c r="AU6363" s="12"/>
      <c r="AV6363" s="12"/>
      <c r="AW6363" s="12"/>
      <c r="AX6363" s="12"/>
      <c r="AY6363" s="12"/>
      <c r="AZ6363" s="12"/>
      <c r="BA6363" s="12"/>
      <c r="BB6363" s="12"/>
      <c r="BC6363" s="12"/>
      <c r="BD6363" s="12"/>
    </row>
    <row r="6364" spans="15:56" x14ac:dyDescent="0.35">
      <c r="O6364" s="12"/>
      <c r="P6364" s="12"/>
      <c r="Q6364" s="12"/>
      <c r="S6364" s="250"/>
      <c r="AA6364" s="12"/>
      <c r="AB6364" s="12"/>
      <c r="AC6364" s="12"/>
      <c r="AD6364" s="12"/>
      <c r="AE6364" s="12"/>
      <c r="AF6364" s="12"/>
      <c r="AG6364" s="12"/>
      <c r="AH6364" s="12"/>
      <c r="AI6364" s="12"/>
      <c r="AJ6364" s="12"/>
      <c r="AK6364" s="12"/>
      <c r="AL6364" s="12"/>
      <c r="AM6364" s="12"/>
      <c r="AN6364" s="12"/>
      <c r="AO6364" s="12"/>
      <c r="AP6364" s="12"/>
      <c r="AQ6364" s="12"/>
      <c r="AR6364" s="12"/>
      <c r="AS6364" s="12"/>
      <c r="AT6364" s="12"/>
      <c r="AU6364" s="12"/>
      <c r="AV6364" s="12"/>
      <c r="AW6364" s="12"/>
      <c r="AX6364" s="12"/>
      <c r="AY6364" s="12"/>
      <c r="AZ6364" s="12"/>
      <c r="BA6364" s="12"/>
      <c r="BB6364" s="12"/>
      <c r="BC6364" s="12"/>
      <c r="BD6364" s="12"/>
    </row>
    <row r="6365" spans="15:56" x14ac:dyDescent="0.35">
      <c r="O6365" s="12"/>
      <c r="P6365" s="12"/>
      <c r="Q6365" s="12"/>
      <c r="S6365" s="250"/>
      <c r="AA6365" s="12"/>
      <c r="AB6365" s="12"/>
      <c r="AC6365" s="12"/>
      <c r="AD6365" s="12"/>
      <c r="AE6365" s="12"/>
      <c r="AF6365" s="12"/>
      <c r="AG6365" s="12"/>
      <c r="AH6365" s="12"/>
      <c r="AI6365" s="12"/>
      <c r="AJ6365" s="12"/>
      <c r="AK6365" s="12"/>
      <c r="AL6365" s="12"/>
      <c r="AM6365" s="12"/>
      <c r="AN6365" s="12"/>
      <c r="AO6365" s="12"/>
      <c r="AP6365" s="12"/>
      <c r="AQ6365" s="12"/>
      <c r="AR6365" s="12"/>
      <c r="AS6365" s="12"/>
      <c r="AT6365" s="12"/>
      <c r="AU6365" s="12"/>
      <c r="AV6365" s="12"/>
      <c r="AW6365" s="12"/>
      <c r="AX6365" s="12"/>
      <c r="AY6365" s="12"/>
      <c r="AZ6365" s="12"/>
      <c r="BA6365" s="12"/>
      <c r="BB6365" s="12"/>
      <c r="BC6365" s="12"/>
      <c r="BD6365" s="12"/>
    </row>
    <row r="6366" spans="15:56" x14ac:dyDescent="0.35">
      <c r="O6366" s="12"/>
      <c r="P6366" s="12"/>
      <c r="Q6366" s="12"/>
      <c r="S6366" s="250"/>
      <c r="AA6366" s="12"/>
      <c r="AB6366" s="12"/>
      <c r="AC6366" s="12"/>
      <c r="AD6366" s="12"/>
      <c r="AE6366" s="12"/>
      <c r="AF6366" s="12"/>
      <c r="AG6366" s="12"/>
      <c r="AH6366" s="12"/>
      <c r="AI6366" s="12"/>
      <c r="AJ6366" s="12"/>
      <c r="AK6366" s="12"/>
      <c r="AL6366" s="12"/>
      <c r="AM6366" s="12"/>
      <c r="AN6366" s="12"/>
      <c r="AO6366" s="12"/>
      <c r="AP6366" s="12"/>
      <c r="AQ6366" s="12"/>
      <c r="AR6366" s="12"/>
      <c r="AS6366" s="12"/>
      <c r="AT6366" s="12"/>
      <c r="AU6366" s="12"/>
      <c r="AV6366" s="12"/>
      <c r="AW6366" s="12"/>
      <c r="AX6366" s="12"/>
      <c r="AY6366" s="12"/>
      <c r="AZ6366" s="12"/>
      <c r="BA6366" s="12"/>
      <c r="BB6366" s="12"/>
      <c r="BC6366" s="12"/>
      <c r="BD6366" s="12"/>
    </row>
    <row r="6367" spans="15:56" x14ac:dyDescent="0.35">
      <c r="O6367" s="12"/>
      <c r="P6367" s="12"/>
      <c r="Q6367" s="12"/>
      <c r="S6367" s="250"/>
      <c r="AA6367" s="12"/>
      <c r="AB6367" s="12"/>
      <c r="AC6367" s="12"/>
      <c r="AD6367" s="12"/>
      <c r="AE6367" s="12"/>
      <c r="AF6367" s="12"/>
      <c r="AG6367" s="12"/>
      <c r="AH6367" s="12"/>
      <c r="AI6367" s="12"/>
      <c r="AJ6367" s="12"/>
      <c r="AK6367" s="12"/>
      <c r="AL6367" s="12"/>
      <c r="AM6367" s="12"/>
      <c r="AN6367" s="12"/>
      <c r="AO6367" s="12"/>
      <c r="AP6367" s="12"/>
      <c r="AQ6367" s="12"/>
      <c r="AR6367" s="12"/>
      <c r="AS6367" s="12"/>
      <c r="AT6367" s="12"/>
      <c r="AU6367" s="12"/>
      <c r="AV6367" s="12"/>
      <c r="AW6367" s="12"/>
      <c r="AX6367" s="12"/>
      <c r="AY6367" s="12"/>
      <c r="AZ6367" s="12"/>
      <c r="BA6367" s="12"/>
      <c r="BB6367" s="12"/>
      <c r="BC6367" s="12"/>
      <c r="BD6367" s="12"/>
    </row>
    <row r="6368" spans="15:56" x14ac:dyDescent="0.35">
      <c r="O6368" s="12"/>
      <c r="P6368" s="12"/>
      <c r="Q6368" s="12"/>
      <c r="S6368" s="250"/>
      <c r="AA6368" s="12"/>
      <c r="AB6368" s="12"/>
      <c r="AC6368" s="12"/>
      <c r="AD6368" s="12"/>
      <c r="AE6368" s="12"/>
      <c r="AF6368" s="12"/>
      <c r="AG6368" s="12"/>
      <c r="AH6368" s="12"/>
      <c r="AI6368" s="12"/>
      <c r="AJ6368" s="12"/>
      <c r="AK6368" s="12"/>
      <c r="AL6368" s="12"/>
      <c r="AM6368" s="12"/>
      <c r="AN6368" s="12"/>
      <c r="AO6368" s="12"/>
      <c r="AP6368" s="12"/>
      <c r="AQ6368" s="12"/>
      <c r="AR6368" s="12"/>
      <c r="AS6368" s="12"/>
      <c r="AT6368" s="12"/>
      <c r="AU6368" s="12"/>
      <c r="AV6368" s="12"/>
      <c r="AW6368" s="12"/>
      <c r="AX6368" s="12"/>
      <c r="AY6368" s="12"/>
      <c r="AZ6368" s="12"/>
      <c r="BA6368" s="12"/>
      <c r="BB6368" s="12"/>
      <c r="BC6368" s="12"/>
      <c r="BD6368" s="12"/>
    </row>
    <row r="6369" spans="15:56" x14ac:dyDescent="0.35">
      <c r="O6369" s="12"/>
      <c r="P6369" s="12"/>
      <c r="Q6369" s="12"/>
      <c r="S6369" s="250"/>
      <c r="AA6369" s="12"/>
      <c r="AB6369" s="12"/>
      <c r="AC6369" s="12"/>
      <c r="AD6369" s="12"/>
      <c r="AE6369" s="12"/>
      <c r="AF6369" s="12"/>
      <c r="AG6369" s="12"/>
      <c r="AH6369" s="12"/>
      <c r="AI6369" s="12"/>
      <c r="AJ6369" s="12"/>
      <c r="AK6369" s="12"/>
      <c r="AL6369" s="12"/>
      <c r="AM6369" s="12"/>
      <c r="AN6369" s="12"/>
      <c r="AO6369" s="12"/>
      <c r="AP6369" s="12"/>
      <c r="AQ6369" s="12"/>
      <c r="AR6369" s="12"/>
      <c r="AS6369" s="12"/>
      <c r="AT6369" s="12"/>
      <c r="AU6369" s="12"/>
      <c r="AV6369" s="12"/>
      <c r="AW6369" s="12"/>
      <c r="AX6369" s="12"/>
      <c r="AY6369" s="12"/>
      <c r="AZ6369" s="12"/>
      <c r="BA6369" s="12"/>
      <c r="BB6369" s="12"/>
      <c r="BC6369" s="12"/>
      <c r="BD6369" s="12"/>
    </row>
    <row r="6370" spans="15:56" x14ac:dyDescent="0.35">
      <c r="O6370" s="12"/>
      <c r="P6370" s="12"/>
      <c r="Q6370" s="12"/>
      <c r="S6370" s="250"/>
      <c r="AA6370" s="12"/>
      <c r="AB6370" s="12"/>
      <c r="AC6370" s="12"/>
      <c r="AD6370" s="12"/>
      <c r="AE6370" s="12"/>
      <c r="AF6370" s="12"/>
      <c r="AG6370" s="12"/>
      <c r="AH6370" s="12"/>
      <c r="AI6370" s="12"/>
      <c r="AJ6370" s="12"/>
      <c r="AK6370" s="12"/>
      <c r="AL6370" s="12"/>
      <c r="AM6370" s="12"/>
      <c r="AN6370" s="12"/>
      <c r="AO6370" s="12"/>
      <c r="AP6370" s="12"/>
      <c r="AQ6370" s="12"/>
      <c r="AR6370" s="12"/>
      <c r="AS6370" s="12"/>
      <c r="AT6370" s="12"/>
      <c r="AU6370" s="12"/>
      <c r="AV6370" s="12"/>
      <c r="AW6370" s="12"/>
      <c r="AX6370" s="12"/>
      <c r="AY6370" s="12"/>
      <c r="AZ6370" s="12"/>
      <c r="BA6370" s="12"/>
      <c r="BB6370" s="12"/>
      <c r="BC6370" s="12"/>
      <c r="BD6370" s="12"/>
    </row>
    <row r="6371" spans="15:56" x14ac:dyDescent="0.35">
      <c r="O6371" s="12"/>
      <c r="P6371" s="12"/>
      <c r="Q6371" s="12"/>
      <c r="S6371" s="250"/>
      <c r="AA6371" s="12"/>
      <c r="AB6371" s="12"/>
      <c r="AC6371" s="12"/>
      <c r="AD6371" s="12"/>
      <c r="AE6371" s="12"/>
      <c r="AF6371" s="12"/>
      <c r="AG6371" s="12"/>
      <c r="AH6371" s="12"/>
      <c r="AI6371" s="12"/>
      <c r="AJ6371" s="12"/>
      <c r="AK6371" s="12"/>
      <c r="AL6371" s="12"/>
      <c r="AM6371" s="12"/>
      <c r="AN6371" s="12"/>
      <c r="AO6371" s="12"/>
      <c r="AP6371" s="12"/>
      <c r="AQ6371" s="12"/>
      <c r="AR6371" s="12"/>
      <c r="AS6371" s="12"/>
      <c r="AT6371" s="12"/>
      <c r="AU6371" s="12"/>
      <c r="AV6371" s="12"/>
      <c r="AW6371" s="12"/>
      <c r="AX6371" s="12"/>
      <c r="AY6371" s="12"/>
      <c r="AZ6371" s="12"/>
      <c r="BA6371" s="12"/>
      <c r="BB6371" s="12"/>
      <c r="BC6371" s="12"/>
      <c r="BD6371" s="12"/>
    </row>
    <row r="6372" spans="15:56" x14ac:dyDescent="0.35">
      <c r="O6372" s="12"/>
      <c r="P6372" s="12"/>
      <c r="Q6372" s="12"/>
      <c r="S6372" s="250"/>
      <c r="AA6372" s="12"/>
      <c r="AB6372" s="12"/>
      <c r="AC6372" s="12"/>
      <c r="AD6372" s="12"/>
      <c r="AE6372" s="12"/>
      <c r="AF6372" s="12"/>
      <c r="AG6372" s="12"/>
      <c r="AH6372" s="12"/>
      <c r="AI6372" s="12"/>
      <c r="AJ6372" s="12"/>
      <c r="AK6372" s="12"/>
      <c r="AL6372" s="12"/>
      <c r="AM6372" s="12"/>
      <c r="AN6372" s="12"/>
      <c r="AO6372" s="12"/>
      <c r="AP6372" s="12"/>
      <c r="AQ6372" s="12"/>
      <c r="AR6372" s="12"/>
      <c r="AS6372" s="12"/>
      <c r="AT6372" s="12"/>
      <c r="AU6372" s="12"/>
      <c r="AV6372" s="12"/>
      <c r="AW6372" s="12"/>
      <c r="AX6372" s="12"/>
      <c r="AY6372" s="12"/>
      <c r="AZ6372" s="12"/>
      <c r="BA6372" s="12"/>
      <c r="BB6372" s="12"/>
      <c r="BC6372" s="12"/>
      <c r="BD6372" s="12"/>
    </row>
    <row r="6373" spans="15:56" x14ac:dyDescent="0.35">
      <c r="O6373" s="12"/>
      <c r="P6373" s="12"/>
      <c r="Q6373" s="12"/>
      <c r="S6373" s="250"/>
      <c r="AA6373" s="12"/>
      <c r="AB6373" s="12"/>
      <c r="AC6373" s="12"/>
      <c r="AD6373" s="12"/>
      <c r="AE6373" s="12"/>
      <c r="AF6373" s="12"/>
      <c r="AG6373" s="12"/>
      <c r="AH6373" s="12"/>
      <c r="AI6373" s="12"/>
      <c r="AJ6373" s="12"/>
      <c r="AK6373" s="12"/>
      <c r="AL6373" s="12"/>
      <c r="AM6373" s="12"/>
      <c r="AN6373" s="12"/>
      <c r="AO6373" s="12"/>
      <c r="AP6373" s="12"/>
      <c r="AQ6373" s="12"/>
      <c r="AR6373" s="12"/>
      <c r="AS6373" s="12"/>
      <c r="AT6373" s="12"/>
      <c r="AU6373" s="12"/>
      <c r="AV6373" s="12"/>
      <c r="AW6373" s="12"/>
      <c r="AX6373" s="12"/>
      <c r="AY6373" s="12"/>
      <c r="AZ6373" s="12"/>
      <c r="BA6373" s="12"/>
      <c r="BB6373" s="12"/>
      <c r="BC6373" s="12"/>
      <c r="BD6373" s="12"/>
    </row>
    <row r="6374" spans="15:56" x14ac:dyDescent="0.35">
      <c r="O6374" s="12"/>
      <c r="P6374" s="12"/>
      <c r="Q6374" s="12"/>
      <c r="S6374" s="250"/>
      <c r="AA6374" s="12"/>
      <c r="AB6374" s="12"/>
      <c r="AC6374" s="12"/>
      <c r="AD6374" s="12"/>
      <c r="AE6374" s="12"/>
      <c r="AF6374" s="12"/>
      <c r="AG6374" s="12"/>
      <c r="AH6374" s="12"/>
      <c r="AI6374" s="12"/>
      <c r="AJ6374" s="12"/>
      <c r="AK6374" s="12"/>
      <c r="AL6374" s="12"/>
      <c r="AM6374" s="12"/>
      <c r="AN6374" s="12"/>
      <c r="AO6374" s="12"/>
      <c r="AP6374" s="12"/>
      <c r="AQ6374" s="12"/>
      <c r="AR6374" s="12"/>
      <c r="AS6374" s="12"/>
      <c r="AT6374" s="12"/>
      <c r="AU6374" s="12"/>
      <c r="AV6374" s="12"/>
      <c r="AW6374" s="12"/>
      <c r="AX6374" s="12"/>
      <c r="AY6374" s="12"/>
      <c r="AZ6374" s="12"/>
      <c r="BA6374" s="12"/>
      <c r="BB6374" s="12"/>
      <c r="BC6374" s="12"/>
      <c r="BD6374" s="12"/>
    </row>
    <row r="6375" spans="15:56" x14ac:dyDescent="0.35">
      <c r="O6375" s="12"/>
      <c r="P6375" s="12"/>
      <c r="Q6375" s="12"/>
      <c r="S6375" s="250"/>
      <c r="AA6375" s="12"/>
      <c r="AB6375" s="12"/>
      <c r="AC6375" s="12"/>
      <c r="AD6375" s="12"/>
      <c r="AE6375" s="12"/>
      <c r="AF6375" s="12"/>
      <c r="AG6375" s="12"/>
      <c r="AH6375" s="12"/>
      <c r="AI6375" s="12"/>
      <c r="AJ6375" s="12"/>
      <c r="AK6375" s="12"/>
      <c r="AL6375" s="12"/>
      <c r="AM6375" s="12"/>
      <c r="AN6375" s="12"/>
      <c r="AO6375" s="12"/>
      <c r="AP6375" s="12"/>
      <c r="AQ6375" s="12"/>
      <c r="AR6375" s="12"/>
      <c r="AS6375" s="12"/>
      <c r="AT6375" s="12"/>
      <c r="AU6375" s="12"/>
      <c r="AV6375" s="12"/>
      <c r="AW6375" s="12"/>
      <c r="AX6375" s="12"/>
      <c r="AY6375" s="12"/>
      <c r="AZ6375" s="12"/>
      <c r="BA6375" s="12"/>
      <c r="BB6375" s="12"/>
      <c r="BC6375" s="12"/>
      <c r="BD6375" s="12"/>
    </row>
    <row r="6376" spans="15:56" x14ac:dyDescent="0.35">
      <c r="O6376" s="12"/>
      <c r="P6376" s="12"/>
      <c r="Q6376" s="12"/>
      <c r="S6376" s="250"/>
      <c r="AA6376" s="12"/>
      <c r="AB6376" s="12"/>
      <c r="AC6376" s="12"/>
      <c r="AD6376" s="12"/>
      <c r="AE6376" s="12"/>
      <c r="AF6376" s="12"/>
      <c r="AG6376" s="12"/>
      <c r="AH6376" s="12"/>
      <c r="AI6376" s="12"/>
      <c r="AJ6376" s="12"/>
      <c r="AK6376" s="12"/>
      <c r="AL6376" s="12"/>
      <c r="AM6376" s="12"/>
      <c r="AN6376" s="12"/>
      <c r="AO6376" s="12"/>
      <c r="AP6376" s="12"/>
      <c r="AQ6376" s="12"/>
      <c r="AR6376" s="12"/>
      <c r="AS6376" s="12"/>
      <c r="AT6376" s="12"/>
      <c r="AU6376" s="12"/>
      <c r="AV6376" s="12"/>
      <c r="AW6376" s="12"/>
      <c r="AX6376" s="12"/>
      <c r="AY6376" s="12"/>
      <c r="AZ6376" s="12"/>
      <c r="BA6376" s="12"/>
      <c r="BB6376" s="12"/>
      <c r="BC6376" s="12"/>
      <c r="BD6376" s="12"/>
    </row>
    <row r="6377" spans="15:56" x14ac:dyDescent="0.35">
      <c r="O6377" s="12"/>
      <c r="P6377" s="12"/>
      <c r="Q6377" s="12"/>
      <c r="S6377" s="250"/>
      <c r="AA6377" s="12"/>
      <c r="AB6377" s="12"/>
      <c r="AC6377" s="12"/>
      <c r="AD6377" s="12"/>
      <c r="AE6377" s="12"/>
      <c r="AF6377" s="12"/>
      <c r="AG6377" s="12"/>
      <c r="AH6377" s="12"/>
      <c r="AI6377" s="12"/>
      <c r="AJ6377" s="12"/>
      <c r="AK6377" s="12"/>
      <c r="AL6377" s="12"/>
      <c r="AM6377" s="12"/>
      <c r="AN6377" s="12"/>
      <c r="AO6377" s="12"/>
      <c r="AP6377" s="12"/>
      <c r="AQ6377" s="12"/>
      <c r="AR6377" s="12"/>
      <c r="AS6377" s="12"/>
      <c r="AT6377" s="12"/>
      <c r="AU6377" s="12"/>
      <c r="AV6377" s="12"/>
      <c r="AW6377" s="12"/>
      <c r="AX6377" s="12"/>
      <c r="AY6377" s="12"/>
      <c r="AZ6377" s="12"/>
      <c r="BA6377" s="12"/>
      <c r="BB6377" s="12"/>
      <c r="BC6377" s="12"/>
      <c r="BD6377" s="12"/>
    </row>
    <row r="6378" spans="15:56" x14ac:dyDescent="0.35">
      <c r="O6378" s="12"/>
      <c r="P6378" s="12"/>
      <c r="Q6378" s="12"/>
      <c r="S6378" s="250"/>
      <c r="AA6378" s="12"/>
      <c r="AB6378" s="12"/>
      <c r="AC6378" s="12"/>
      <c r="AD6378" s="12"/>
      <c r="AE6378" s="12"/>
      <c r="AF6378" s="12"/>
      <c r="AG6378" s="12"/>
      <c r="AH6378" s="12"/>
      <c r="AI6378" s="12"/>
      <c r="AJ6378" s="12"/>
      <c r="AK6378" s="12"/>
      <c r="AL6378" s="12"/>
      <c r="AM6378" s="12"/>
      <c r="AN6378" s="12"/>
      <c r="AO6378" s="12"/>
      <c r="AP6378" s="12"/>
      <c r="AQ6378" s="12"/>
      <c r="AR6378" s="12"/>
      <c r="AS6378" s="12"/>
      <c r="AT6378" s="12"/>
      <c r="AU6378" s="12"/>
      <c r="AV6378" s="12"/>
      <c r="AW6378" s="12"/>
      <c r="AX6378" s="12"/>
      <c r="AY6378" s="12"/>
      <c r="AZ6378" s="12"/>
      <c r="BA6378" s="12"/>
      <c r="BB6378" s="12"/>
      <c r="BC6378" s="12"/>
      <c r="BD6378" s="12"/>
    </row>
    <row r="6379" spans="15:56" x14ac:dyDescent="0.35">
      <c r="O6379" s="12"/>
      <c r="P6379" s="12"/>
      <c r="Q6379" s="12"/>
      <c r="S6379" s="250"/>
      <c r="AA6379" s="12"/>
      <c r="AB6379" s="12"/>
      <c r="AC6379" s="12"/>
      <c r="AD6379" s="12"/>
      <c r="AE6379" s="12"/>
      <c r="AF6379" s="12"/>
      <c r="AG6379" s="12"/>
      <c r="AH6379" s="12"/>
      <c r="AI6379" s="12"/>
      <c r="AJ6379" s="12"/>
      <c r="AK6379" s="12"/>
      <c r="AL6379" s="12"/>
      <c r="AM6379" s="12"/>
      <c r="AN6379" s="12"/>
      <c r="AO6379" s="12"/>
      <c r="AP6379" s="12"/>
      <c r="AQ6379" s="12"/>
      <c r="AR6379" s="12"/>
      <c r="AS6379" s="12"/>
      <c r="AT6379" s="12"/>
      <c r="AU6379" s="12"/>
      <c r="AV6379" s="12"/>
      <c r="AW6379" s="12"/>
      <c r="AX6379" s="12"/>
      <c r="AY6379" s="12"/>
      <c r="AZ6379" s="12"/>
      <c r="BA6379" s="12"/>
      <c r="BB6379" s="12"/>
      <c r="BC6379" s="12"/>
      <c r="BD6379" s="12"/>
    </row>
    <row r="6380" spans="15:56" x14ac:dyDescent="0.35">
      <c r="O6380" s="12"/>
      <c r="P6380" s="12"/>
      <c r="Q6380" s="12"/>
      <c r="S6380" s="250"/>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2"/>
      <c r="AY6380" s="12"/>
      <c r="AZ6380" s="12"/>
      <c r="BA6380" s="12"/>
      <c r="BB6380" s="12"/>
      <c r="BC6380" s="12"/>
      <c r="BD6380" s="12"/>
    </row>
    <row r="6381" spans="15:56" x14ac:dyDescent="0.35">
      <c r="O6381" s="12"/>
      <c r="P6381" s="12"/>
      <c r="Q6381" s="12"/>
      <c r="S6381" s="250"/>
      <c r="AA6381" s="12"/>
      <c r="AB6381" s="12"/>
      <c r="AC6381" s="12"/>
      <c r="AD6381" s="12"/>
      <c r="AE6381" s="12"/>
      <c r="AF6381" s="12"/>
      <c r="AG6381" s="12"/>
      <c r="AH6381" s="12"/>
      <c r="AI6381" s="12"/>
      <c r="AJ6381" s="12"/>
      <c r="AK6381" s="12"/>
      <c r="AL6381" s="12"/>
      <c r="AM6381" s="12"/>
      <c r="AN6381" s="12"/>
      <c r="AO6381" s="12"/>
      <c r="AP6381" s="12"/>
      <c r="AQ6381" s="12"/>
      <c r="AR6381" s="12"/>
      <c r="AS6381" s="12"/>
      <c r="AT6381" s="12"/>
      <c r="AU6381" s="12"/>
      <c r="AV6381" s="12"/>
      <c r="AW6381" s="12"/>
      <c r="AX6381" s="12"/>
      <c r="AY6381" s="12"/>
      <c r="AZ6381" s="12"/>
      <c r="BA6381" s="12"/>
      <c r="BB6381" s="12"/>
      <c r="BC6381" s="12"/>
      <c r="BD6381" s="12"/>
    </row>
    <row r="6382" spans="15:56" x14ac:dyDescent="0.35">
      <c r="O6382" s="12"/>
      <c r="P6382" s="12"/>
      <c r="Q6382" s="12"/>
      <c r="S6382" s="250"/>
      <c r="AA6382" s="12"/>
      <c r="AB6382" s="12"/>
      <c r="AC6382" s="12"/>
      <c r="AD6382" s="12"/>
      <c r="AE6382" s="12"/>
      <c r="AF6382" s="12"/>
      <c r="AG6382" s="12"/>
      <c r="AH6382" s="12"/>
      <c r="AI6382" s="12"/>
      <c r="AJ6382" s="12"/>
      <c r="AK6382" s="12"/>
      <c r="AL6382" s="12"/>
      <c r="AM6382" s="12"/>
      <c r="AN6382" s="12"/>
      <c r="AO6382" s="12"/>
      <c r="AP6382" s="12"/>
      <c r="AQ6382" s="12"/>
      <c r="AR6382" s="12"/>
      <c r="AS6382" s="12"/>
      <c r="AT6382" s="12"/>
      <c r="AU6382" s="12"/>
      <c r="AV6382" s="12"/>
      <c r="AW6382" s="12"/>
      <c r="AX6382" s="12"/>
      <c r="AY6382" s="12"/>
      <c r="AZ6382" s="12"/>
      <c r="BA6382" s="12"/>
      <c r="BB6382" s="12"/>
      <c r="BC6382" s="12"/>
      <c r="BD6382" s="12"/>
    </row>
    <row r="6383" spans="15:56" x14ac:dyDescent="0.35">
      <c r="O6383" s="12"/>
      <c r="P6383" s="12"/>
      <c r="Q6383" s="12"/>
      <c r="S6383" s="250"/>
      <c r="AA6383" s="12"/>
      <c r="AB6383" s="12"/>
      <c r="AC6383" s="12"/>
      <c r="AD6383" s="12"/>
      <c r="AE6383" s="12"/>
      <c r="AF6383" s="12"/>
      <c r="AG6383" s="12"/>
      <c r="AH6383" s="12"/>
      <c r="AI6383" s="12"/>
      <c r="AJ6383" s="12"/>
      <c r="AK6383" s="12"/>
      <c r="AL6383" s="12"/>
      <c r="AM6383" s="12"/>
      <c r="AN6383" s="12"/>
      <c r="AO6383" s="12"/>
      <c r="AP6383" s="12"/>
      <c r="AQ6383" s="12"/>
      <c r="AR6383" s="12"/>
      <c r="AS6383" s="12"/>
      <c r="AT6383" s="12"/>
      <c r="AU6383" s="12"/>
      <c r="AV6383" s="12"/>
      <c r="AW6383" s="12"/>
      <c r="AX6383" s="12"/>
      <c r="AY6383" s="12"/>
      <c r="AZ6383" s="12"/>
      <c r="BA6383" s="12"/>
      <c r="BB6383" s="12"/>
      <c r="BC6383" s="12"/>
      <c r="BD6383" s="12"/>
    </row>
    <row r="6384" spans="15:56" x14ac:dyDescent="0.35">
      <c r="O6384" s="12"/>
      <c r="P6384" s="12"/>
      <c r="Q6384" s="12"/>
      <c r="S6384" s="250"/>
      <c r="AA6384" s="12"/>
      <c r="AB6384" s="12"/>
      <c r="AC6384" s="12"/>
      <c r="AD6384" s="12"/>
      <c r="AE6384" s="12"/>
      <c r="AF6384" s="12"/>
      <c r="AG6384" s="12"/>
      <c r="AH6384" s="12"/>
      <c r="AI6384" s="12"/>
      <c r="AJ6384" s="12"/>
      <c r="AK6384" s="12"/>
      <c r="AL6384" s="12"/>
      <c r="AM6384" s="12"/>
      <c r="AN6384" s="12"/>
      <c r="AO6384" s="12"/>
      <c r="AP6384" s="12"/>
      <c r="AQ6384" s="12"/>
      <c r="AR6384" s="12"/>
      <c r="AS6384" s="12"/>
      <c r="AT6384" s="12"/>
      <c r="AU6384" s="12"/>
      <c r="AV6384" s="12"/>
      <c r="AW6384" s="12"/>
      <c r="AX6384" s="12"/>
      <c r="AY6384" s="12"/>
      <c r="AZ6384" s="12"/>
      <c r="BA6384" s="12"/>
      <c r="BB6384" s="12"/>
      <c r="BC6384" s="12"/>
      <c r="BD6384" s="12"/>
    </row>
    <row r="6385" spans="15:56" x14ac:dyDescent="0.35">
      <c r="O6385" s="12"/>
      <c r="P6385" s="12"/>
      <c r="Q6385" s="12"/>
      <c r="S6385" s="250"/>
      <c r="AA6385" s="12"/>
      <c r="AB6385" s="12"/>
      <c r="AC6385" s="12"/>
      <c r="AD6385" s="12"/>
      <c r="AE6385" s="12"/>
      <c r="AF6385" s="12"/>
      <c r="AG6385" s="12"/>
      <c r="AH6385" s="12"/>
      <c r="AI6385" s="12"/>
      <c r="AJ6385" s="12"/>
      <c r="AK6385" s="12"/>
      <c r="AL6385" s="12"/>
      <c r="AM6385" s="12"/>
      <c r="AN6385" s="12"/>
      <c r="AO6385" s="12"/>
      <c r="AP6385" s="12"/>
      <c r="AQ6385" s="12"/>
      <c r="AR6385" s="12"/>
      <c r="AS6385" s="12"/>
      <c r="AT6385" s="12"/>
      <c r="AU6385" s="12"/>
      <c r="AV6385" s="12"/>
      <c r="AW6385" s="12"/>
      <c r="AX6385" s="12"/>
      <c r="AY6385" s="12"/>
      <c r="AZ6385" s="12"/>
      <c r="BA6385" s="12"/>
      <c r="BB6385" s="12"/>
      <c r="BC6385" s="12"/>
      <c r="BD6385" s="12"/>
    </row>
    <row r="6386" spans="15:56" x14ac:dyDescent="0.35">
      <c r="O6386" s="12"/>
      <c r="P6386" s="12"/>
      <c r="Q6386" s="12"/>
      <c r="S6386" s="250"/>
      <c r="AA6386" s="12"/>
      <c r="AB6386" s="12"/>
      <c r="AC6386" s="12"/>
      <c r="AD6386" s="12"/>
      <c r="AE6386" s="12"/>
      <c r="AF6386" s="12"/>
      <c r="AG6386" s="12"/>
      <c r="AH6386" s="12"/>
      <c r="AI6386" s="12"/>
      <c r="AJ6386" s="12"/>
      <c r="AK6386" s="12"/>
      <c r="AL6386" s="12"/>
      <c r="AM6386" s="12"/>
      <c r="AN6386" s="12"/>
      <c r="AO6386" s="12"/>
      <c r="AP6386" s="12"/>
      <c r="AQ6386" s="12"/>
      <c r="AR6386" s="12"/>
      <c r="AS6386" s="12"/>
      <c r="AT6386" s="12"/>
      <c r="AU6386" s="12"/>
      <c r="AV6386" s="12"/>
      <c r="AW6386" s="12"/>
      <c r="AX6386" s="12"/>
      <c r="AY6386" s="12"/>
      <c r="AZ6386" s="12"/>
      <c r="BA6386" s="12"/>
      <c r="BB6386" s="12"/>
      <c r="BC6386" s="12"/>
      <c r="BD6386" s="12"/>
    </row>
    <row r="6387" spans="15:56" x14ac:dyDescent="0.35">
      <c r="O6387" s="12"/>
      <c r="P6387" s="12"/>
      <c r="Q6387" s="12"/>
      <c r="S6387" s="250"/>
      <c r="AA6387" s="12"/>
      <c r="AB6387" s="12"/>
      <c r="AC6387" s="12"/>
      <c r="AD6387" s="12"/>
      <c r="AE6387" s="12"/>
      <c r="AF6387" s="12"/>
      <c r="AG6387" s="12"/>
      <c r="AH6387" s="12"/>
      <c r="AI6387" s="12"/>
      <c r="AJ6387" s="12"/>
      <c r="AK6387" s="12"/>
      <c r="AL6387" s="12"/>
      <c r="AM6387" s="12"/>
      <c r="AN6387" s="12"/>
      <c r="AO6387" s="12"/>
      <c r="AP6387" s="12"/>
      <c r="AQ6387" s="12"/>
      <c r="AR6387" s="12"/>
      <c r="AS6387" s="12"/>
      <c r="AT6387" s="12"/>
      <c r="AU6387" s="12"/>
      <c r="AV6387" s="12"/>
      <c r="AW6387" s="12"/>
      <c r="AX6387" s="12"/>
      <c r="AY6387" s="12"/>
      <c r="AZ6387" s="12"/>
      <c r="BA6387" s="12"/>
      <c r="BB6387" s="12"/>
      <c r="BC6387" s="12"/>
      <c r="BD6387" s="12"/>
    </row>
    <row r="6388" spans="15:56" x14ac:dyDescent="0.35">
      <c r="O6388" s="12"/>
      <c r="P6388" s="12"/>
      <c r="Q6388" s="12"/>
      <c r="S6388" s="250"/>
      <c r="AA6388" s="12"/>
      <c r="AB6388" s="12"/>
      <c r="AC6388" s="12"/>
      <c r="AD6388" s="12"/>
      <c r="AE6388" s="12"/>
      <c r="AF6388" s="12"/>
      <c r="AG6388" s="12"/>
      <c r="AH6388" s="12"/>
      <c r="AI6388" s="12"/>
      <c r="AJ6388" s="12"/>
      <c r="AK6388" s="12"/>
      <c r="AL6388" s="12"/>
      <c r="AM6388" s="12"/>
      <c r="AN6388" s="12"/>
      <c r="AO6388" s="12"/>
      <c r="AP6388" s="12"/>
      <c r="AQ6388" s="12"/>
      <c r="AR6388" s="12"/>
      <c r="AS6388" s="12"/>
      <c r="AT6388" s="12"/>
      <c r="AU6388" s="12"/>
      <c r="AV6388" s="12"/>
      <c r="AW6388" s="12"/>
      <c r="AX6388" s="12"/>
      <c r="AY6388" s="12"/>
      <c r="AZ6388" s="12"/>
      <c r="BA6388" s="12"/>
      <c r="BB6388" s="12"/>
      <c r="BC6388" s="12"/>
      <c r="BD6388" s="12"/>
    </row>
    <row r="6389" spans="15:56" x14ac:dyDescent="0.35">
      <c r="O6389" s="12"/>
      <c r="P6389" s="12"/>
      <c r="Q6389" s="12"/>
      <c r="S6389" s="250"/>
      <c r="AA6389" s="12"/>
      <c r="AB6389" s="12"/>
      <c r="AC6389" s="12"/>
      <c r="AD6389" s="12"/>
      <c r="AE6389" s="12"/>
      <c r="AF6389" s="12"/>
      <c r="AG6389" s="12"/>
      <c r="AH6389" s="12"/>
      <c r="AI6389" s="12"/>
      <c r="AJ6389" s="12"/>
      <c r="AK6389" s="12"/>
      <c r="AL6389" s="12"/>
      <c r="AM6389" s="12"/>
      <c r="AN6389" s="12"/>
      <c r="AO6389" s="12"/>
      <c r="AP6389" s="12"/>
      <c r="AQ6389" s="12"/>
      <c r="AR6389" s="12"/>
      <c r="AS6389" s="12"/>
      <c r="AT6389" s="12"/>
      <c r="AU6389" s="12"/>
      <c r="AV6389" s="12"/>
      <c r="AW6389" s="12"/>
      <c r="AX6389" s="12"/>
      <c r="AY6389" s="12"/>
      <c r="AZ6389" s="12"/>
      <c r="BA6389" s="12"/>
      <c r="BB6389" s="12"/>
      <c r="BC6389" s="12"/>
      <c r="BD6389" s="12"/>
    </row>
    <row r="6390" spans="15:56" x14ac:dyDescent="0.35">
      <c r="O6390" s="12"/>
      <c r="P6390" s="12"/>
      <c r="Q6390" s="12"/>
      <c r="S6390" s="250"/>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2"/>
      <c r="AY6390" s="12"/>
      <c r="AZ6390" s="12"/>
      <c r="BA6390" s="12"/>
      <c r="BB6390" s="12"/>
      <c r="BC6390" s="12"/>
      <c r="BD6390" s="12"/>
    </row>
    <row r="6391" spans="15:56" x14ac:dyDescent="0.35">
      <c r="O6391" s="12"/>
      <c r="P6391" s="12"/>
      <c r="Q6391" s="12"/>
      <c r="S6391" s="250"/>
      <c r="AA6391" s="12"/>
      <c r="AB6391" s="12"/>
      <c r="AC6391" s="12"/>
      <c r="AD6391" s="12"/>
      <c r="AE6391" s="12"/>
      <c r="AF6391" s="12"/>
      <c r="AG6391" s="12"/>
      <c r="AH6391" s="12"/>
      <c r="AI6391" s="12"/>
      <c r="AJ6391" s="12"/>
      <c r="AK6391" s="12"/>
      <c r="AL6391" s="12"/>
      <c r="AM6391" s="12"/>
      <c r="AN6391" s="12"/>
      <c r="AO6391" s="12"/>
      <c r="AP6391" s="12"/>
      <c r="AQ6391" s="12"/>
      <c r="AR6391" s="12"/>
      <c r="AS6391" s="12"/>
      <c r="AT6391" s="12"/>
      <c r="AU6391" s="12"/>
      <c r="AV6391" s="12"/>
      <c r="AW6391" s="12"/>
      <c r="AX6391" s="12"/>
      <c r="AY6391" s="12"/>
      <c r="AZ6391" s="12"/>
      <c r="BA6391" s="12"/>
      <c r="BB6391" s="12"/>
      <c r="BC6391" s="12"/>
      <c r="BD6391" s="12"/>
    </row>
    <row r="6392" spans="15:56" x14ac:dyDescent="0.35">
      <c r="O6392" s="12"/>
      <c r="P6392" s="12"/>
      <c r="Q6392" s="12"/>
      <c r="S6392" s="250"/>
      <c r="AA6392" s="12"/>
      <c r="AB6392" s="12"/>
      <c r="AC6392" s="12"/>
      <c r="AD6392" s="12"/>
      <c r="AE6392" s="12"/>
      <c r="AF6392" s="12"/>
      <c r="AG6392" s="12"/>
      <c r="AH6392" s="12"/>
      <c r="AI6392" s="12"/>
      <c r="AJ6392" s="12"/>
      <c r="AK6392" s="12"/>
      <c r="AL6392" s="12"/>
      <c r="AM6392" s="12"/>
      <c r="AN6392" s="12"/>
      <c r="AO6392" s="12"/>
      <c r="AP6392" s="12"/>
      <c r="AQ6392" s="12"/>
      <c r="AR6392" s="12"/>
      <c r="AS6392" s="12"/>
      <c r="AT6392" s="12"/>
      <c r="AU6392" s="12"/>
      <c r="AV6392" s="12"/>
      <c r="AW6392" s="12"/>
      <c r="AX6392" s="12"/>
      <c r="AY6392" s="12"/>
      <c r="AZ6392" s="12"/>
      <c r="BA6392" s="12"/>
      <c r="BB6392" s="12"/>
      <c r="BC6392" s="12"/>
      <c r="BD6392" s="12"/>
    </row>
    <row r="6393" spans="15:56" x14ac:dyDescent="0.35">
      <c r="O6393" s="12"/>
      <c r="P6393" s="12"/>
      <c r="Q6393" s="12"/>
      <c r="S6393" s="250"/>
      <c r="AA6393" s="12"/>
      <c r="AB6393" s="12"/>
      <c r="AC6393" s="12"/>
      <c r="AD6393" s="12"/>
      <c r="AE6393" s="12"/>
      <c r="AF6393" s="12"/>
      <c r="AG6393" s="12"/>
      <c r="AH6393" s="12"/>
      <c r="AI6393" s="12"/>
      <c r="AJ6393" s="12"/>
      <c r="AK6393" s="12"/>
      <c r="AL6393" s="12"/>
      <c r="AM6393" s="12"/>
      <c r="AN6393" s="12"/>
      <c r="AO6393" s="12"/>
      <c r="AP6393" s="12"/>
      <c r="AQ6393" s="12"/>
      <c r="AR6393" s="12"/>
      <c r="AS6393" s="12"/>
      <c r="AT6393" s="12"/>
      <c r="AU6393" s="12"/>
      <c r="AV6393" s="12"/>
      <c r="AW6393" s="12"/>
      <c r="AX6393" s="12"/>
      <c r="AY6393" s="12"/>
      <c r="AZ6393" s="12"/>
      <c r="BA6393" s="12"/>
      <c r="BB6393" s="12"/>
      <c r="BC6393" s="12"/>
      <c r="BD6393" s="12"/>
    </row>
    <row r="6394" spans="15:56" x14ac:dyDescent="0.35">
      <c r="O6394" s="12"/>
      <c r="P6394" s="12"/>
      <c r="Q6394" s="12"/>
      <c r="S6394" s="250"/>
      <c r="AA6394" s="12"/>
      <c r="AB6394" s="12"/>
      <c r="AC6394" s="12"/>
      <c r="AD6394" s="12"/>
      <c r="AE6394" s="12"/>
      <c r="AF6394" s="12"/>
      <c r="AG6394" s="12"/>
      <c r="AH6394" s="12"/>
      <c r="AI6394" s="12"/>
      <c r="AJ6394" s="12"/>
      <c r="AK6394" s="12"/>
      <c r="AL6394" s="12"/>
      <c r="AM6394" s="12"/>
      <c r="AN6394" s="12"/>
      <c r="AO6394" s="12"/>
      <c r="AP6394" s="12"/>
      <c r="AQ6394" s="12"/>
      <c r="AR6394" s="12"/>
      <c r="AS6394" s="12"/>
      <c r="AT6394" s="12"/>
      <c r="AU6394" s="12"/>
      <c r="AV6394" s="12"/>
      <c r="AW6394" s="12"/>
      <c r="AX6394" s="12"/>
      <c r="AY6394" s="12"/>
      <c r="AZ6394" s="12"/>
      <c r="BA6394" s="12"/>
      <c r="BB6394" s="12"/>
      <c r="BC6394" s="12"/>
      <c r="BD6394" s="12"/>
    </row>
    <row r="6395" spans="15:56" x14ac:dyDescent="0.35">
      <c r="O6395" s="12"/>
      <c r="P6395" s="12"/>
      <c r="Q6395" s="12"/>
      <c r="S6395" s="250"/>
      <c r="AA6395" s="12"/>
      <c r="AB6395" s="12"/>
      <c r="AC6395" s="12"/>
      <c r="AD6395" s="12"/>
      <c r="AE6395" s="12"/>
      <c r="AF6395" s="12"/>
      <c r="AG6395" s="12"/>
      <c r="AH6395" s="12"/>
      <c r="AI6395" s="12"/>
      <c r="AJ6395" s="12"/>
      <c r="AK6395" s="12"/>
      <c r="AL6395" s="12"/>
      <c r="AM6395" s="12"/>
      <c r="AN6395" s="12"/>
      <c r="AO6395" s="12"/>
      <c r="AP6395" s="12"/>
      <c r="AQ6395" s="12"/>
      <c r="AR6395" s="12"/>
      <c r="AS6395" s="12"/>
      <c r="AT6395" s="12"/>
      <c r="AU6395" s="12"/>
      <c r="AV6395" s="12"/>
      <c r="AW6395" s="12"/>
      <c r="AX6395" s="12"/>
      <c r="AY6395" s="12"/>
      <c r="AZ6395" s="12"/>
      <c r="BA6395" s="12"/>
      <c r="BB6395" s="12"/>
      <c r="BC6395" s="12"/>
      <c r="BD6395" s="12"/>
    </row>
    <row r="6396" spans="15:56" x14ac:dyDescent="0.35">
      <c r="O6396" s="12"/>
      <c r="P6396" s="12"/>
      <c r="Q6396" s="12"/>
      <c r="S6396" s="250"/>
      <c r="AA6396" s="12"/>
      <c r="AB6396" s="12"/>
      <c r="AC6396" s="12"/>
      <c r="AD6396" s="12"/>
      <c r="AE6396" s="12"/>
      <c r="AF6396" s="12"/>
      <c r="AG6396" s="12"/>
      <c r="AH6396" s="12"/>
      <c r="AI6396" s="12"/>
      <c r="AJ6396" s="12"/>
      <c r="AK6396" s="12"/>
      <c r="AL6396" s="12"/>
      <c r="AM6396" s="12"/>
      <c r="AN6396" s="12"/>
      <c r="AO6396" s="12"/>
      <c r="AP6396" s="12"/>
      <c r="AQ6396" s="12"/>
      <c r="AR6396" s="12"/>
      <c r="AS6396" s="12"/>
      <c r="AT6396" s="12"/>
      <c r="AU6396" s="12"/>
      <c r="AV6396" s="12"/>
      <c r="AW6396" s="12"/>
      <c r="AX6396" s="12"/>
      <c r="AY6396" s="12"/>
      <c r="AZ6396" s="12"/>
      <c r="BA6396" s="12"/>
      <c r="BB6396" s="12"/>
      <c r="BC6396" s="12"/>
      <c r="BD6396" s="12"/>
    </row>
    <row r="6397" spans="15:56" x14ac:dyDescent="0.35">
      <c r="O6397" s="12"/>
      <c r="P6397" s="12"/>
      <c r="Q6397" s="12"/>
      <c r="S6397" s="250"/>
      <c r="AA6397" s="12"/>
      <c r="AB6397" s="12"/>
      <c r="AC6397" s="12"/>
      <c r="AD6397" s="12"/>
      <c r="AE6397" s="12"/>
      <c r="AF6397" s="12"/>
      <c r="AG6397" s="12"/>
      <c r="AH6397" s="12"/>
      <c r="AI6397" s="12"/>
      <c r="AJ6397" s="12"/>
      <c r="AK6397" s="12"/>
      <c r="AL6397" s="12"/>
      <c r="AM6397" s="12"/>
      <c r="AN6397" s="12"/>
      <c r="AO6397" s="12"/>
      <c r="AP6397" s="12"/>
      <c r="AQ6397" s="12"/>
      <c r="AR6397" s="12"/>
      <c r="AS6397" s="12"/>
      <c r="AT6397" s="12"/>
      <c r="AU6397" s="12"/>
      <c r="AV6397" s="12"/>
      <c r="AW6397" s="12"/>
      <c r="AX6397" s="12"/>
      <c r="AY6397" s="12"/>
      <c r="AZ6397" s="12"/>
      <c r="BA6397" s="12"/>
      <c r="BB6397" s="12"/>
      <c r="BC6397" s="12"/>
      <c r="BD6397" s="12"/>
    </row>
    <row r="6398" spans="15:56" x14ac:dyDescent="0.35">
      <c r="O6398" s="12"/>
      <c r="P6398" s="12"/>
      <c r="Q6398" s="12"/>
      <c r="S6398" s="250"/>
      <c r="AA6398" s="12"/>
      <c r="AB6398" s="12"/>
      <c r="AC6398" s="12"/>
      <c r="AD6398" s="12"/>
      <c r="AE6398" s="12"/>
      <c r="AF6398" s="12"/>
      <c r="AG6398" s="12"/>
      <c r="AH6398" s="12"/>
      <c r="AI6398" s="12"/>
      <c r="AJ6398" s="12"/>
      <c r="AK6398" s="12"/>
      <c r="AL6398" s="12"/>
      <c r="AM6398" s="12"/>
      <c r="AN6398" s="12"/>
      <c r="AO6398" s="12"/>
      <c r="AP6398" s="12"/>
      <c r="AQ6398" s="12"/>
      <c r="AR6398" s="12"/>
      <c r="AS6398" s="12"/>
      <c r="AT6398" s="12"/>
      <c r="AU6398" s="12"/>
      <c r="AV6398" s="12"/>
      <c r="AW6398" s="12"/>
      <c r="AX6398" s="12"/>
      <c r="AY6398" s="12"/>
      <c r="AZ6398" s="12"/>
      <c r="BA6398" s="12"/>
      <c r="BB6398" s="12"/>
      <c r="BC6398" s="12"/>
      <c r="BD6398" s="12"/>
    </row>
    <row r="6399" spans="15:56" x14ac:dyDescent="0.35">
      <c r="O6399" s="12"/>
      <c r="P6399" s="12"/>
      <c r="Q6399" s="12"/>
      <c r="S6399" s="250"/>
      <c r="AA6399" s="12"/>
      <c r="AB6399" s="12"/>
      <c r="AC6399" s="12"/>
      <c r="AD6399" s="12"/>
      <c r="AE6399" s="12"/>
      <c r="AF6399" s="12"/>
      <c r="AG6399" s="12"/>
      <c r="AH6399" s="12"/>
      <c r="AI6399" s="12"/>
      <c r="AJ6399" s="12"/>
      <c r="AK6399" s="12"/>
      <c r="AL6399" s="12"/>
      <c r="AM6399" s="12"/>
      <c r="AN6399" s="12"/>
      <c r="AO6399" s="12"/>
      <c r="AP6399" s="12"/>
      <c r="AQ6399" s="12"/>
      <c r="AR6399" s="12"/>
      <c r="AS6399" s="12"/>
      <c r="AT6399" s="12"/>
      <c r="AU6399" s="12"/>
      <c r="AV6399" s="12"/>
      <c r="AW6399" s="12"/>
      <c r="AX6399" s="12"/>
      <c r="AY6399" s="12"/>
      <c r="AZ6399" s="12"/>
      <c r="BA6399" s="12"/>
      <c r="BB6399" s="12"/>
      <c r="BC6399" s="12"/>
      <c r="BD6399" s="12"/>
    </row>
    <row r="6400" spans="15:56" x14ac:dyDescent="0.35">
      <c r="O6400" s="12"/>
      <c r="P6400" s="12"/>
      <c r="Q6400" s="12"/>
      <c r="S6400" s="250"/>
      <c r="AA6400" s="12"/>
      <c r="AB6400" s="12"/>
      <c r="AC6400" s="12"/>
      <c r="AD6400" s="12"/>
      <c r="AE6400" s="12"/>
      <c r="AF6400" s="12"/>
      <c r="AG6400" s="12"/>
      <c r="AH6400" s="12"/>
      <c r="AI6400" s="12"/>
      <c r="AJ6400" s="12"/>
      <c r="AK6400" s="12"/>
      <c r="AL6400" s="12"/>
      <c r="AM6400" s="12"/>
      <c r="AN6400" s="12"/>
      <c r="AO6400" s="12"/>
      <c r="AP6400" s="12"/>
      <c r="AQ6400" s="12"/>
      <c r="AR6400" s="12"/>
      <c r="AS6400" s="12"/>
      <c r="AT6400" s="12"/>
      <c r="AU6400" s="12"/>
      <c r="AV6400" s="12"/>
      <c r="AW6400" s="12"/>
      <c r="AX6400" s="12"/>
      <c r="AY6400" s="12"/>
      <c r="AZ6400" s="12"/>
      <c r="BA6400" s="12"/>
      <c r="BB6400" s="12"/>
      <c r="BC6400" s="12"/>
      <c r="BD6400" s="12"/>
    </row>
    <row r="6401" spans="15:56" x14ac:dyDescent="0.35">
      <c r="O6401" s="12"/>
      <c r="P6401" s="12"/>
      <c r="Q6401" s="12"/>
      <c r="S6401" s="250"/>
      <c r="AA6401" s="12"/>
      <c r="AB6401" s="12"/>
      <c r="AC6401" s="12"/>
      <c r="AD6401" s="12"/>
      <c r="AE6401" s="12"/>
      <c r="AF6401" s="12"/>
      <c r="AG6401" s="12"/>
      <c r="AH6401" s="12"/>
      <c r="AI6401" s="12"/>
      <c r="AJ6401" s="12"/>
      <c r="AK6401" s="12"/>
      <c r="AL6401" s="12"/>
      <c r="AM6401" s="12"/>
      <c r="AN6401" s="12"/>
      <c r="AO6401" s="12"/>
      <c r="AP6401" s="12"/>
      <c r="AQ6401" s="12"/>
      <c r="AR6401" s="12"/>
      <c r="AS6401" s="12"/>
      <c r="AT6401" s="12"/>
      <c r="AU6401" s="12"/>
      <c r="AV6401" s="12"/>
      <c r="AW6401" s="12"/>
      <c r="AX6401" s="12"/>
      <c r="AY6401" s="12"/>
      <c r="AZ6401" s="12"/>
      <c r="BA6401" s="12"/>
      <c r="BB6401" s="12"/>
      <c r="BC6401" s="12"/>
      <c r="BD6401" s="12"/>
    </row>
    <row r="6402" spans="15:56" x14ac:dyDescent="0.35">
      <c r="O6402" s="12"/>
      <c r="P6402" s="12"/>
      <c r="Q6402" s="12"/>
      <c r="S6402" s="250"/>
      <c r="AA6402" s="12"/>
      <c r="AB6402" s="12"/>
      <c r="AC6402" s="12"/>
      <c r="AD6402" s="12"/>
      <c r="AE6402" s="12"/>
      <c r="AF6402" s="12"/>
      <c r="AG6402" s="12"/>
      <c r="AH6402" s="12"/>
      <c r="AI6402" s="12"/>
      <c r="AJ6402" s="12"/>
      <c r="AK6402" s="12"/>
      <c r="AL6402" s="12"/>
      <c r="AM6402" s="12"/>
      <c r="AN6402" s="12"/>
      <c r="AO6402" s="12"/>
      <c r="AP6402" s="12"/>
      <c r="AQ6402" s="12"/>
      <c r="AR6402" s="12"/>
      <c r="AS6402" s="12"/>
      <c r="AT6402" s="12"/>
      <c r="AU6402" s="12"/>
      <c r="AV6402" s="12"/>
      <c r="AW6402" s="12"/>
      <c r="AX6402" s="12"/>
      <c r="AY6402" s="12"/>
      <c r="AZ6402" s="12"/>
      <c r="BA6402" s="12"/>
      <c r="BB6402" s="12"/>
      <c r="BC6402" s="12"/>
      <c r="BD6402" s="12"/>
    </row>
    <row r="6403" spans="15:56" x14ac:dyDescent="0.35">
      <c r="O6403" s="12"/>
      <c r="P6403" s="12"/>
      <c r="Q6403" s="12"/>
      <c r="S6403" s="250"/>
      <c r="AA6403" s="12"/>
      <c r="AB6403" s="12"/>
      <c r="AC6403" s="12"/>
      <c r="AD6403" s="12"/>
      <c r="AE6403" s="12"/>
      <c r="AF6403" s="12"/>
      <c r="AG6403" s="12"/>
      <c r="AH6403" s="12"/>
      <c r="AI6403" s="12"/>
      <c r="AJ6403" s="12"/>
      <c r="AK6403" s="12"/>
      <c r="AL6403" s="12"/>
      <c r="AM6403" s="12"/>
      <c r="AN6403" s="12"/>
      <c r="AO6403" s="12"/>
      <c r="AP6403" s="12"/>
      <c r="AQ6403" s="12"/>
      <c r="AR6403" s="12"/>
      <c r="AS6403" s="12"/>
      <c r="AT6403" s="12"/>
      <c r="AU6403" s="12"/>
      <c r="AV6403" s="12"/>
      <c r="AW6403" s="12"/>
      <c r="AX6403" s="12"/>
      <c r="AY6403" s="12"/>
      <c r="AZ6403" s="12"/>
      <c r="BA6403" s="12"/>
      <c r="BB6403" s="12"/>
      <c r="BC6403" s="12"/>
      <c r="BD6403" s="12"/>
    </row>
    <row r="6404" spans="15:56" x14ac:dyDescent="0.35">
      <c r="O6404" s="12"/>
      <c r="P6404" s="12"/>
      <c r="Q6404" s="12"/>
      <c r="S6404" s="250"/>
      <c r="AA6404" s="12"/>
      <c r="AB6404" s="12"/>
      <c r="AC6404" s="12"/>
      <c r="AD6404" s="12"/>
      <c r="AE6404" s="12"/>
      <c r="AF6404" s="12"/>
      <c r="AG6404" s="12"/>
      <c r="AH6404" s="12"/>
      <c r="AI6404" s="12"/>
      <c r="AJ6404" s="12"/>
      <c r="AK6404" s="12"/>
      <c r="AL6404" s="12"/>
      <c r="AM6404" s="12"/>
      <c r="AN6404" s="12"/>
      <c r="AO6404" s="12"/>
      <c r="AP6404" s="12"/>
      <c r="AQ6404" s="12"/>
      <c r="AR6404" s="12"/>
      <c r="AS6404" s="12"/>
      <c r="AT6404" s="12"/>
      <c r="AU6404" s="12"/>
      <c r="AV6404" s="12"/>
      <c r="AW6404" s="12"/>
      <c r="AX6404" s="12"/>
      <c r="AY6404" s="12"/>
      <c r="AZ6404" s="12"/>
      <c r="BA6404" s="12"/>
      <c r="BB6404" s="12"/>
      <c r="BC6404" s="12"/>
      <c r="BD6404" s="12"/>
    </row>
    <row r="6405" spans="15:56" x14ac:dyDescent="0.35">
      <c r="O6405" s="12"/>
      <c r="P6405" s="12"/>
      <c r="Q6405" s="12"/>
      <c r="S6405" s="250"/>
      <c r="AA6405" s="12"/>
      <c r="AB6405" s="12"/>
      <c r="AC6405" s="12"/>
      <c r="AD6405" s="12"/>
      <c r="AE6405" s="12"/>
      <c r="AF6405" s="12"/>
      <c r="AG6405" s="12"/>
      <c r="AH6405" s="12"/>
      <c r="AI6405" s="12"/>
      <c r="AJ6405" s="12"/>
      <c r="AK6405" s="12"/>
      <c r="AL6405" s="12"/>
      <c r="AM6405" s="12"/>
      <c r="AN6405" s="12"/>
      <c r="AO6405" s="12"/>
      <c r="AP6405" s="12"/>
      <c r="AQ6405" s="12"/>
      <c r="AR6405" s="12"/>
      <c r="AS6405" s="12"/>
      <c r="AT6405" s="12"/>
      <c r="AU6405" s="12"/>
      <c r="AV6405" s="12"/>
      <c r="AW6405" s="12"/>
      <c r="AX6405" s="12"/>
      <c r="AY6405" s="12"/>
      <c r="AZ6405" s="12"/>
      <c r="BA6405" s="12"/>
      <c r="BB6405" s="12"/>
      <c r="BC6405" s="12"/>
      <c r="BD6405" s="12"/>
    </row>
    <row r="6406" spans="15:56" x14ac:dyDescent="0.35">
      <c r="O6406" s="12"/>
      <c r="P6406" s="12"/>
      <c r="Q6406" s="12"/>
      <c r="S6406" s="250"/>
      <c r="AA6406" s="12"/>
      <c r="AB6406" s="12"/>
      <c r="AC6406" s="12"/>
      <c r="AD6406" s="12"/>
      <c r="AE6406" s="12"/>
      <c r="AF6406" s="12"/>
      <c r="AG6406" s="12"/>
      <c r="AH6406" s="12"/>
      <c r="AI6406" s="12"/>
      <c r="AJ6406" s="12"/>
      <c r="AK6406" s="12"/>
      <c r="AL6406" s="12"/>
      <c r="AM6406" s="12"/>
      <c r="AN6406" s="12"/>
      <c r="AO6406" s="12"/>
      <c r="AP6406" s="12"/>
      <c r="AQ6406" s="12"/>
      <c r="AR6406" s="12"/>
      <c r="AS6406" s="12"/>
      <c r="AT6406" s="12"/>
      <c r="AU6406" s="12"/>
      <c r="AV6406" s="12"/>
      <c r="AW6406" s="12"/>
      <c r="AX6406" s="12"/>
      <c r="AY6406" s="12"/>
      <c r="AZ6406" s="12"/>
      <c r="BA6406" s="12"/>
      <c r="BB6406" s="12"/>
      <c r="BC6406" s="12"/>
      <c r="BD6406" s="12"/>
    </row>
    <row r="6407" spans="15:56" x14ac:dyDescent="0.35">
      <c r="O6407" s="12"/>
      <c r="P6407" s="12"/>
      <c r="Q6407" s="12"/>
      <c r="S6407" s="250"/>
      <c r="AA6407" s="12"/>
      <c r="AB6407" s="12"/>
      <c r="AC6407" s="12"/>
      <c r="AD6407" s="12"/>
      <c r="AE6407" s="12"/>
      <c r="AF6407" s="12"/>
      <c r="AG6407" s="12"/>
      <c r="AH6407" s="12"/>
      <c r="AI6407" s="12"/>
      <c r="AJ6407" s="12"/>
      <c r="AK6407" s="12"/>
      <c r="AL6407" s="12"/>
      <c r="AM6407" s="12"/>
      <c r="AN6407" s="12"/>
      <c r="AO6407" s="12"/>
      <c r="AP6407" s="12"/>
      <c r="AQ6407" s="12"/>
      <c r="AR6407" s="12"/>
      <c r="AS6407" s="12"/>
      <c r="AT6407" s="12"/>
      <c r="AU6407" s="12"/>
      <c r="AV6407" s="12"/>
      <c r="AW6407" s="12"/>
      <c r="AX6407" s="12"/>
      <c r="AY6407" s="12"/>
      <c r="AZ6407" s="12"/>
      <c r="BA6407" s="12"/>
      <c r="BB6407" s="12"/>
      <c r="BC6407" s="12"/>
      <c r="BD6407" s="12"/>
    </row>
    <row r="6408" spans="15:56" x14ac:dyDescent="0.35">
      <c r="O6408" s="12"/>
      <c r="P6408" s="12"/>
      <c r="Q6408" s="12"/>
      <c r="S6408" s="250"/>
      <c r="AA6408" s="12"/>
      <c r="AB6408" s="12"/>
      <c r="AC6408" s="12"/>
      <c r="AD6408" s="12"/>
      <c r="AE6408" s="12"/>
      <c r="AF6408" s="12"/>
      <c r="AG6408" s="12"/>
      <c r="AH6408" s="12"/>
      <c r="AI6408" s="12"/>
      <c r="AJ6408" s="12"/>
      <c r="AK6408" s="12"/>
      <c r="AL6408" s="12"/>
      <c r="AM6408" s="12"/>
      <c r="AN6408" s="12"/>
      <c r="AO6408" s="12"/>
      <c r="AP6408" s="12"/>
      <c r="AQ6408" s="12"/>
      <c r="AR6408" s="12"/>
      <c r="AS6408" s="12"/>
      <c r="AT6408" s="12"/>
      <c r="AU6408" s="12"/>
      <c r="AV6408" s="12"/>
      <c r="AW6408" s="12"/>
      <c r="AX6408" s="12"/>
      <c r="AY6408" s="12"/>
      <c r="AZ6408" s="12"/>
      <c r="BA6408" s="12"/>
      <c r="BB6408" s="12"/>
      <c r="BC6408" s="12"/>
      <c r="BD6408" s="12"/>
    </row>
    <row r="6409" spans="15:56" x14ac:dyDescent="0.35">
      <c r="O6409" s="12"/>
      <c r="P6409" s="12"/>
      <c r="Q6409" s="12"/>
      <c r="S6409" s="250"/>
      <c r="AA6409" s="12"/>
      <c r="AB6409" s="12"/>
      <c r="AC6409" s="12"/>
      <c r="AD6409" s="12"/>
      <c r="AE6409" s="12"/>
      <c r="AF6409" s="12"/>
      <c r="AG6409" s="12"/>
      <c r="AH6409" s="12"/>
      <c r="AI6409" s="12"/>
      <c r="AJ6409" s="12"/>
      <c r="AK6409" s="12"/>
      <c r="AL6409" s="12"/>
      <c r="AM6409" s="12"/>
      <c r="AN6409" s="12"/>
      <c r="AO6409" s="12"/>
      <c r="AP6409" s="12"/>
      <c r="AQ6409" s="12"/>
      <c r="AR6409" s="12"/>
      <c r="AS6409" s="12"/>
      <c r="AT6409" s="12"/>
      <c r="AU6409" s="12"/>
      <c r="AV6409" s="12"/>
      <c r="AW6409" s="12"/>
      <c r="AX6409" s="12"/>
      <c r="AY6409" s="12"/>
      <c r="AZ6409" s="12"/>
      <c r="BA6409" s="12"/>
      <c r="BB6409" s="12"/>
      <c r="BC6409" s="12"/>
      <c r="BD6409" s="12"/>
    </row>
    <row r="6410" spans="15:56" x14ac:dyDescent="0.35">
      <c r="O6410" s="12"/>
      <c r="P6410" s="12"/>
      <c r="Q6410" s="12"/>
      <c r="S6410" s="250"/>
      <c r="AA6410" s="12"/>
      <c r="AB6410" s="12"/>
      <c r="AC6410" s="12"/>
      <c r="AD6410" s="12"/>
      <c r="AE6410" s="12"/>
      <c r="AF6410" s="12"/>
      <c r="AG6410" s="12"/>
      <c r="AH6410" s="12"/>
      <c r="AI6410" s="12"/>
      <c r="AJ6410" s="12"/>
      <c r="AK6410" s="12"/>
      <c r="AL6410" s="12"/>
      <c r="AM6410" s="12"/>
      <c r="AN6410" s="12"/>
      <c r="AO6410" s="12"/>
      <c r="AP6410" s="12"/>
      <c r="AQ6410" s="12"/>
      <c r="AR6410" s="12"/>
      <c r="AS6410" s="12"/>
      <c r="AT6410" s="12"/>
      <c r="AU6410" s="12"/>
      <c r="AV6410" s="12"/>
      <c r="AW6410" s="12"/>
      <c r="AX6410" s="12"/>
      <c r="AY6410" s="12"/>
      <c r="AZ6410" s="12"/>
      <c r="BA6410" s="12"/>
      <c r="BB6410" s="12"/>
      <c r="BC6410" s="12"/>
      <c r="BD6410" s="12"/>
    </row>
    <row r="6411" spans="15:56" x14ac:dyDescent="0.35">
      <c r="O6411" s="12"/>
      <c r="P6411" s="12"/>
      <c r="Q6411" s="12"/>
      <c r="S6411" s="250"/>
      <c r="AA6411" s="12"/>
      <c r="AB6411" s="12"/>
      <c r="AC6411" s="12"/>
      <c r="AD6411" s="12"/>
      <c r="AE6411" s="12"/>
      <c r="AF6411" s="12"/>
      <c r="AG6411" s="12"/>
      <c r="AH6411" s="12"/>
      <c r="AI6411" s="12"/>
      <c r="AJ6411" s="12"/>
      <c r="AK6411" s="12"/>
      <c r="AL6411" s="12"/>
      <c r="AM6411" s="12"/>
      <c r="AN6411" s="12"/>
      <c r="AO6411" s="12"/>
      <c r="AP6411" s="12"/>
      <c r="AQ6411" s="12"/>
      <c r="AR6411" s="12"/>
      <c r="AS6411" s="12"/>
      <c r="AT6411" s="12"/>
      <c r="AU6411" s="12"/>
      <c r="AV6411" s="12"/>
      <c r="AW6411" s="12"/>
      <c r="AX6411" s="12"/>
      <c r="AY6411" s="12"/>
      <c r="AZ6411" s="12"/>
      <c r="BA6411" s="12"/>
      <c r="BB6411" s="12"/>
      <c r="BC6411" s="12"/>
      <c r="BD6411" s="12"/>
    </row>
    <row r="6412" spans="15:56" x14ac:dyDescent="0.35">
      <c r="O6412" s="12"/>
      <c r="P6412" s="12"/>
      <c r="Q6412" s="12"/>
      <c r="S6412" s="250"/>
      <c r="AA6412" s="12"/>
      <c r="AB6412" s="12"/>
      <c r="AC6412" s="12"/>
      <c r="AD6412" s="12"/>
      <c r="AE6412" s="12"/>
      <c r="AF6412" s="12"/>
      <c r="AG6412" s="12"/>
      <c r="AH6412" s="12"/>
      <c r="AI6412" s="12"/>
      <c r="AJ6412" s="12"/>
      <c r="AK6412" s="12"/>
      <c r="AL6412" s="12"/>
      <c r="AM6412" s="12"/>
      <c r="AN6412" s="12"/>
      <c r="AO6412" s="12"/>
      <c r="AP6412" s="12"/>
      <c r="AQ6412" s="12"/>
      <c r="AR6412" s="12"/>
      <c r="AS6412" s="12"/>
      <c r="AT6412" s="12"/>
      <c r="AU6412" s="12"/>
      <c r="AV6412" s="12"/>
      <c r="AW6412" s="12"/>
      <c r="AX6412" s="12"/>
      <c r="AY6412" s="12"/>
      <c r="AZ6412" s="12"/>
      <c r="BA6412" s="12"/>
      <c r="BB6412" s="12"/>
      <c r="BC6412" s="12"/>
      <c r="BD6412" s="12"/>
    </row>
    <row r="6413" spans="15:56" x14ac:dyDescent="0.35">
      <c r="O6413" s="12"/>
      <c r="P6413" s="12"/>
      <c r="Q6413" s="12"/>
      <c r="S6413" s="250"/>
      <c r="AA6413" s="12"/>
      <c r="AB6413" s="12"/>
      <c r="AC6413" s="12"/>
      <c r="AD6413" s="12"/>
      <c r="AE6413" s="12"/>
      <c r="AF6413" s="12"/>
      <c r="AG6413" s="12"/>
      <c r="AH6413" s="12"/>
      <c r="AI6413" s="12"/>
      <c r="AJ6413" s="12"/>
      <c r="AK6413" s="12"/>
      <c r="AL6413" s="12"/>
      <c r="AM6413" s="12"/>
      <c r="AN6413" s="12"/>
      <c r="AO6413" s="12"/>
      <c r="AP6413" s="12"/>
      <c r="AQ6413" s="12"/>
      <c r="AR6413" s="12"/>
      <c r="AS6413" s="12"/>
      <c r="AT6413" s="12"/>
      <c r="AU6413" s="12"/>
      <c r="AV6413" s="12"/>
      <c r="AW6413" s="12"/>
      <c r="AX6413" s="12"/>
      <c r="AY6413" s="12"/>
      <c r="AZ6413" s="12"/>
      <c r="BA6413" s="12"/>
      <c r="BB6413" s="12"/>
      <c r="BC6413" s="12"/>
      <c r="BD6413" s="12"/>
    </row>
    <row r="6414" spans="15:56" x14ac:dyDescent="0.35">
      <c r="O6414" s="12"/>
      <c r="P6414" s="12"/>
      <c r="Q6414" s="12"/>
      <c r="S6414" s="250"/>
      <c r="AA6414" s="12"/>
      <c r="AB6414" s="12"/>
      <c r="AC6414" s="12"/>
      <c r="AD6414" s="12"/>
      <c r="AE6414" s="12"/>
      <c r="AF6414" s="12"/>
      <c r="AG6414" s="12"/>
      <c r="AH6414" s="12"/>
      <c r="AI6414" s="12"/>
      <c r="AJ6414" s="12"/>
      <c r="AK6414" s="12"/>
      <c r="AL6414" s="12"/>
      <c r="AM6414" s="12"/>
      <c r="AN6414" s="12"/>
      <c r="AO6414" s="12"/>
      <c r="AP6414" s="12"/>
      <c r="AQ6414" s="12"/>
      <c r="AR6414" s="12"/>
      <c r="AS6414" s="12"/>
      <c r="AT6414" s="12"/>
      <c r="AU6414" s="12"/>
      <c r="AV6414" s="12"/>
      <c r="AW6414" s="12"/>
      <c r="AX6414" s="12"/>
      <c r="AY6414" s="12"/>
      <c r="AZ6414" s="12"/>
      <c r="BA6414" s="12"/>
      <c r="BB6414" s="12"/>
      <c r="BC6414" s="12"/>
      <c r="BD6414" s="12"/>
    </row>
    <row r="6415" spans="15:56" x14ac:dyDescent="0.35">
      <c r="O6415" s="12"/>
      <c r="P6415" s="12"/>
      <c r="Q6415" s="12"/>
      <c r="S6415" s="250"/>
      <c r="AA6415" s="12"/>
      <c r="AB6415" s="12"/>
      <c r="AC6415" s="12"/>
      <c r="AD6415" s="12"/>
      <c r="AE6415" s="12"/>
      <c r="AF6415" s="12"/>
      <c r="AG6415" s="12"/>
      <c r="AH6415" s="12"/>
      <c r="AI6415" s="12"/>
      <c r="AJ6415" s="12"/>
      <c r="AK6415" s="12"/>
      <c r="AL6415" s="12"/>
      <c r="AM6415" s="12"/>
      <c r="AN6415" s="12"/>
      <c r="AO6415" s="12"/>
      <c r="AP6415" s="12"/>
      <c r="AQ6415" s="12"/>
      <c r="AR6415" s="12"/>
      <c r="AS6415" s="12"/>
      <c r="AT6415" s="12"/>
      <c r="AU6415" s="12"/>
      <c r="AV6415" s="12"/>
      <c r="AW6415" s="12"/>
      <c r="AX6415" s="12"/>
      <c r="AY6415" s="12"/>
      <c r="AZ6415" s="12"/>
      <c r="BA6415" s="12"/>
      <c r="BB6415" s="12"/>
      <c r="BC6415" s="12"/>
      <c r="BD6415" s="12"/>
    </row>
    <row r="6416" spans="15:56" x14ac:dyDescent="0.35">
      <c r="O6416" s="12"/>
      <c r="P6416" s="12"/>
      <c r="Q6416" s="12"/>
      <c r="S6416" s="250"/>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2"/>
      <c r="AY6416" s="12"/>
      <c r="AZ6416" s="12"/>
      <c r="BA6416" s="12"/>
      <c r="BB6416" s="12"/>
      <c r="BC6416" s="12"/>
      <c r="BD6416" s="12"/>
    </row>
    <row r="6417" spans="15:56" x14ac:dyDescent="0.35">
      <c r="O6417" s="12"/>
      <c r="P6417" s="12"/>
      <c r="Q6417" s="12"/>
      <c r="S6417" s="250"/>
      <c r="AA6417" s="12"/>
      <c r="AB6417" s="12"/>
      <c r="AC6417" s="12"/>
      <c r="AD6417" s="12"/>
      <c r="AE6417" s="12"/>
      <c r="AF6417" s="12"/>
      <c r="AG6417" s="12"/>
      <c r="AH6417" s="12"/>
      <c r="AI6417" s="12"/>
      <c r="AJ6417" s="12"/>
      <c r="AK6417" s="12"/>
      <c r="AL6417" s="12"/>
      <c r="AM6417" s="12"/>
      <c r="AN6417" s="12"/>
      <c r="AO6417" s="12"/>
      <c r="AP6417" s="12"/>
      <c r="AQ6417" s="12"/>
      <c r="AR6417" s="12"/>
      <c r="AS6417" s="12"/>
      <c r="AT6417" s="12"/>
      <c r="AU6417" s="12"/>
      <c r="AV6417" s="12"/>
      <c r="AW6417" s="12"/>
      <c r="AX6417" s="12"/>
      <c r="AY6417" s="12"/>
      <c r="AZ6417" s="12"/>
      <c r="BA6417" s="12"/>
      <c r="BB6417" s="12"/>
      <c r="BC6417" s="12"/>
      <c r="BD6417" s="12"/>
    </row>
    <row r="6418" spans="15:56" x14ac:dyDescent="0.35">
      <c r="O6418" s="12"/>
      <c r="P6418" s="12"/>
      <c r="Q6418" s="12"/>
      <c r="S6418" s="250"/>
      <c r="AA6418" s="12"/>
      <c r="AB6418" s="12"/>
      <c r="AC6418" s="12"/>
      <c r="AD6418" s="12"/>
      <c r="AE6418" s="12"/>
      <c r="AF6418" s="12"/>
      <c r="AG6418" s="12"/>
      <c r="AH6418" s="12"/>
      <c r="AI6418" s="12"/>
      <c r="AJ6418" s="12"/>
      <c r="AK6418" s="12"/>
      <c r="AL6418" s="12"/>
      <c r="AM6418" s="12"/>
      <c r="AN6418" s="12"/>
      <c r="AO6418" s="12"/>
      <c r="AP6418" s="12"/>
      <c r="AQ6418" s="12"/>
      <c r="AR6418" s="12"/>
      <c r="AS6418" s="12"/>
      <c r="AT6418" s="12"/>
      <c r="AU6418" s="12"/>
      <c r="AV6418" s="12"/>
      <c r="AW6418" s="12"/>
      <c r="AX6418" s="12"/>
      <c r="AY6418" s="12"/>
      <c r="AZ6418" s="12"/>
      <c r="BA6418" s="12"/>
      <c r="BB6418" s="12"/>
      <c r="BC6418" s="12"/>
      <c r="BD6418" s="12"/>
    </row>
    <row r="6419" spans="15:56" x14ac:dyDescent="0.35">
      <c r="O6419" s="12"/>
      <c r="P6419" s="12"/>
      <c r="Q6419" s="12"/>
      <c r="S6419" s="250"/>
      <c r="AA6419" s="12"/>
      <c r="AB6419" s="12"/>
      <c r="AC6419" s="12"/>
      <c r="AD6419" s="12"/>
      <c r="AE6419" s="12"/>
      <c r="AF6419" s="12"/>
      <c r="AG6419" s="12"/>
      <c r="AH6419" s="12"/>
      <c r="AI6419" s="12"/>
      <c r="AJ6419" s="12"/>
      <c r="AK6419" s="12"/>
      <c r="AL6419" s="12"/>
      <c r="AM6419" s="12"/>
      <c r="AN6419" s="12"/>
      <c r="AO6419" s="12"/>
      <c r="AP6419" s="12"/>
      <c r="AQ6419" s="12"/>
      <c r="AR6419" s="12"/>
      <c r="AS6419" s="12"/>
      <c r="AT6419" s="12"/>
      <c r="AU6419" s="12"/>
      <c r="AV6419" s="12"/>
      <c r="AW6419" s="12"/>
      <c r="AX6419" s="12"/>
      <c r="AY6419" s="12"/>
      <c r="AZ6419" s="12"/>
      <c r="BA6419" s="12"/>
      <c r="BB6419" s="12"/>
      <c r="BC6419" s="12"/>
      <c r="BD6419" s="12"/>
    </row>
    <row r="6420" spans="15:56" x14ac:dyDescent="0.35">
      <c r="O6420" s="12"/>
      <c r="P6420" s="12"/>
      <c r="Q6420" s="12"/>
      <c r="S6420" s="250"/>
      <c r="AA6420" s="12"/>
      <c r="AB6420" s="12"/>
      <c r="AC6420" s="12"/>
      <c r="AD6420" s="12"/>
      <c r="AE6420" s="12"/>
      <c r="AF6420" s="12"/>
      <c r="AG6420" s="12"/>
      <c r="AH6420" s="12"/>
      <c r="AI6420" s="12"/>
      <c r="AJ6420" s="12"/>
      <c r="AK6420" s="12"/>
      <c r="AL6420" s="12"/>
      <c r="AM6420" s="12"/>
      <c r="AN6420" s="12"/>
      <c r="AO6420" s="12"/>
      <c r="AP6420" s="12"/>
      <c r="AQ6420" s="12"/>
      <c r="AR6420" s="12"/>
      <c r="AS6420" s="12"/>
      <c r="AT6420" s="12"/>
      <c r="AU6420" s="12"/>
      <c r="AV6420" s="12"/>
      <c r="AW6420" s="12"/>
      <c r="AX6420" s="12"/>
      <c r="AY6420" s="12"/>
      <c r="AZ6420" s="12"/>
      <c r="BA6420" s="12"/>
      <c r="BB6420" s="12"/>
      <c r="BC6420" s="12"/>
      <c r="BD6420" s="12"/>
    </row>
    <row r="6421" spans="15:56" x14ac:dyDescent="0.35">
      <c r="O6421" s="12"/>
      <c r="P6421" s="12"/>
      <c r="Q6421" s="12"/>
      <c r="S6421" s="250"/>
      <c r="AA6421" s="12"/>
      <c r="AB6421" s="12"/>
      <c r="AC6421" s="12"/>
      <c r="AD6421" s="12"/>
      <c r="AE6421" s="12"/>
      <c r="AF6421" s="12"/>
      <c r="AG6421" s="12"/>
      <c r="AH6421" s="12"/>
      <c r="AI6421" s="12"/>
      <c r="AJ6421" s="12"/>
      <c r="AK6421" s="12"/>
      <c r="AL6421" s="12"/>
      <c r="AM6421" s="12"/>
      <c r="AN6421" s="12"/>
      <c r="AO6421" s="12"/>
      <c r="AP6421" s="12"/>
      <c r="AQ6421" s="12"/>
      <c r="AR6421" s="12"/>
      <c r="AS6421" s="12"/>
      <c r="AT6421" s="12"/>
      <c r="AU6421" s="12"/>
      <c r="AV6421" s="12"/>
      <c r="AW6421" s="12"/>
      <c r="AX6421" s="12"/>
      <c r="AY6421" s="12"/>
      <c r="AZ6421" s="12"/>
      <c r="BA6421" s="12"/>
      <c r="BB6421" s="12"/>
      <c r="BC6421" s="12"/>
      <c r="BD6421" s="12"/>
    </row>
    <row r="6422" spans="15:56" x14ac:dyDescent="0.35">
      <c r="O6422" s="12"/>
      <c r="P6422" s="12"/>
      <c r="Q6422" s="12"/>
      <c r="S6422" s="250"/>
      <c r="AA6422" s="12"/>
      <c r="AB6422" s="12"/>
      <c r="AC6422" s="12"/>
      <c r="AD6422" s="12"/>
      <c r="AE6422" s="12"/>
      <c r="AF6422" s="12"/>
      <c r="AG6422" s="12"/>
      <c r="AH6422" s="12"/>
      <c r="AI6422" s="12"/>
      <c r="AJ6422" s="12"/>
      <c r="AK6422" s="12"/>
      <c r="AL6422" s="12"/>
      <c r="AM6422" s="12"/>
      <c r="AN6422" s="12"/>
      <c r="AO6422" s="12"/>
      <c r="AP6422" s="12"/>
      <c r="AQ6422" s="12"/>
      <c r="AR6422" s="12"/>
      <c r="AS6422" s="12"/>
      <c r="AT6422" s="12"/>
      <c r="AU6422" s="12"/>
      <c r="AV6422" s="12"/>
      <c r="AW6422" s="12"/>
      <c r="AX6422" s="12"/>
      <c r="AY6422" s="12"/>
      <c r="AZ6422" s="12"/>
      <c r="BA6422" s="12"/>
      <c r="BB6422" s="12"/>
      <c r="BC6422" s="12"/>
      <c r="BD6422" s="12"/>
    </row>
    <row r="6423" spans="15:56" x14ac:dyDescent="0.35">
      <c r="O6423" s="12"/>
      <c r="P6423" s="12"/>
      <c r="Q6423" s="12"/>
      <c r="S6423" s="250"/>
      <c r="AA6423" s="12"/>
      <c r="AB6423" s="12"/>
      <c r="AC6423" s="12"/>
      <c r="AD6423" s="12"/>
      <c r="AE6423" s="12"/>
      <c r="AF6423" s="12"/>
      <c r="AG6423" s="12"/>
      <c r="AH6423" s="12"/>
      <c r="AI6423" s="12"/>
      <c r="AJ6423" s="12"/>
      <c r="AK6423" s="12"/>
      <c r="AL6423" s="12"/>
      <c r="AM6423" s="12"/>
      <c r="AN6423" s="12"/>
      <c r="AO6423" s="12"/>
      <c r="AP6423" s="12"/>
      <c r="AQ6423" s="12"/>
      <c r="AR6423" s="12"/>
      <c r="AS6423" s="12"/>
      <c r="AT6423" s="12"/>
      <c r="AU6423" s="12"/>
      <c r="AV6423" s="12"/>
      <c r="AW6423" s="12"/>
      <c r="AX6423" s="12"/>
      <c r="AY6423" s="12"/>
      <c r="AZ6423" s="12"/>
      <c r="BA6423" s="12"/>
      <c r="BB6423" s="12"/>
      <c r="BC6423" s="12"/>
      <c r="BD6423" s="12"/>
    </row>
    <row r="6424" spans="15:56" x14ac:dyDescent="0.35">
      <c r="O6424" s="12"/>
      <c r="P6424" s="12"/>
      <c r="Q6424" s="12"/>
      <c r="S6424" s="250"/>
      <c r="AA6424" s="12"/>
      <c r="AB6424" s="12"/>
      <c r="AC6424" s="12"/>
      <c r="AD6424" s="12"/>
      <c r="AE6424" s="12"/>
      <c r="AF6424" s="12"/>
      <c r="AG6424" s="12"/>
      <c r="AH6424" s="12"/>
      <c r="AI6424" s="12"/>
      <c r="AJ6424" s="12"/>
      <c r="AK6424" s="12"/>
      <c r="AL6424" s="12"/>
      <c r="AM6424" s="12"/>
      <c r="AN6424" s="12"/>
      <c r="AO6424" s="12"/>
      <c r="AP6424" s="12"/>
      <c r="AQ6424" s="12"/>
      <c r="AR6424" s="12"/>
      <c r="AS6424" s="12"/>
      <c r="AT6424" s="12"/>
      <c r="AU6424" s="12"/>
      <c r="AV6424" s="12"/>
      <c r="AW6424" s="12"/>
      <c r="AX6424" s="12"/>
      <c r="AY6424" s="12"/>
      <c r="AZ6424" s="12"/>
      <c r="BA6424" s="12"/>
      <c r="BB6424" s="12"/>
      <c r="BC6424" s="12"/>
      <c r="BD6424" s="12"/>
    </row>
    <row r="6425" spans="15:56" x14ac:dyDescent="0.35">
      <c r="O6425" s="12"/>
      <c r="P6425" s="12"/>
      <c r="Q6425" s="12"/>
      <c r="S6425" s="250"/>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2"/>
      <c r="AY6425" s="12"/>
      <c r="AZ6425" s="12"/>
      <c r="BA6425" s="12"/>
      <c r="BB6425" s="12"/>
      <c r="BC6425" s="12"/>
      <c r="BD6425" s="12"/>
    </row>
    <row r="6426" spans="15:56" x14ac:dyDescent="0.35">
      <c r="O6426" s="12"/>
      <c r="P6426" s="12"/>
      <c r="Q6426" s="12"/>
      <c r="S6426" s="250"/>
      <c r="AA6426" s="12"/>
      <c r="AB6426" s="12"/>
      <c r="AC6426" s="12"/>
      <c r="AD6426" s="12"/>
      <c r="AE6426" s="12"/>
      <c r="AF6426" s="12"/>
      <c r="AG6426" s="12"/>
      <c r="AH6426" s="12"/>
      <c r="AI6426" s="12"/>
      <c r="AJ6426" s="12"/>
      <c r="AK6426" s="12"/>
      <c r="AL6426" s="12"/>
      <c r="AM6426" s="12"/>
      <c r="AN6426" s="12"/>
      <c r="AO6426" s="12"/>
      <c r="AP6426" s="12"/>
      <c r="AQ6426" s="12"/>
      <c r="AR6426" s="12"/>
      <c r="AS6426" s="12"/>
      <c r="AT6426" s="12"/>
      <c r="AU6426" s="12"/>
      <c r="AV6426" s="12"/>
      <c r="AW6426" s="12"/>
      <c r="AX6426" s="12"/>
      <c r="AY6426" s="12"/>
      <c r="AZ6426" s="12"/>
      <c r="BA6426" s="12"/>
      <c r="BB6426" s="12"/>
      <c r="BC6426" s="12"/>
      <c r="BD6426" s="12"/>
    </row>
    <row r="6427" spans="15:56" x14ac:dyDescent="0.35">
      <c r="O6427" s="12"/>
      <c r="P6427" s="12"/>
      <c r="Q6427" s="12"/>
      <c r="S6427" s="250"/>
      <c r="AA6427" s="12"/>
      <c r="AB6427" s="12"/>
      <c r="AC6427" s="12"/>
      <c r="AD6427" s="12"/>
      <c r="AE6427" s="12"/>
      <c r="AF6427" s="12"/>
      <c r="AG6427" s="12"/>
      <c r="AH6427" s="12"/>
      <c r="AI6427" s="12"/>
      <c r="AJ6427" s="12"/>
      <c r="AK6427" s="12"/>
      <c r="AL6427" s="12"/>
      <c r="AM6427" s="12"/>
      <c r="AN6427" s="12"/>
      <c r="AO6427" s="12"/>
      <c r="AP6427" s="12"/>
      <c r="AQ6427" s="12"/>
      <c r="AR6427" s="12"/>
      <c r="AS6427" s="12"/>
      <c r="AT6427" s="12"/>
      <c r="AU6427" s="12"/>
      <c r="AV6427" s="12"/>
      <c r="AW6427" s="12"/>
      <c r="AX6427" s="12"/>
      <c r="AY6427" s="12"/>
      <c r="AZ6427" s="12"/>
      <c r="BA6427" s="12"/>
      <c r="BB6427" s="12"/>
      <c r="BC6427" s="12"/>
      <c r="BD6427" s="12"/>
    </row>
    <row r="6428" spans="15:56" x14ac:dyDescent="0.35">
      <c r="O6428" s="12"/>
      <c r="P6428" s="12"/>
      <c r="Q6428" s="12"/>
      <c r="S6428" s="250"/>
      <c r="AA6428" s="12"/>
      <c r="AB6428" s="12"/>
      <c r="AC6428" s="12"/>
      <c r="AD6428" s="12"/>
      <c r="AE6428" s="12"/>
      <c r="AF6428" s="12"/>
      <c r="AG6428" s="12"/>
      <c r="AH6428" s="12"/>
      <c r="AI6428" s="12"/>
      <c r="AJ6428" s="12"/>
      <c r="AK6428" s="12"/>
      <c r="AL6428" s="12"/>
      <c r="AM6428" s="12"/>
      <c r="AN6428" s="12"/>
      <c r="AO6428" s="12"/>
      <c r="AP6428" s="12"/>
      <c r="AQ6428" s="12"/>
      <c r="AR6428" s="12"/>
      <c r="AS6428" s="12"/>
      <c r="AT6428" s="12"/>
      <c r="AU6428" s="12"/>
      <c r="AV6428" s="12"/>
      <c r="AW6428" s="12"/>
      <c r="AX6428" s="12"/>
      <c r="AY6428" s="12"/>
      <c r="AZ6428" s="12"/>
      <c r="BA6428" s="12"/>
      <c r="BB6428" s="12"/>
      <c r="BC6428" s="12"/>
      <c r="BD6428" s="12"/>
    </row>
    <row r="6429" spans="15:56" x14ac:dyDescent="0.35">
      <c r="O6429" s="12"/>
      <c r="P6429" s="12"/>
      <c r="Q6429" s="12"/>
      <c r="S6429" s="250"/>
      <c r="AA6429" s="12"/>
      <c r="AB6429" s="12"/>
      <c r="AC6429" s="12"/>
      <c r="AD6429" s="12"/>
      <c r="AE6429" s="12"/>
      <c r="AF6429" s="12"/>
      <c r="AG6429" s="12"/>
      <c r="AH6429" s="12"/>
      <c r="AI6429" s="12"/>
      <c r="AJ6429" s="12"/>
      <c r="AK6429" s="12"/>
      <c r="AL6429" s="12"/>
      <c r="AM6429" s="12"/>
      <c r="AN6429" s="12"/>
      <c r="AO6429" s="12"/>
      <c r="AP6429" s="12"/>
      <c r="AQ6429" s="12"/>
      <c r="AR6429" s="12"/>
      <c r="AS6429" s="12"/>
      <c r="AT6429" s="12"/>
      <c r="AU6429" s="12"/>
      <c r="AV6429" s="12"/>
      <c r="AW6429" s="12"/>
      <c r="AX6429" s="12"/>
      <c r="AY6429" s="12"/>
      <c r="AZ6429" s="12"/>
      <c r="BA6429" s="12"/>
      <c r="BB6429" s="12"/>
      <c r="BC6429" s="12"/>
      <c r="BD6429" s="12"/>
    </row>
    <row r="6430" spans="15:56" x14ac:dyDescent="0.35">
      <c r="O6430" s="12"/>
      <c r="P6430" s="12"/>
      <c r="Q6430" s="12"/>
      <c r="S6430" s="250"/>
      <c r="AA6430" s="12"/>
      <c r="AB6430" s="12"/>
      <c r="AC6430" s="12"/>
      <c r="AD6430" s="12"/>
      <c r="AE6430" s="12"/>
      <c r="AF6430" s="12"/>
      <c r="AG6430" s="12"/>
      <c r="AH6430" s="12"/>
      <c r="AI6430" s="12"/>
      <c r="AJ6430" s="12"/>
      <c r="AK6430" s="12"/>
      <c r="AL6430" s="12"/>
      <c r="AM6430" s="12"/>
      <c r="AN6430" s="12"/>
      <c r="AO6430" s="12"/>
      <c r="AP6430" s="12"/>
      <c r="AQ6430" s="12"/>
      <c r="AR6430" s="12"/>
      <c r="AS6430" s="12"/>
      <c r="AT6430" s="12"/>
      <c r="AU6430" s="12"/>
      <c r="AV6430" s="12"/>
      <c r="AW6430" s="12"/>
      <c r="AX6430" s="12"/>
      <c r="AY6430" s="12"/>
      <c r="AZ6430" s="12"/>
      <c r="BA6430" s="12"/>
      <c r="BB6430" s="12"/>
      <c r="BC6430" s="12"/>
      <c r="BD6430" s="12"/>
    </row>
    <row r="6431" spans="15:56" x14ac:dyDescent="0.35">
      <c r="O6431" s="12"/>
      <c r="P6431" s="12"/>
      <c r="Q6431" s="12"/>
      <c r="S6431" s="250"/>
      <c r="AA6431" s="12"/>
      <c r="AB6431" s="12"/>
      <c r="AC6431" s="12"/>
      <c r="AD6431" s="12"/>
      <c r="AE6431" s="12"/>
      <c r="AF6431" s="12"/>
      <c r="AG6431" s="12"/>
      <c r="AH6431" s="12"/>
      <c r="AI6431" s="12"/>
      <c r="AJ6431" s="12"/>
      <c r="AK6431" s="12"/>
      <c r="AL6431" s="12"/>
      <c r="AM6431" s="12"/>
      <c r="AN6431" s="12"/>
      <c r="AO6431" s="12"/>
      <c r="AP6431" s="12"/>
      <c r="AQ6431" s="12"/>
      <c r="AR6431" s="12"/>
      <c r="AS6431" s="12"/>
      <c r="AT6431" s="12"/>
      <c r="AU6431" s="12"/>
      <c r="AV6431" s="12"/>
      <c r="AW6431" s="12"/>
      <c r="AX6431" s="12"/>
      <c r="AY6431" s="12"/>
      <c r="AZ6431" s="12"/>
      <c r="BA6431" s="12"/>
      <c r="BB6431" s="12"/>
      <c r="BC6431" s="12"/>
      <c r="BD6431" s="12"/>
    </row>
    <row r="6432" spans="15:56" x14ac:dyDescent="0.35">
      <c r="O6432" s="12"/>
      <c r="P6432" s="12"/>
      <c r="Q6432" s="12"/>
      <c r="S6432" s="250"/>
      <c r="AA6432" s="12"/>
      <c r="AB6432" s="12"/>
      <c r="AC6432" s="12"/>
      <c r="AD6432" s="12"/>
      <c r="AE6432" s="12"/>
      <c r="AF6432" s="12"/>
      <c r="AG6432" s="12"/>
      <c r="AH6432" s="12"/>
      <c r="AI6432" s="12"/>
      <c r="AJ6432" s="12"/>
      <c r="AK6432" s="12"/>
      <c r="AL6432" s="12"/>
      <c r="AM6432" s="12"/>
      <c r="AN6432" s="12"/>
      <c r="AO6432" s="12"/>
      <c r="AP6432" s="12"/>
      <c r="AQ6432" s="12"/>
      <c r="AR6432" s="12"/>
      <c r="AS6432" s="12"/>
      <c r="AT6432" s="12"/>
      <c r="AU6432" s="12"/>
      <c r="AV6432" s="12"/>
      <c r="AW6432" s="12"/>
      <c r="AX6432" s="12"/>
      <c r="AY6432" s="12"/>
      <c r="AZ6432" s="12"/>
      <c r="BA6432" s="12"/>
      <c r="BB6432" s="12"/>
      <c r="BC6432" s="12"/>
      <c r="BD6432" s="12"/>
    </row>
    <row r="6433" spans="15:56" x14ac:dyDescent="0.35">
      <c r="O6433" s="12"/>
      <c r="P6433" s="12"/>
      <c r="Q6433" s="12"/>
      <c r="S6433" s="250"/>
      <c r="AA6433" s="12"/>
      <c r="AB6433" s="12"/>
      <c r="AC6433" s="12"/>
      <c r="AD6433" s="12"/>
      <c r="AE6433" s="12"/>
      <c r="AF6433" s="12"/>
      <c r="AG6433" s="12"/>
      <c r="AH6433" s="12"/>
      <c r="AI6433" s="12"/>
      <c r="AJ6433" s="12"/>
      <c r="AK6433" s="12"/>
      <c r="AL6433" s="12"/>
      <c r="AM6433" s="12"/>
      <c r="AN6433" s="12"/>
      <c r="AO6433" s="12"/>
      <c r="AP6433" s="12"/>
      <c r="AQ6433" s="12"/>
      <c r="AR6433" s="12"/>
      <c r="AS6433" s="12"/>
      <c r="AT6433" s="12"/>
      <c r="AU6433" s="12"/>
      <c r="AV6433" s="12"/>
      <c r="AW6433" s="12"/>
      <c r="AX6433" s="12"/>
      <c r="AY6433" s="12"/>
      <c r="AZ6433" s="12"/>
      <c r="BA6433" s="12"/>
      <c r="BB6433" s="12"/>
      <c r="BC6433" s="12"/>
      <c r="BD6433" s="12"/>
    </row>
    <row r="6434" spans="15:56" x14ac:dyDescent="0.35">
      <c r="O6434" s="12"/>
      <c r="P6434" s="12"/>
      <c r="Q6434" s="12"/>
      <c r="S6434" s="250"/>
      <c r="AA6434" s="12"/>
      <c r="AB6434" s="12"/>
      <c r="AC6434" s="12"/>
      <c r="AD6434" s="12"/>
      <c r="AE6434" s="12"/>
      <c r="AF6434" s="12"/>
      <c r="AG6434" s="12"/>
      <c r="AH6434" s="12"/>
      <c r="AI6434" s="12"/>
      <c r="AJ6434" s="12"/>
      <c r="AK6434" s="12"/>
      <c r="AL6434" s="12"/>
      <c r="AM6434" s="12"/>
      <c r="AN6434" s="12"/>
      <c r="AO6434" s="12"/>
      <c r="AP6434" s="12"/>
      <c r="AQ6434" s="12"/>
      <c r="AR6434" s="12"/>
      <c r="AS6434" s="12"/>
      <c r="AT6434" s="12"/>
      <c r="AU6434" s="12"/>
      <c r="AV6434" s="12"/>
      <c r="AW6434" s="12"/>
      <c r="AX6434" s="12"/>
      <c r="AY6434" s="12"/>
      <c r="AZ6434" s="12"/>
      <c r="BA6434" s="12"/>
      <c r="BB6434" s="12"/>
      <c r="BC6434" s="12"/>
      <c r="BD6434" s="12"/>
    </row>
    <row r="6435" spans="15:56" x14ac:dyDescent="0.35">
      <c r="O6435" s="12"/>
      <c r="P6435" s="12"/>
      <c r="Q6435" s="12"/>
      <c r="S6435" s="250"/>
      <c r="AA6435" s="12"/>
      <c r="AB6435" s="12"/>
      <c r="AC6435" s="12"/>
      <c r="AD6435" s="12"/>
      <c r="AE6435" s="12"/>
      <c r="AF6435" s="12"/>
      <c r="AG6435" s="12"/>
      <c r="AH6435" s="12"/>
      <c r="AI6435" s="12"/>
      <c r="AJ6435" s="12"/>
      <c r="AK6435" s="12"/>
      <c r="AL6435" s="12"/>
      <c r="AM6435" s="12"/>
      <c r="AN6435" s="12"/>
      <c r="AO6435" s="12"/>
      <c r="AP6435" s="12"/>
      <c r="AQ6435" s="12"/>
      <c r="AR6435" s="12"/>
      <c r="AS6435" s="12"/>
      <c r="AT6435" s="12"/>
      <c r="AU6435" s="12"/>
      <c r="AV6435" s="12"/>
      <c r="AW6435" s="12"/>
      <c r="AX6435" s="12"/>
      <c r="AY6435" s="12"/>
      <c r="AZ6435" s="12"/>
      <c r="BA6435" s="12"/>
      <c r="BB6435" s="12"/>
      <c r="BC6435" s="12"/>
      <c r="BD6435" s="12"/>
    </row>
    <row r="6436" spans="15:56" x14ac:dyDescent="0.35">
      <c r="O6436" s="12"/>
      <c r="P6436" s="12"/>
      <c r="Q6436" s="12"/>
      <c r="S6436" s="250"/>
      <c r="AA6436" s="12"/>
      <c r="AB6436" s="12"/>
      <c r="AC6436" s="12"/>
      <c r="AD6436" s="12"/>
      <c r="AE6436" s="12"/>
      <c r="AF6436" s="12"/>
      <c r="AG6436" s="12"/>
      <c r="AH6436" s="12"/>
      <c r="AI6436" s="12"/>
      <c r="AJ6436" s="12"/>
      <c r="AK6436" s="12"/>
      <c r="AL6436" s="12"/>
      <c r="AM6436" s="12"/>
      <c r="AN6436" s="12"/>
      <c r="AO6436" s="12"/>
      <c r="AP6436" s="12"/>
      <c r="AQ6436" s="12"/>
      <c r="AR6436" s="12"/>
      <c r="AS6436" s="12"/>
      <c r="AT6436" s="12"/>
      <c r="AU6436" s="12"/>
      <c r="AV6436" s="12"/>
      <c r="AW6436" s="12"/>
      <c r="AX6436" s="12"/>
      <c r="AY6436" s="12"/>
      <c r="AZ6436" s="12"/>
      <c r="BA6436" s="12"/>
      <c r="BB6436" s="12"/>
      <c r="BC6436" s="12"/>
      <c r="BD6436" s="12"/>
    </row>
    <row r="6437" spans="15:56" x14ac:dyDescent="0.35">
      <c r="O6437" s="12"/>
      <c r="P6437" s="12"/>
      <c r="Q6437" s="12"/>
      <c r="S6437" s="250"/>
      <c r="AA6437" s="12"/>
      <c r="AB6437" s="12"/>
      <c r="AC6437" s="12"/>
      <c r="AD6437" s="12"/>
      <c r="AE6437" s="12"/>
      <c r="AF6437" s="12"/>
      <c r="AG6437" s="12"/>
      <c r="AH6437" s="12"/>
      <c r="AI6437" s="12"/>
      <c r="AJ6437" s="12"/>
      <c r="AK6437" s="12"/>
      <c r="AL6437" s="12"/>
      <c r="AM6437" s="12"/>
      <c r="AN6437" s="12"/>
      <c r="AO6437" s="12"/>
      <c r="AP6437" s="12"/>
      <c r="AQ6437" s="12"/>
      <c r="AR6437" s="12"/>
      <c r="AS6437" s="12"/>
      <c r="AT6437" s="12"/>
      <c r="AU6437" s="12"/>
      <c r="AV6437" s="12"/>
      <c r="AW6437" s="12"/>
      <c r="AX6437" s="12"/>
      <c r="AY6437" s="12"/>
      <c r="AZ6437" s="12"/>
      <c r="BA6437" s="12"/>
      <c r="BB6437" s="12"/>
      <c r="BC6437" s="12"/>
      <c r="BD6437" s="12"/>
    </row>
    <row r="6438" spans="15:56" x14ac:dyDescent="0.35">
      <c r="O6438" s="12"/>
      <c r="P6438" s="12"/>
      <c r="Q6438" s="12"/>
      <c r="S6438" s="250"/>
      <c r="AA6438" s="12"/>
      <c r="AB6438" s="12"/>
      <c r="AC6438" s="12"/>
      <c r="AD6438" s="12"/>
      <c r="AE6438" s="12"/>
      <c r="AF6438" s="12"/>
      <c r="AG6438" s="12"/>
      <c r="AH6438" s="12"/>
      <c r="AI6438" s="12"/>
      <c r="AJ6438" s="12"/>
      <c r="AK6438" s="12"/>
      <c r="AL6438" s="12"/>
      <c r="AM6438" s="12"/>
      <c r="AN6438" s="12"/>
      <c r="AO6438" s="12"/>
      <c r="AP6438" s="12"/>
      <c r="AQ6438" s="12"/>
      <c r="AR6438" s="12"/>
      <c r="AS6438" s="12"/>
      <c r="AT6438" s="12"/>
      <c r="AU6438" s="12"/>
      <c r="AV6438" s="12"/>
      <c r="AW6438" s="12"/>
      <c r="AX6438" s="12"/>
      <c r="AY6438" s="12"/>
      <c r="AZ6438" s="12"/>
      <c r="BA6438" s="12"/>
      <c r="BB6438" s="12"/>
      <c r="BC6438" s="12"/>
      <c r="BD6438" s="12"/>
    </row>
    <row r="6439" spans="15:56" x14ac:dyDescent="0.35">
      <c r="O6439" s="12"/>
      <c r="P6439" s="12"/>
      <c r="Q6439" s="12"/>
      <c r="S6439" s="250"/>
      <c r="AA6439" s="12"/>
      <c r="AB6439" s="12"/>
      <c r="AC6439" s="12"/>
      <c r="AD6439" s="12"/>
      <c r="AE6439" s="12"/>
      <c r="AF6439" s="12"/>
      <c r="AG6439" s="12"/>
      <c r="AH6439" s="12"/>
      <c r="AI6439" s="12"/>
      <c r="AJ6439" s="12"/>
      <c r="AK6439" s="12"/>
      <c r="AL6439" s="12"/>
      <c r="AM6439" s="12"/>
      <c r="AN6439" s="12"/>
      <c r="AO6439" s="12"/>
      <c r="AP6439" s="12"/>
      <c r="AQ6439" s="12"/>
      <c r="AR6439" s="12"/>
      <c r="AS6439" s="12"/>
      <c r="AT6439" s="12"/>
      <c r="AU6439" s="12"/>
      <c r="AV6439" s="12"/>
      <c r="AW6439" s="12"/>
      <c r="AX6439" s="12"/>
      <c r="AY6439" s="12"/>
      <c r="AZ6439" s="12"/>
      <c r="BA6439" s="12"/>
      <c r="BB6439" s="12"/>
      <c r="BC6439" s="12"/>
      <c r="BD6439" s="12"/>
    </row>
    <row r="6440" spans="15:56" x14ac:dyDescent="0.35">
      <c r="O6440" s="12"/>
      <c r="P6440" s="12"/>
      <c r="Q6440" s="12"/>
      <c r="S6440" s="250"/>
      <c r="AA6440" s="12"/>
      <c r="AB6440" s="12"/>
      <c r="AC6440" s="12"/>
      <c r="AD6440" s="12"/>
      <c r="AE6440" s="12"/>
      <c r="AF6440" s="12"/>
      <c r="AG6440" s="12"/>
      <c r="AH6440" s="12"/>
      <c r="AI6440" s="12"/>
      <c r="AJ6440" s="12"/>
      <c r="AK6440" s="12"/>
      <c r="AL6440" s="12"/>
      <c r="AM6440" s="12"/>
      <c r="AN6440" s="12"/>
      <c r="AO6440" s="12"/>
      <c r="AP6440" s="12"/>
      <c r="AQ6440" s="12"/>
      <c r="AR6440" s="12"/>
      <c r="AS6440" s="12"/>
      <c r="AT6440" s="12"/>
      <c r="AU6440" s="12"/>
      <c r="AV6440" s="12"/>
      <c r="AW6440" s="12"/>
      <c r="AX6440" s="12"/>
      <c r="AY6440" s="12"/>
      <c r="AZ6440" s="12"/>
      <c r="BA6440" s="12"/>
      <c r="BB6440" s="12"/>
      <c r="BC6440" s="12"/>
      <c r="BD6440" s="12"/>
    </row>
    <row r="6441" spans="15:56" x14ac:dyDescent="0.35">
      <c r="O6441" s="12"/>
      <c r="P6441" s="12"/>
      <c r="Q6441" s="12"/>
      <c r="S6441" s="250"/>
      <c r="AA6441" s="12"/>
      <c r="AB6441" s="12"/>
      <c r="AC6441" s="12"/>
      <c r="AD6441" s="12"/>
      <c r="AE6441" s="12"/>
      <c r="AF6441" s="12"/>
      <c r="AG6441" s="12"/>
      <c r="AH6441" s="12"/>
      <c r="AI6441" s="12"/>
      <c r="AJ6441" s="12"/>
      <c r="AK6441" s="12"/>
      <c r="AL6441" s="12"/>
      <c r="AM6441" s="12"/>
      <c r="AN6441" s="12"/>
      <c r="AO6441" s="12"/>
      <c r="AP6441" s="12"/>
      <c r="AQ6441" s="12"/>
      <c r="AR6441" s="12"/>
      <c r="AS6441" s="12"/>
      <c r="AT6441" s="12"/>
      <c r="AU6441" s="12"/>
      <c r="AV6441" s="12"/>
      <c r="AW6441" s="12"/>
      <c r="AX6441" s="12"/>
      <c r="AY6441" s="12"/>
      <c r="AZ6441" s="12"/>
      <c r="BA6441" s="12"/>
      <c r="BB6441" s="12"/>
      <c r="BC6441" s="12"/>
      <c r="BD6441" s="12"/>
    </row>
    <row r="6442" spans="15:56" x14ac:dyDescent="0.35">
      <c r="O6442" s="12"/>
      <c r="P6442" s="12"/>
      <c r="Q6442" s="12"/>
      <c r="S6442" s="250"/>
      <c r="AA6442" s="12"/>
      <c r="AB6442" s="12"/>
      <c r="AC6442" s="12"/>
      <c r="AD6442" s="12"/>
      <c r="AE6442" s="12"/>
      <c r="AF6442" s="12"/>
      <c r="AG6442" s="12"/>
      <c r="AH6442" s="12"/>
      <c r="AI6442" s="12"/>
      <c r="AJ6442" s="12"/>
      <c r="AK6442" s="12"/>
      <c r="AL6442" s="12"/>
      <c r="AM6442" s="12"/>
      <c r="AN6442" s="12"/>
      <c r="AO6442" s="12"/>
      <c r="AP6442" s="12"/>
      <c r="AQ6442" s="12"/>
      <c r="AR6442" s="12"/>
      <c r="AS6442" s="12"/>
      <c r="AT6442" s="12"/>
      <c r="AU6442" s="12"/>
      <c r="AV6442" s="12"/>
      <c r="AW6442" s="12"/>
      <c r="AX6442" s="12"/>
      <c r="AY6442" s="12"/>
      <c r="AZ6442" s="12"/>
      <c r="BA6442" s="12"/>
      <c r="BB6442" s="12"/>
      <c r="BC6442" s="12"/>
      <c r="BD6442" s="12"/>
    </row>
    <row r="6443" spans="15:56" x14ac:dyDescent="0.35">
      <c r="O6443" s="12"/>
      <c r="P6443" s="12"/>
      <c r="Q6443" s="12"/>
      <c r="S6443" s="250"/>
      <c r="AA6443" s="12"/>
      <c r="AB6443" s="12"/>
      <c r="AC6443" s="12"/>
      <c r="AD6443" s="12"/>
      <c r="AE6443" s="12"/>
      <c r="AF6443" s="12"/>
      <c r="AG6443" s="12"/>
      <c r="AH6443" s="12"/>
      <c r="AI6443" s="12"/>
      <c r="AJ6443" s="12"/>
      <c r="AK6443" s="12"/>
      <c r="AL6443" s="12"/>
      <c r="AM6443" s="12"/>
      <c r="AN6443" s="12"/>
      <c r="AO6443" s="12"/>
      <c r="AP6443" s="12"/>
      <c r="AQ6443" s="12"/>
      <c r="AR6443" s="12"/>
      <c r="AS6443" s="12"/>
      <c r="AT6443" s="12"/>
      <c r="AU6443" s="12"/>
      <c r="AV6443" s="12"/>
      <c r="AW6443" s="12"/>
      <c r="AX6443" s="12"/>
      <c r="AY6443" s="12"/>
      <c r="AZ6443" s="12"/>
      <c r="BA6443" s="12"/>
      <c r="BB6443" s="12"/>
      <c r="BC6443" s="12"/>
      <c r="BD6443" s="12"/>
    </row>
    <row r="6444" spans="15:56" x14ac:dyDescent="0.35">
      <c r="O6444" s="12"/>
      <c r="P6444" s="12"/>
      <c r="Q6444" s="12"/>
      <c r="S6444" s="250"/>
      <c r="AA6444" s="12"/>
      <c r="AB6444" s="12"/>
      <c r="AC6444" s="12"/>
      <c r="AD6444" s="12"/>
      <c r="AE6444" s="12"/>
      <c r="AF6444" s="12"/>
      <c r="AG6444" s="12"/>
      <c r="AH6444" s="12"/>
      <c r="AI6444" s="12"/>
      <c r="AJ6444" s="12"/>
      <c r="AK6444" s="12"/>
      <c r="AL6444" s="12"/>
      <c r="AM6444" s="12"/>
      <c r="AN6444" s="12"/>
      <c r="AO6444" s="12"/>
      <c r="AP6444" s="12"/>
      <c r="AQ6444" s="12"/>
      <c r="AR6444" s="12"/>
      <c r="AS6444" s="12"/>
      <c r="AT6444" s="12"/>
      <c r="AU6444" s="12"/>
      <c r="AV6444" s="12"/>
      <c r="AW6444" s="12"/>
      <c r="AX6444" s="12"/>
      <c r="AY6444" s="12"/>
      <c r="AZ6444" s="12"/>
      <c r="BA6444" s="12"/>
      <c r="BB6444" s="12"/>
      <c r="BC6444" s="12"/>
      <c r="BD6444" s="12"/>
    </row>
    <row r="6445" spans="15:56" x14ac:dyDescent="0.35">
      <c r="O6445" s="12"/>
      <c r="P6445" s="12"/>
      <c r="Q6445" s="12"/>
      <c r="S6445" s="250"/>
      <c r="AA6445" s="12"/>
      <c r="AB6445" s="12"/>
      <c r="AC6445" s="12"/>
      <c r="AD6445" s="12"/>
      <c r="AE6445" s="12"/>
      <c r="AF6445" s="12"/>
      <c r="AG6445" s="12"/>
      <c r="AH6445" s="12"/>
      <c r="AI6445" s="12"/>
      <c r="AJ6445" s="12"/>
      <c r="AK6445" s="12"/>
      <c r="AL6445" s="12"/>
      <c r="AM6445" s="12"/>
      <c r="AN6445" s="12"/>
      <c r="AO6445" s="12"/>
      <c r="AP6445" s="12"/>
      <c r="AQ6445" s="12"/>
      <c r="AR6445" s="12"/>
      <c r="AS6445" s="12"/>
      <c r="AT6445" s="12"/>
      <c r="AU6445" s="12"/>
      <c r="AV6445" s="12"/>
      <c r="AW6445" s="12"/>
      <c r="AX6445" s="12"/>
      <c r="AY6445" s="12"/>
      <c r="AZ6445" s="12"/>
      <c r="BA6445" s="12"/>
      <c r="BB6445" s="12"/>
      <c r="BC6445" s="12"/>
      <c r="BD6445" s="12"/>
    </row>
    <row r="6446" spans="15:56" x14ac:dyDescent="0.35">
      <c r="O6446" s="12"/>
      <c r="P6446" s="12"/>
      <c r="Q6446" s="12"/>
      <c r="S6446" s="250"/>
      <c r="AA6446" s="12"/>
      <c r="AB6446" s="12"/>
      <c r="AC6446" s="12"/>
      <c r="AD6446" s="12"/>
      <c r="AE6446" s="12"/>
      <c r="AF6446" s="12"/>
      <c r="AG6446" s="12"/>
      <c r="AH6446" s="12"/>
      <c r="AI6446" s="12"/>
      <c r="AJ6446" s="12"/>
      <c r="AK6446" s="12"/>
      <c r="AL6446" s="12"/>
      <c r="AM6446" s="12"/>
      <c r="AN6446" s="12"/>
      <c r="AO6446" s="12"/>
      <c r="AP6446" s="12"/>
      <c r="AQ6446" s="12"/>
      <c r="AR6446" s="12"/>
      <c r="AS6446" s="12"/>
      <c r="AT6446" s="12"/>
      <c r="AU6446" s="12"/>
      <c r="AV6446" s="12"/>
      <c r="AW6446" s="12"/>
      <c r="AX6446" s="12"/>
      <c r="AY6446" s="12"/>
      <c r="AZ6446" s="12"/>
      <c r="BA6446" s="12"/>
      <c r="BB6446" s="12"/>
      <c r="BC6446" s="12"/>
      <c r="BD6446" s="12"/>
    </row>
    <row r="6447" spans="15:56" x14ac:dyDescent="0.35">
      <c r="O6447" s="12"/>
      <c r="P6447" s="12"/>
      <c r="Q6447" s="12"/>
      <c r="S6447" s="250"/>
      <c r="AA6447" s="12"/>
      <c r="AB6447" s="12"/>
      <c r="AC6447" s="12"/>
      <c r="AD6447" s="12"/>
      <c r="AE6447" s="12"/>
      <c r="AF6447" s="12"/>
      <c r="AG6447" s="12"/>
      <c r="AH6447" s="12"/>
      <c r="AI6447" s="12"/>
      <c r="AJ6447" s="12"/>
      <c r="AK6447" s="12"/>
      <c r="AL6447" s="12"/>
      <c r="AM6447" s="12"/>
      <c r="AN6447" s="12"/>
      <c r="AO6447" s="12"/>
      <c r="AP6447" s="12"/>
      <c r="AQ6447" s="12"/>
      <c r="AR6447" s="12"/>
      <c r="AS6447" s="12"/>
      <c r="AT6447" s="12"/>
      <c r="AU6447" s="12"/>
      <c r="AV6447" s="12"/>
      <c r="AW6447" s="12"/>
      <c r="AX6447" s="12"/>
      <c r="AY6447" s="12"/>
      <c r="AZ6447" s="12"/>
      <c r="BA6447" s="12"/>
      <c r="BB6447" s="12"/>
      <c r="BC6447" s="12"/>
      <c r="BD6447" s="12"/>
    </row>
    <row r="6448" spans="15:56" x14ac:dyDescent="0.35">
      <c r="O6448" s="12"/>
      <c r="P6448" s="12"/>
      <c r="Q6448" s="12"/>
      <c r="S6448" s="250"/>
      <c r="AA6448" s="12"/>
      <c r="AB6448" s="12"/>
      <c r="AC6448" s="12"/>
      <c r="AD6448" s="12"/>
      <c r="AE6448" s="12"/>
      <c r="AF6448" s="12"/>
      <c r="AG6448" s="12"/>
      <c r="AH6448" s="12"/>
      <c r="AI6448" s="12"/>
      <c r="AJ6448" s="12"/>
      <c r="AK6448" s="12"/>
      <c r="AL6448" s="12"/>
      <c r="AM6448" s="12"/>
      <c r="AN6448" s="12"/>
      <c r="AO6448" s="12"/>
      <c r="AP6448" s="12"/>
      <c r="AQ6448" s="12"/>
      <c r="AR6448" s="12"/>
      <c r="AS6448" s="12"/>
      <c r="AT6448" s="12"/>
      <c r="AU6448" s="12"/>
      <c r="AV6448" s="12"/>
      <c r="AW6448" s="12"/>
      <c r="AX6448" s="12"/>
      <c r="AY6448" s="12"/>
      <c r="AZ6448" s="12"/>
      <c r="BA6448" s="12"/>
      <c r="BB6448" s="12"/>
      <c r="BC6448" s="12"/>
      <c r="BD6448" s="12"/>
    </row>
    <row r="6449" spans="15:56" x14ac:dyDescent="0.35">
      <c r="O6449" s="12"/>
      <c r="P6449" s="12"/>
      <c r="Q6449" s="12"/>
      <c r="S6449" s="250"/>
      <c r="AA6449" s="12"/>
      <c r="AB6449" s="12"/>
      <c r="AC6449" s="12"/>
      <c r="AD6449" s="12"/>
      <c r="AE6449" s="12"/>
      <c r="AF6449" s="12"/>
      <c r="AG6449" s="12"/>
      <c r="AH6449" s="12"/>
      <c r="AI6449" s="12"/>
      <c r="AJ6449" s="12"/>
      <c r="AK6449" s="12"/>
      <c r="AL6449" s="12"/>
      <c r="AM6449" s="12"/>
      <c r="AN6449" s="12"/>
      <c r="AO6449" s="12"/>
      <c r="AP6449" s="12"/>
      <c r="AQ6449" s="12"/>
      <c r="AR6449" s="12"/>
      <c r="AS6449" s="12"/>
      <c r="AT6449" s="12"/>
      <c r="AU6449" s="12"/>
      <c r="AV6449" s="12"/>
      <c r="AW6449" s="12"/>
      <c r="AX6449" s="12"/>
      <c r="AY6449" s="12"/>
      <c r="AZ6449" s="12"/>
      <c r="BA6449" s="12"/>
      <c r="BB6449" s="12"/>
      <c r="BC6449" s="12"/>
      <c r="BD6449" s="12"/>
    </row>
    <row r="6450" spans="15:56" x14ac:dyDescent="0.35">
      <c r="O6450" s="12"/>
      <c r="P6450" s="12"/>
      <c r="Q6450" s="12"/>
      <c r="S6450" s="250"/>
      <c r="AA6450" s="12"/>
      <c r="AB6450" s="12"/>
      <c r="AC6450" s="12"/>
      <c r="AD6450" s="12"/>
      <c r="AE6450" s="12"/>
      <c r="AF6450" s="12"/>
      <c r="AG6450" s="12"/>
      <c r="AH6450" s="12"/>
      <c r="AI6450" s="12"/>
      <c r="AJ6450" s="12"/>
      <c r="AK6450" s="12"/>
      <c r="AL6450" s="12"/>
      <c r="AM6450" s="12"/>
      <c r="AN6450" s="12"/>
      <c r="AO6450" s="12"/>
      <c r="AP6450" s="12"/>
      <c r="AQ6450" s="12"/>
      <c r="AR6450" s="12"/>
      <c r="AS6450" s="12"/>
      <c r="AT6450" s="12"/>
      <c r="AU6450" s="12"/>
      <c r="AV6450" s="12"/>
      <c r="AW6450" s="12"/>
      <c r="AX6450" s="12"/>
      <c r="AY6450" s="12"/>
      <c r="AZ6450" s="12"/>
      <c r="BA6450" s="12"/>
      <c r="BB6450" s="12"/>
      <c r="BC6450" s="12"/>
      <c r="BD6450" s="12"/>
    </row>
    <row r="6451" spans="15:56" x14ac:dyDescent="0.35">
      <c r="O6451" s="12"/>
      <c r="P6451" s="12"/>
      <c r="Q6451" s="12"/>
      <c r="S6451" s="250"/>
      <c r="AA6451" s="12"/>
      <c r="AB6451" s="12"/>
      <c r="AC6451" s="12"/>
      <c r="AD6451" s="12"/>
      <c r="AE6451" s="12"/>
      <c r="AF6451" s="12"/>
      <c r="AG6451" s="12"/>
      <c r="AH6451" s="12"/>
      <c r="AI6451" s="12"/>
      <c r="AJ6451" s="12"/>
      <c r="AK6451" s="12"/>
      <c r="AL6451" s="12"/>
      <c r="AM6451" s="12"/>
      <c r="AN6451" s="12"/>
      <c r="AO6451" s="12"/>
      <c r="AP6451" s="12"/>
      <c r="AQ6451" s="12"/>
      <c r="AR6451" s="12"/>
      <c r="AS6451" s="12"/>
      <c r="AT6451" s="12"/>
      <c r="AU6451" s="12"/>
      <c r="AV6451" s="12"/>
      <c r="AW6451" s="12"/>
      <c r="AX6451" s="12"/>
      <c r="AY6451" s="12"/>
      <c r="AZ6451" s="12"/>
      <c r="BA6451" s="12"/>
      <c r="BB6451" s="12"/>
      <c r="BC6451" s="12"/>
      <c r="BD6451" s="12"/>
    </row>
    <row r="6452" spans="15:56" x14ac:dyDescent="0.35">
      <c r="O6452" s="12"/>
      <c r="P6452" s="12"/>
      <c r="Q6452" s="12"/>
      <c r="S6452" s="250"/>
      <c r="AA6452" s="12"/>
      <c r="AB6452" s="12"/>
      <c r="AC6452" s="12"/>
      <c r="AD6452" s="12"/>
      <c r="AE6452" s="12"/>
      <c r="AF6452" s="12"/>
      <c r="AG6452" s="12"/>
      <c r="AH6452" s="12"/>
      <c r="AI6452" s="12"/>
      <c r="AJ6452" s="12"/>
      <c r="AK6452" s="12"/>
      <c r="AL6452" s="12"/>
      <c r="AM6452" s="12"/>
      <c r="AN6452" s="12"/>
      <c r="AO6452" s="12"/>
      <c r="AP6452" s="12"/>
      <c r="AQ6452" s="12"/>
      <c r="AR6452" s="12"/>
      <c r="AS6452" s="12"/>
      <c r="AT6452" s="12"/>
      <c r="AU6452" s="12"/>
      <c r="AV6452" s="12"/>
      <c r="AW6452" s="12"/>
      <c r="AX6452" s="12"/>
      <c r="AY6452" s="12"/>
      <c r="AZ6452" s="12"/>
      <c r="BA6452" s="12"/>
      <c r="BB6452" s="12"/>
      <c r="BC6452" s="12"/>
      <c r="BD6452" s="12"/>
    </row>
    <row r="6453" spans="15:56" x14ac:dyDescent="0.35">
      <c r="O6453" s="12"/>
      <c r="P6453" s="12"/>
      <c r="Q6453" s="12"/>
      <c r="S6453" s="250"/>
      <c r="AA6453" s="12"/>
      <c r="AB6453" s="12"/>
      <c r="AC6453" s="12"/>
      <c r="AD6453" s="12"/>
      <c r="AE6453" s="12"/>
      <c r="AF6453" s="12"/>
      <c r="AG6453" s="12"/>
      <c r="AH6453" s="12"/>
      <c r="AI6453" s="12"/>
      <c r="AJ6453" s="12"/>
      <c r="AK6453" s="12"/>
      <c r="AL6453" s="12"/>
      <c r="AM6453" s="12"/>
      <c r="AN6453" s="12"/>
      <c r="AO6453" s="12"/>
      <c r="AP6453" s="12"/>
      <c r="AQ6453" s="12"/>
      <c r="AR6453" s="12"/>
      <c r="AS6453" s="12"/>
      <c r="AT6453" s="12"/>
      <c r="AU6453" s="12"/>
      <c r="AV6453" s="12"/>
      <c r="AW6453" s="12"/>
      <c r="AX6453" s="12"/>
      <c r="AY6453" s="12"/>
      <c r="AZ6453" s="12"/>
      <c r="BA6453" s="12"/>
      <c r="BB6453" s="12"/>
      <c r="BC6453" s="12"/>
      <c r="BD6453" s="12"/>
    </row>
    <row r="6454" spans="15:56" x14ac:dyDescent="0.35">
      <c r="O6454" s="12"/>
      <c r="P6454" s="12"/>
      <c r="Q6454" s="12"/>
      <c r="S6454" s="250"/>
      <c r="AA6454" s="12"/>
      <c r="AB6454" s="12"/>
      <c r="AC6454" s="12"/>
      <c r="AD6454" s="12"/>
      <c r="AE6454" s="12"/>
      <c r="AF6454" s="12"/>
      <c r="AG6454" s="12"/>
      <c r="AH6454" s="12"/>
      <c r="AI6454" s="12"/>
      <c r="AJ6454" s="12"/>
      <c r="AK6454" s="12"/>
      <c r="AL6454" s="12"/>
      <c r="AM6454" s="12"/>
      <c r="AN6454" s="12"/>
      <c r="AO6454" s="12"/>
      <c r="AP6454" s="12"/>
      <c r="AQ6454" s="12"/>
      <c r="AR6454" s="12"/>
      <c r="AS6454" s="12"/>
      <c r="AT6454" s="12"/>
      <c r="AU6454" s="12"/>
      <c r="AV6454" s="12"/>
      <c r="AW6454" s="12"/>
      <c r="AX6454" s="12"/>
      <c r="AY6454" s="12"/>
      <c r="AZ6454" s="12"/>
      <c r="BA6454" s="12"/>
      <c r="BB6454" s="12"/>
      <c r="BC6454" s="12"/>
      <c r="BD6454" s="12"/>
    </row>
    <row r="6455" spans="15:56" x14ac:dyDescent="0.35">
      <c r="O6455" s="12"/>
      <c r="P6455" s="12"/>
      <c r="Q6455" s="12"/>
      <c r="S6455" s="250"/>
      <c r="AA6455" s="12"/>
      <c r="AB6455" s="12"/>
      <c r="AC6455" s="12"/>
      <c r="AD6455" s="12"/>
      <c r="AE6455" s="12"/>
      <c r="AF6455" s="12"/>
      <c r="AG6455" s="12"/>
      <c r="AH6455" s="12"/>
      <c r="AI6455" s="12"/>
      <c r="AJ6455" s="12"/>
      <c r="AK6455" s="12"/>
      <c r="AL6455" s="12"/>
      <c r="AM6455" s="12"/>
      <c r="AN6455" s="12"/>
      <c r="AO6455" s="12"/>
      <c r="AP6455" s="12"/>
      <c r="AQ6455" s="12"/>
      <c r="AR6455" s="12"/>
      <c r="AS6455" s="12"/>
      <c r="AT6455" s="12"/>
      <c r="AU6455" s="12"/>
      <c r="AV6455" s="12"/>
      <c r="AW6455" s="12"/>
      <c r="AX6455" s="12"/>
      <c r="AY6455" s="12"/>
      <c r="AZ6455" s="12"/>
      <c r="BA6455" s="12"/>
      <c r="BB6455" s="12"/>
      <c r="BC6455" s="12"/>
      <c r="BD6455" s="12"/>
    </row>
    <row r="6456" spans="15:56" x14ac:dyDescent="0.35">
      <c r="O6456" s="12"/>
      <c r="P6456" s="12"/>
      <c r="Q6456" s="12"/>
      <c r="S6456" s="250"/>
      <c r="AA6456" s="12"/>
      <c r="AB6456" s="12"/>
      <c r="AC6456" s="12"/>
      <c r="AD6456" s="12"/>
      <c r="AE6456" s="12"/>
      <c r="AF6456" s="12"/>
      <c r="AG6456" s="12"/>
      <c r="AH6456" s="12"/>
      <c r="AI6456" s="12"/>
      <c r="AJ6456" s="12"/>
      <c r="AK6456" s="12"/>
      <c r="AL6456" s="12"/>
      <c r="AM6456" s="12"/>
      <c r="AN6456" s="12"/>
      <c r="AO6456" s="12"/>
      <c r="AP6456" s="12"/>
      <c r="AQ6456" s="12"/>
      <c r="AR6456" s="12"/>
      <c r="AS6456" s="12"/>
      <c r="AT6456" s="12"/>
      <c r="AU6456" s="12"/>
      <c r="AV6456" s="12"/>
      <c r="AW6456" s="12"/>
      <c r="AX6456" s="12"/>
      <c r="AY6456" s="12"/>
      <c r="AZ6456" s="12"/>
      <c r="BA6456" s="12"/>
      <c r="BB6456" s="12"/>
      <c r="BC6456" s="12"/>
      <c r="BD6456" s="12"/>
    </row>
    <row r="6457" spans="15:56" x14ac:dyDescent="0.35">
      <c r="O6457" s="12"/>
      <c r="P6457" s="12"/>
      <c r="Q6457" s="12"/>
      <c r="S6457" s="250"/>
      <c r="AA6457" s="12"/>
      <c r="AB6457" s="12"/>
      <c r="AC6457" s="12"/>
      <c r="AD6457" s="12"/>
      <c r="AE6457" s="12"/>
      <c r="AF6457" s="12"/>
      <c r="AG6457" s="12"/>
      <c r="AH6457" s="12"/>
      <c r="AI6457" s="12"/>
      <c r="AJ6457" s="12"/>
      <c r="AK6457" s="12"/>
      <c r="AL6457" s="12"/>
      <c r="AM6457" s="12"/>
      <c r="AN6457" s="12"/>
      <c r="AO6457" s="12"/>
      <c r="AP6457" s="12"/>
      <c r="AQ6457" s="12"/>
      <c r="AR6457" s="12"/>
      <c r="AS6457" s="12"/>
      <c r="AT6457" s="12"/>
      <c r="AU6457" s="12"/>
      <c r="AV6457" s="12"/>
      <c r="AW6457" s="12"/>
      <c r="AX6457" s="12"/>
      <c r="AY6457" s="12"/>
      <c r="AZ6457" s="12"/>
      <c r="BA6457" s="12"/>
      <c r="BB6457" s="12"/>
      <c r="BC6457" s="12"/>
      <c r="BD6457" s="12"/>
    </row>
    <row r="6458" spans="15:56" x14ac:dyDescent="0.35">
      <c r="O6458" s="12"/>
      <c r="P6458" s="12"/>
      <c r="Q6458" s="12"/>
      <c r="S6458" s="250"/>
      <c r="AA6458" s="12"/>
      <c r="AB6458" s="12"/>
      <c r="AC6458" s="12"/>
      <c r="AD6458" s="12"/>
      <c r="AE6458" s="12"/>
      <c r="AF6458" s="12"/>
      <c r="AG6458" s="12"/>
      <c r="AH6458" s="12"/>
      <c r="AI6458" s="12"/>
      <c r="AJ6458" s="12"/>
      <c r="AK6458" s="12"/>
      <c r="AL6458" s="12"/>
      <c r="AM6458" s="12"/>
      <c r="AN6458" s="12"/>
      <c r="AO6458" s="12"/>
      <c r="AP6458" s="12"/>
      <c r="AQ6458" s="12"/>
      <c r="AR6458" s="12"/>
      <c r="AS6458" s="12"/>
      <c r="AT6458" s="12"/>
      <c r="AU6458" s="12"/>
      <c r="AV6458" s="12"/>
      <c r="AW6458" s="12"/>
      <c r="AX6458" s="12"/>
      <c r="AY6458" s="12"/>
      <c r="AZ6458" s="12"/>
      <c r="BA6458" s="12"/>
      <c r="BB6458" s="12"/>
      <c r="BC6458" s="12"/>
      <c r="BD6458" s="12"/>
    </row>
    <row r="6459" spans="15:56" x14ac:dyDescent="0.35">
      <c r="O6459" s="12"/>
      <c r="P6459" s="12"/>
      <c r="Q6459" s="12"/>
      <c r="S6459" s="250"/>
      <c r="AA6459" s="12"/>
      <c r="AB6459" s="12"/>
      <c r="AC6459" s="12"/>
      <c r="AD6459" s="12"/>
      <c r="AE6459" s="12"/>
      <c r="AF6459" s="12"/>
      <c r="AG6459" s="12"/>
      <c r="AH6459" s="12"/>
      <c r="AI6459" s="12"/>
      <c r="AJ6459" s="12"/>
      <c r="AK6459" s="12"/>
      <c r="AL6459" s="12"/>
      <c r="AM6459" s="12"/>
      <c r="AN6459" s="12"/>
      <c r="AO6459" s="12"/>
      <c r="AP6459" s="12"/>
      <c r="AQ6459" s="12"/>
      <c r="AR6459" s="12"/>
      <c r="AS6459" s="12"/>
      <c r="AT6459" s="12"/>
      <c r="AU6459" s="12"/>
      <c r="AV6459" s="12"/>
      <c r="AW6459" s="12"/>
      <c r="AX6459" s="12"/>
      <c r="AY6459" s="12"/>
      <c r="AZ6459" s="12"/>
      <c r="BA6459" s="12"/>
      <c r="BB6459" s="12"/>
      <c r="BC6459" s="12"/>
      <c r="BD6459" s="12"/>
    </row>
    <row r="6460" spans="15:56" x14ac:dyDescent="0.35">
      <c r="O6460" s="12"/>
      <c r="P6460" s="12"/>
      <c r="Q6460" s="12"/>
      <c r="S6460" s="250"/>
      <c r="AA6460" s="12"/>
      <c r="AB6460" s="12"/>
      <c r="AC6460" s="12"/>
      <c r="AD6460" s="12"/>
      <c r="AE6460" s="12"/>
      <c r="AF6460" s="12"/>
      <c r="AG6460" s="12"/>
      <c r="AH6460" s="12"/>
      <c r="AI6460" s="12"/>
      <c r="AJ6460" s="12"/>
      <c r="AK6460" s="12"/>
      <c r="AL6460" s="12"/>
      <c r="AM6460" s="12"/>
      <c r="AN6460" s="12"/>
      <c r="AO6460" s="12"/>
      <c r="AP6460" s="12"/>
      <c r="AQ6460" s="12"/>
      <c r="AR6460" s="12"/>
      <c r="AS6460" s="12"/>
      <c r="AT6460" s="12"/>
      <c r="AU6460" s="12"/>
      <c r="AV6460" s="12"/>
      <c r="AW6460" s="12"/>
      <c r="AX6460" s="12"/>
      <c r="AY6460" s="12"/>
      <c r="AZ6460" s="12"/>
      <c r="BA6460" s="12"/>
      <c r="BB6460" s="12"/>
      <c r="BC6460" s="12"/>
      <c r="BD6460" s="12"/>
    </row>
    <row r="6461" spans="15:56" x14ac:dyDescent="0.35">
      <c r="O6461" s="12"/>
      <c r="P6461" s="12"/>
      <c r="Q6461" s="12"/>
      <c r="S6461" s="250"/>
      <c r="AA6461" s="12"/>
      <c r="AB6461" s="12"/>
      <c r="AC6461" s="12"/>
      <c r="AD6461" s="12"/>
      <c r="AE6461" s="12"/>
      <c r="AF6461" s="12"/>
      <c r="AG6461" s="12"/>
      <c r="AH6461" s="12"/>
      <c r="AI6461" s="12"/>
      <c r="AJ6461" s="12"/>
      <c r="AK6461" s="12"/>
      <c r="AL6461" s="12"/>
      <c r="AM6461" s="12"/>
      <c r="AN6461" s="12"/>
      <c r="AO6461" s="12"/>
      <c r="AP6461" s="12"/>
      <c r="AQ6461" s="12"/>
      <c r="AR6461" s="12"/>
      <c r="AS6461" s="12"/>
      <c r="AT6461" s="12"/>
      <c r="AU6461" s="12"/>
      <c r="AV6461" s="12"/>
      <c r="AW6461" s="12"/>
      <c r="AX6461" s="12"/>
      <c r="AY6461" s="12"/>
      <c r="AZ6461" s="12"/>
      <c r="BA6461" s="12"/>
      <c r="BB6461" s="12"/>
      <c r="BC6461" s="12"/>
      <c r="BD6461" s="12"/>
    </row>
    <row r="6462" spans="15:56" x14ac:dyDescent="0.35">
      <c r="O6462" s="12"/>
      <c r="P6462" s="12"/>
      <c r="Q6462" s="12"/>
      <c r="S6462" s="250"/>
      <c r="AA6462" s="12"/>
      <c r="AB6462" s="12"/>
      <c r="AC6462" s="12"/>
      <c r="AD6462" s="12"/>
      <c r="AE6462" s="12"/>
      <c r="AF6462" s="12"/>
      <c r="AG6462" s="12"/>
      <c r="AH6462" s="12"/>
      <c r="AI6462" s="12"/>
      <c r="AJ6462" s="12"/>
      <c r="AK6462" s="12"/>
      <c r="AL6462" s="12"/>
      <c r="AM6462" s="12"/>
      <c r="AN6462" s="12"/>
      <c r="AO6462" s="12"/>
      <c r="AP6462" s="12"/>
      <c r="AQ6462" s="12"/>
      <c r="AR6462" s="12"/>
      <c r="AS6462" s="12"/>
      <c r="AT6462" s="12"/>
      <c r="AU6462" s="12"/>
      <c r="AV6462" s="12"/>
      <c r="AW6462" s="12"/>
      <c r="AX6462" s="12"/>
      <c r="AY6462" s="12"/>
      <c r="AZ6462" s="12"/>
      <c r="BA6462" s="12"/>
      <c r="BB6462" s="12"/>
      <c r="BC6462" s="12"/>
      <c r="BD6462" s="12"/>
    </row>
    <row r="6463" spans="15:56" x14ac:dyDescent="0.35">
      <c r="O6463" s="12"/>
      <c r="P6463" s="12"/>
      <c r="Q6463" s="12"/>
      <c r="S6463" s="250"/>
      <c r="AA6463" s="12"/>
      <c r="AB6463" s="12"/>
      <c r="AC6463" s="12"/>
      <c r="AD6463" s="12"/>
      <c r="AE6463" s="12"/>
      <c r="AF6463" s="12"/>
      <c r="AG6463" s="12"/>
      <c r="AH6463" s="12"/>
      <c r="AI6463" s="12"/>
      <c r="AJ6463" s="12"/>
      <c r="AK6463" s="12"/>
      <c r="AL6463" s="12"/>
      <c r="AM6463" s="12"/>
      <c r="AN6463" s="12"/>
      <c r="AO6463" s="12"/>
      <c r="AP6463" s="12"/>
      <c r="AQ6463" s="12"/>
      <c r="AR6463" s="12"/>
      <c r="AS6463" s="12"/>
      <c r="AT6463" s="12"/>
      <c r="AU6463" s="12"/>
      <c r="AV6463" s="12"/>
      <c r="AW6463" s="12"/>
      <c r="AX6463" s="12"/>
      <c r="AY6463" s="12"/>
      <c r="AZ6463" s="12"/>
      <c r="BA6463" s="12"/>
      <c r="BB6463" s="12"/>
      <c r="BC6463" s="12"/>
      <c r="BD6463" s="12"/>
    </row>
    <row r="6464" spans="15:56" x14ac:dyDescent="0.35">
      <c r="O6464" s="12"/>
      <c r="P6464" s="12"/>
      <c r="Q6464" s="12"/>
      <c r="S6464" s="250"/>
      <c r="AA6464" s="12"/>
      <c r="AB6464" s="12"/>
      <c r="AC6464" s="12"/>
      <c r="AD6464" s="12"/>
      <c r="AE6464" s="12"/>
      <c r="AF6464" s="12"/>
      <c r="AG6464" s="12"/>
      <c r="AH6464" s="12"/>
      <c r="AI6464" s="12"/>
      <c r="AJ6464" s="12"/>
      <c r="AK6464" s="12"/>
      <c r="AL6464" s="12"/>
      <c r="AM6464" s="12"/>
      <c r="AN6464" s="12"/>
      <c r="AO6464" s="12"/>
      <c r="AP6464" s="12"/>
      <c r="AQ6464" s="12"/>
      <c r="AR6464" s="12"/>
      <c r="AS6464" s="12"/>
      <c r="AT6464" s="12"/>
      <c r="AU6464" s="12"/>
      <c r="AV6464" s="12"/>
      <c r="AW6464" s="12"/>
      <c r="AX6464" s="12"/>
      <c r="AY6464" s="12"/>
      <c r="AZ6464" s="12"/>
      <c r="BA6464" s="12"/>
      <c r="BB6464" s="12"/>
      <c r="BC6464" s="12"/>
      <c r="BD6464" s="12"/>
    </row>
    <row r="6465" spans="15:56" x14ac:dyDescent="0.35">
      <c r="O6465" s="12"/>
      <c r="P6465" s="12"/>
      <c r="Q6465" s="12"/>
      <c r="S6465" s="250"/>
      <c r="AA6465" s="12"/>
      <c r="AB6465" s="12"/>
      <c r="AC6465" s="12"/>
      <c r="AD6465" s="12"/>
      <c r="AE6465" s="12"/>
      <c r="AF6465" s="12"/>
      <c r="AG6465" s="12"/>
      <c r="AH6465" s="12"/>
      <c r="AI6465" s="12"/>
      <c r="AJ6465" s="12"/>
      <c r="AK6465" s="12"/>
      <c r="AL6465" s="12"/>
      <c r="AM6465" s="12"/>
      <c r="AN6465" s="12"/>
      <c r="AO6465" s="12"/>
      <c r="AP6465" s="12"/>
      <c r="AQ6465" s="12"/>
      <c r="AR6465" s="12"/>
      <c r="AS6465" s="12"/>
      <c r="AT6465" s="12"/>
      <c r="AU6465" s="12"/>
      <c r="AV6465" s="12"/>
      <c r="AW6465" s="12"/>
      <c r="AX6465" s="12"/>
      <c r="AY6465" s="12"/>
      <c r="AZ6465" s="12"/>
      <c r="BA6465" s="12"/>
      <c r="BB6465" s="12"/>
      <c r="BC6465" s="12"/>
      <c r="BD6465" s="12"/>
    </row>
    <row r="6466" spans="15:56" x14ac:dyDescent="0.35">
      <c r="O6466" s="12"/>
      <c r="P6466" s="12"/>
      <c r="Q6466" s="12"/>
      <c r="S6466" s="250"/>
      <c r="AA6466" s="12"/>
      <c r="AB6466" s="12"/>
      <c r="AC6466" s="12"/>
      <c r="AD6466" s="12"/>
      <c r="AE6466" s="12"/>
      <c r="AF6466" s="12"/>
      <c r="AG6466" s="12"/>
      <c r="AH6466" s="12"/>
      <c r="AI6466" s="12"/>
      <c r="AJ6466" s="12"/>
      <c r="AK6466" s="12"/>
      <c r="AL6466" s="12"/>
      <c r="AM6466" s="12"/>
      <c r="AN6466" s="12"/>
      <c r="AO6466" s="12"/>
      <c r="AP6466" s="12"/>
      <c r="AQ6466" s="12"/>
      <c r="AR6466" s="12"/>
      <c r="AS6466" s="12"/>
      <c r="AT6466" s="12"/>
      <c r="AU6466" s="12"/>
      <c r="AV6466" s="12"/>
      <c r="AW6466" s="12"/>
      <c r="AX6466" s="12"/>
      <c r="AY6466" s="12"/>
      <c r="AZ6466" s="12"/>
      <c r="BA6466" s="12"/>
      <c r="BB6466" s="12"/>
      <c r="BC6466" s="12"/>
      <c r="BD6466" s="12"/>
    </row>
    <row r="6467" spans="15:56" x14ac:dyDescent="0.35">
      <c r="O6467" s="12"/>
      <c r="P6467" s="12"/>
      <c r="Q6467" s="12"/>
      <c r="S6467" s="250"/>
      <c r="AA6467" s="12"/>
      <c r="AB6467" s="12"/>
      <c r="AC6467" s="12"/>
      <c r="AD6467" s="12"/>
      <c r="AE6467" s="12"/>
      <c r="AF6467" s="12"/>
      <c r="AG6467" s="12"/>
      <c r="AH6467" s="12"/>
      <c r="AI6467" s="12"/>
      <c r="AJ6467" s="12"/>
      <c r="AK6467" s="12"/>
      <c r="AL6467" s="12"/>
      <c r="AM6467" s="12"/>
      <c r="AN6467" s="12"/>
      <c r="AO6467" s="12"/>
      <c r="AP6467" s="12"/>
      <c r="AQ6467" s="12"/>
      <c r="AR6467" s="12"/>
      <c r="AS6467" s="12"/>
      <c r="AT6467" s="12"/>
      <c r="AU6467" s="12"/>
      <c r="AV6467" s="12"/>
      <c r="AW6467" s="12"/>
      <c r="AX6467" s="12"/>
      <c r="AY6467" s="12"/>
      <c r="AZ6467" s="12"/>
      <c r="BA6467" s="12"/>
      <c r="BB6467" s="12"/>
      <c r="BC6467" s="12"/>
      <c r="BD6467" s="12"/>
    </row>
    <row r="6468" spans="15:56" x14ac:dyDescent="0.35">
      <c r="O6468" s="12"/>
      <c r="P6468" s="12"/>
      <c r="Q6468" s="12"/>
      <c r="S6468" s="250"/>
      <c r="AA6468" s="12"/>
      <c r="AB6468" s="12"/>
      <c r="AC6468" s="12"/>
      <c r="AD6468" s="12"/>
      <c r="AE6468" s="12"/>
      <c r="AF6468" s="12"/>
      <c r="AG6468" s="12"/>
      <c r="AH6468" s="12"/>
      <c r="AI6468" s="12"/>
      <c r="AJ6468" s="12"/>
      <c r="AK6468" s="12"/>
      <c r="AL6468" s="12"/>
      <c r="AM6468" s="12"/>
      <c r="AN6468" s="12"/>
      <c r="AO6468" s="12"/>
      <c r="AP6468" s="12"/>
      <c r="AQ6468" s="12"/>
      <c r="AR6468" s="12"/>
      <c r="AS6468" s="12"/>
      <c r="AT6468" s="12"/>
      <c r="AU6468" s="12"/>
      <c r="AV6468" s="12"/>
      <c r="AW6468" s="12"/>
      <c r="AX6468" s="12"/>
      <c r="AY6468" s="12"/>
      <c r="AZ6468" s="12"/>
      <c r="BA6468" s="12"/>
      <c r="BB6468" s="12"/>
      <c r="BC6468" s="12"/>
      <c r="BD6468" s="12"/>
    </row>
    <row r="6469" spans="15:56" x14ac:dyDescent="0.35">
      <c r="O6469" s="12"/>
      <c r="P6469" s="12"/>
      <c r="Q6469" s="12"/>
      <c r="S6469" s="250"/>
      <c r="AA6469" s="12"/>
      <c r="AB6469" s="12"/>
      <c r="AC6469" s="12"/>
      <c r="AD6469" s="12"/>
      <c r="AE6469" s="12"/>
      <c r="AF6469" s="12"/>
      <c r="AG6469" s="12"/>
      <c r="AH6469" s="12"/>
      <c r="AI6469" s="12"/>
      <c r="AJ6469" s="12"/>
      <c r="AK6469" s="12"/>
      <c r="AL6469" s="12"/>
      <c r="AM6469" s="12"/>
      <c r="AN6469" s="12"/>
      <c r="AO6469" s="12"/>
      <c r="AP6469" s="12"/>
      <c r="AQ6469" s="12"/>
      <c r="AR6469" s="12"/>
      <c r="AS6469" s="12"/>
      <c r="AT6469" s="12"/>
      <c r="AU6469" s="12"/>
      <c r="AV6469" s="12"/>
      <c r="AW6469" s="12"/>
      <c r="AX6469" s="12"/>
      <c r="AY6469" s="12"/>
      <c r="AZ6469" s="12"/>
      <c r="BA6469" s="12"/>
      <c r="BB6469" s="12"/>
      <c r="BC6469" s="12"/>
      <c r="BD6469" s="12"/>
    </row>
    <row r="6470" spans="15:56" x14ac:dyDescent="0.35">
      <c r="O6470" s="12"/>
      <c r="P6470" s="12"/>
      <c r="Q6470" s="12"/>
      <c r="S6470" s="250"/>
      <c r="AA6470" s="12"/>
      <c r="AB6470" s="12"/>
      <c r="AC6470" s="12"/>
      <c r="AD6470" s="12"/>
      <c r="AE6470" s="12"/>
      <c r="AF6470" s="12"/>
      <c r="AG6470" s="12"/>
      <c r="AH6470" s="12"/>
      <c r="AI6470" s="12"/>
      <c r="AJ6470" s="12"/>
      <c r="AK6470" s="12"/>
      <c r="AL6470" s="12"/>
      <c r="AM6470" s="12"/>
      <c r="AN6470" s="12"/>
      <c r="AO6470" s="12"/>
      <c r="AP6470" s="12"/>
      <c r="AQ6470" s="12"/>
      <c r="AR6470" s="12"/>
      <c r="AS6470" s="12"/>
      <c r="AT6470" s="12"/>
      <c r="AU6470" s="12"/>
      <c r="AV6470" s="12"/>
      <c r="AW6470" s="12"/>
      <c r="AX6470" s="12"/>
      <c r="AY6470" s="12"/>
      <c r="AZ6470" s="12"/>
      <c r="BA6470" s="12"/>
      <c r="BB6470" s="12"/>
      <c r="BC6470" s="12"/>
      <c r="BD6470" s="12"/>
    </row>
    <row r="6471" spans="15:56" x14ac:dyDescent="0.35">
      <c r="O6471" s="12"/>
      <c r="P6471" s="12"/>
      <c r="Q6471" s="12"/>
      <c r="S6471" s="250"/>
      <c r="AA6471" s="12"/>
      <c r="AB6471" s="12"/>
      <c r="AC6471" s="12"/>
      <c r="AD6471" s="12"/>
      <c r="AE6471" s="12"/>
      <c r="AF6471" s="12"/>
      <c r="AG6471" s="12"/>
      <c r="AH6471" s="12"/>
      <c r="AI6471" s="12"/>
      <c r="AJ6471" s="12"/>
      <c r="AK6471" s="12"/>
      <c r="AL6471" s="12"/>
      <c r="AM6471" s="12"/>
      <c r="AN6471" s="12"/>
      <c r="AO6471" s="12"/>
      <c r="AP6471" s="12"/>
      <c r="AQ6471" s="12"/>
      <c r="AR6471" s="12"/>
      <c r="AS6471" s="12"/>
      <c r="AT6471" s="12"/>
      <c r="AU6471" s="12"/>
      <c r="AV6471" s="12"/>
      <c r="AW6471" s="12"/>
      <c r="AX6471" s="12"/>
      <c r="AY6471" s="12"/>
      <c r="AZ6471" s="12"/>
      <c r="BA6471" s="12"/>
      <c r="BB6471" s="12"/>
      <c r="BC6471" s="12"/>
      <c r="BD6471" s="12"/>
    </row>
    <row r="6472" spans="15:56" x14ac:dyDescent="0.35">
      <c r="O6472" s="12"/>
      <c r="P6472" s="12"/>
      <c r="Q6472" s="12"/>
      <c r="S6472" s="250"/>
      <c r="AA6472" s="12"/>
      <c r="AB6472" s="12"/>
      <c r="AC6472" s="12"/>
      <c r="AD6472" s="12"/>
      <c r="AE6472" s="12"/>
      <c r="AF6472" s="12"/>
      <c r="AG6472" s="12"/>
      <c r="AH6472" s="12"/>
      <c r="AI6472" s="12"/>
      <c r="AJ6472" s="12"/>
      <c r="AK6472" s="12"/>
      <c r="AL6472" s="12"/>
      <c r="AM6472" s="12"/>
      <c r="AN6472" s="12"/>
      <c r="AO6472" s="12"/>
      <c r="AP6472" s="12"/>
      <c r="AQ6472" s="12"/>
      <c r="AR6472" s="12"/>
      <c r="AS6472" s="12"/>
      <c r="AT6472" s="12"/>
      <c r="AU6472" s="12"/>
      <c r="AV6472" s="12"/>
      <c r="AW6472" s="12"/>
      <c r="AX6472" s="12"/>
      <c r="AY6472" s="12"/>
      <c r="AZ6472" s="12"/>
      <c r="BA6472" s="12"/>
      <c r="BB6472" s="12"/>
      <c r="BC6472" s="12"/>
      <c r="BD6472" s="12"/>
    </row>
    <row r="6473" spans="15:56" x14ac:dyDescent="0.35">
      <c r="O6473" s="12"/>
      <c r="P6473" s="12"/>
      <c r="Q6473" s="12"/>
      <c r="S6473" s="250"/>
      <c r="AA6473" s="12"/>
      <c r="AB6473" s="12"/>
      <c r="AC6473" s="12"/>
      <c r="AD6473" s="12"/>
      <c r="AE6473" s="12"/>
      <c r="AF6473" s="12"/>
      <c r="AG6473" s="12"/>
      <c r="AH6473" s="12"/>
      <c r="AI6473" s="12"/>
      <c r="AJ6473" s="12"/>
      <c r="AK6473" s="12"/>
      <c r="AL6473" s="12"/>
      <c r="AM6473" s="12"/>
      <c r="AN6473" s="12"/>
      <c r="AO6473" s="12"/>
      <c r="AP6473" s="12"/>
      <c r="AQ6473" s="12"/>
      <c r="AR6473" s="12"/>
      <c r="AS6473" s="12"/>
      <c r="AT6473" s="12"/>
      <c r="AU6473" s="12"/>
      <c r="AV6473" s="12"/>
      <c r="AW6473" s="12"/>
      <c r="AX6473" s="12"/>
      <c r="AY6473" s="12"/>
      <c r="AZ6473" s="12"/>
      <c r="BA6473" s="12"/>
      <c r="BB6473" s="12"/>
      <c r="BC6473" s="12"/>
      <c r="BD6473" s="12"/>
    </row>
    <row r="6474" spans="15:56" x14ac:dyDescent="0.35">
      <c r="O6474" s="12"/>
      <c r="P6474" s="12"/>
      <c r="Q6474" s="12"/>
      <c r="S6474" s="250"/>
      <c r="AA6474" s="12"/>
      <c r="AB6474" s="12"/>
      <c r="AC6474" s="12"/>
      <c r="AD6474" s="12"/>
      <c r="AE6474" s="12"/>
      <c r="AF6474" s="12"/>
      <c r="AG6474" s="12"/>
      <c r="AH6474" s="12"/>
      <c r="AI6474" s="12"/>
      <c r="AJ6474" s="12"/>
      <c r="AK6474" s="12"/>
      <c r="AL6474" s="12"/>
      <c r="AM6474" s="12"/>
      <c r="AN6474" s="12"/>
      <c r="AO6474" s="12"/>
      <c r="AP6474" s="12"/>
      <c r="AQ6474" s="12"/>
      <c r="AR6474" s="12"/>
      <c r="AS6474" s="12"/>
      <c r="AT6474" s="12"/>
      <c r="AU6474" s="12"/>
      <c r="AV6474" s="12"/>
      <c r="AW6474" s="12"/>
      <c r="AX6474" s="12"/>
      <c r="AY6474" s="12"/>
      <c r="AZ6474" s="12"/>
      <c r="BA6474" s="12"/>
      <c r="BB6474" s="12"/>
      <c r="BC6474" s="12"/>
      <c r="BD6474" s="12"/>
    </row>
    <row r="6475" spans="15:56" x14ac:dyDescent="0.35">
      <c r="O6475" s="12"/>
      <c r="P6475" s="12"/>
      <c r="Q6475" s="12"/>
      <c r="S6475" s="250"/>
      <c r="AA6475" s="12"/>
      <c r="AB6475" s="12"/>
      <c r="AC6475" s="12"/>
      <c r="AD6475" s="12"/>
      <c r="AE6475" s="12"/>
      <c r="AF6475" s="12"/>
      <c r="AG6475" s="12"/>
      <c r="AH6475" s="12"/>
      <c r="AI6475" s="12"/>
      <c r="AJ6475" s="12"/>
      <c r="AK6475" s="12"/>
      <c r="AL6475" s="12"/>
      <c r="AM6475" s="12"/>
      <c r="AN6475" s="12"/>
      <c r="AO6475" s="12"/>
      <c r="AP6475" s="12"/>
      <c r="AQ6475" s="12"/>
      <c r="AR6475" s="12"/>
      <c r="AS6475" s="12"/>
      <c r="AT6475" s="12"/>
      <c r="AU6475" s="12"/>
      <c r="AV6475" s="12"/>
      <c r="AW6475" s="12"/>
      <c r="AX6475" s="12"/>
      <c r="AY6475" s="12"/>
      <c r="AZ6475" s="12"/>
      <c r="BA6475" s="12"/>
      <c r="BB6475" s="12"/>
      <c r="BC6475" s="12"/>
      <c r="BD6475" s="12"/>
    </row>
    <row r="6476" spans="15:56" x14ac:dyDescent="0.35">
      <c r="O6476" s="12"/>
      <c r="P6476" s="12"/>
      <c r="Q6476" s="12"/>
      <c r="S6476" s="250"/>
      <c r="AA6476" s="12"/>
      <c r="AB6476" s="12"/>
      <c r="AC6476" s="12"/>
      <c r="AD6476" s="12"/>
      <c r="AE6476" s="12"/>
      <c r="AF6476" s="12"/>
      <c r="AG6476" s="12"/>
      <c r="AH6476" s="12"/>
      <c r="AI6476" s="12"/>
      <c r="AJ6476" s="12"/>
      <c r="AK6476" s="12"/>
      <c r="AL6476" s="12"/>
      <c r="AM6476" s="12"/>
      <c r="AN6476" s="12"/>
      <c r="AO6476" s="12"/>
      <c r="AP6476" s="12"/>
      <c r="AQ6476" s="12"/>
      <c r="AR6476" s="12"/>
      <c r="AS6476" s="12"/>
      <c r="AT6476" s="12"/>
      <c r="AU6476" s="12"/>
      <c r="AV6476" s="12"/>
      <c r="AW6476" s="12"/>
      <c r="AX6476" s="12"/>
      <c r="AY6476" s="12"/>
      <c r="AZ6476" s="12"/>
      <c r="BA6476" s="12"/>
      <c r="BB6476" s="12"/>
      <c r="BC6476" s="12"/>
      <c r="BD6476" s="12"/>
    </row>
    <row r="6477" spans="15:56" x14ac:dyDescent="0.35">
      <c r="O6477" s="12"/>
      <c r="P6477" s="12"/>
      <c r="Q6477" s="12"/>
      <c r="S6477" s="250"/>
      <c r="AA6477" s="12"/>
      <c r="AB6477" s="12"/>
      <c r="AC6477" s="12"/>
      <c r="AD6477" s="12"/>
      <c r="AE6477" s="12"/>
      <c r="AF6477" s="12"/>
      <c r="AG6477" s="12"/>
      <c r="AH6477" s="12"/>
      <c r="AI6477" s="12"/>
      <c r="AJ6477" s="12"/>
      <c r="AK6477" s="12"/>
      <c r="AL6477" s="12"/>
      <c r="AM6477" s="12"/>
      <c r="AN6477" s="12"/>
      <c r="AO6477" s="12"/>
      <c r="AP6477" s="12"/>
      <c r="AQ6477" s="12"/>
      <c r="AR6477" s="12"/>
      <c r="AS6477" s="12"/>
      <c r="AT6477" s="12"/>
      <c r="AU6477" s="12"/>
      <c r="AV6477" s="12"/>
      <c r="AW6477" s="12"/>
      <c r="AX6477" s="12"/>
      <c r="AY6477" s="12"/>
      <c r="AZ6477" s="12"/>
      <c r="BA6477" s="12"/>
      <c r="BB6477" s="12"/>
      <c r="BC6477" s="12"/>
      <c r="BD6477" s="12"/>
    </row>
    <row r="6478" spans="15:56" x14ac:dyDescent="0.35">
      <c r="O6478" s="12"/>
      <c r="P6478" s="12"/>
      <c r="Q6478" s="12"/>
      <c r="S6478" s="250"/>
      <c r="AA6478" s="12"/>
      <c r="AB6478" s="12"/>
      <c r="AC6478" s="12"/>
      <c r="AD6478" s="12"/>
      <c r="AE6478" s="12"/>
      <c r="AF6478" s="12"/>
      <c r="AG6478" s="12"/>
      <c r="AH6478" s="12"/>
      <c r="AI6478" s="12"/>
      <c r="AJ6478" s="12"/>
      <c r="AK6478" s="12"/>
      <c r="AL6478" s="12"/>
      <c r="AM6478" s="12"/>
      <c r="AN6478" s="12"/>
      <c r="AO6478" s="12"/>
      <c r="AP6478" s="12"/>
      <c r="AQ6478" s="12"/>
      <c r="AR6478" s="12"/>
      <c r="AS6478" s="12"/>
      <c r="AT6478" s="12"/>
      <c r="AU6478" s="12"/>
      <c r="AV6478" s="12"/>
      <c r="AW6478" s="12"/>
      <c r="AX6478" s="12"/>
      <c r="AY6478" s="12"/>
      <c r="AZ6478" s="12"/>
      <c r="BA6478" s="12"/>
      <c r="BB6478" s="12"/>
      <c r="BC6478" s="12"/>
      <c r="BD6478" s="12"/>
    </row>
    <row r="6479" spans="15:56" x14ac:dyDescent="0.35">
      <c r="O6479" s="12"/>
      <c r="P6479" s="12"/>
      <c r="Q6479" s="12"/>
      <c r="S6479" s="250"/>
      <c r="AA6479" s="12"/>
      <c r="AB6479" s="12"/>
      <c r="AC6479" s="12"/>
      <c r="AD6479" s="12"/>
      <c r="AE6479" s="12"/>
      <c r="AF6479" s="12"/>
      <c r="AG6479" s="12"/>
      <c r="AH6479" s="12"/>
      <c r="AI6479" s="12"/>
      <c r="AJ6479" s="12"/>
      <c r="AK6479" s="12"/>
      <c r="AL6479" s="12"/>
      <c r="AM6479" s="12"/>
      <c r="AN6479" s="12"/>
      <c r="AO6479" s="12"/>
      <c r="AP6479" s="12"/>
      <c r="AQ6479" s="12"/>
      <c r="AR6479" s="12"/>
      <c r="AS6479" s="12"/>
      <c r="AT6479" s="12"/>
      <c r="AU6479" s="12"/>
      <c r="AV6479" s="12"/>
      <c r="AW6479" s="12"/>
      <c r="AX6479" s="12"/>
      <c r="AY6479" s="12"/>
      <c r="AZ6479" s="12"/>
      <c r="BA6479" s="12"/>
      <c r="BB6479" s="12"/>
      <c r="BC6479" s="12"/>
      <c r="BD6479" s="12"/>
    </row>
    <row r="6480" spans="15:56" x14ac:dyDescent="0.35">
      <c r="O6480" s="12"/>
      <c r="P6480" s="12"/>
      <c r="Q6480" s="12"/>
      <c r="S6480" s="250"/>
      <c r="AA6480" s="12"/>
      <c r="AB6480" s="12"/>
      <c r="AC6480" s="12"/>
      <c r="AD6480" s="12"/>
      <c r="AE6480" s="12"/>
      <c r="AF6480" s="12"/>
      <c r="AG6480" s="12"/>
      <c r="AH6480" s="12"/>
      <c r="AI6480" s="12"/>
      <c r="AJ6480" s="12"/>
      <c r="AK6480" s="12"/>
      <c r="AL6480" s="12"/>
      <c r="AM6480" s="12"/>
      <c r="AN6480" s="12"/>
      <c r="AO6480" s="12"/>
      <c r="AP6480" s="12"/>
      <c r="AQ6480" s="12"/>
      <c r="AR6480" s="12"/>
      <c r="AS6480" s="12"/>
      <c r="AT6480" s="12"/>
      <c r="AU6480" s="12"/>
      <c r="AV6480" s="12"/>
      <c r="AW6480" s="12"/>
      <c r="AX6480" s="12"/>
      <c r="AY6480" s="12"/>
      <c r="AZ6480" s="12"/>
      <c r="BA6480" s="12"/>
      <c r="BB6480" s="12"/>
      <c r="BC6480" s="12"/>
      <c r="BD6480" s="12"/>
    </row>
    <row r="6481" spans="15:56" x14ac:dyDescent="0.35">
      <c r="O6481" s="12"/>
      <c r="P6481" s="12"/>
      <c r="Q6481" s="12"/>
      <c r="S6481" s="250"/>
      <c r="AA6481" s="12"/>
      <c r="AB6481" s="12"/>
      <c r="AC6481" s="12"/>
      <c r="AD6481" s="12"/>
      <c r="AE6481" s="12"/>
      <c r="AF6481" s="12"/>
      <c r="AG6481" s="12"/>
      <c r="AH6481" s="12"/>
      <c r="AI6481" s="12"/>
      <c r="AJ6481" s="12"/>
      <c r="AK6481" s="12"/>
      <c r="AL6481" s="12"/>
      <c r="AM6481" s="12"/>
      <c r="AN6481" s="12"/>
      <c r="AO6481" s="12"/>
      <c r="AP6481" s="12"/>
      <c r="AQ6481" s="12"/>
      <c r="AR6481" s="12"/>
      <c r="AS6481" s="12"/>
      <c r="AT6481" s="12"/>
      <c r="AU6481" s="12"/>
      <c r="AV6481" s="12"/>
      <c r="AW6481" s="12"/>
      <c r="AX6481" s="12"/>
      <c r="AY6481" s="12"/>
      <c r="AZ6481" s="12"/>
      <c r="BA6481" s="12"/>
      <c r="BB6481" s="12"/>
      <c r="BC6481" s="12"/>
      <c r="BD6481" s="12"/>
    </row>
    <row r="6482" spans="15:56" x14ac:dyDescent="0.35">
      <c r="O6482" s="12"/>
      <c r="P6482" s="12"/>
      <c r="Q6482" s="12"/>
      <c r="S6482" s="250"/>
      <c r="AA6482" s="12"/>
      <c r="AB6482" s="12"/>
      <c r="AC6482" s="12"/>
      <c r="AD6482" s="12"/>
      <c r="AE6482" s="12"/>
      <c r="AF6482" s="12"/>
      <c r="AG6482" s="12"/>
      <c r="AH6482" s="12"/>
      <c r="AI6482" s="12"/>
      <c r="AJ6482" s="12"/>
      <c r="AK6482" s="12"/>
      <c r="AL6482" s="12"/>
      <c r="AM6482" s="12"/>
      <c r="AN6482" s="12"/>
      <c r="AO6482" s="12"/>
      <c r="AP6482" s="12"/>
      <c r="AQ6482" s="12"/>
      <c r="AR6482" s="12"/>
      <c r="AS6482" s="12"/>
      <c r="AT6482" s="12"/>
      <c r="AU6482" s="12"/>
      <c r="AV6482" s="12"/>
      <c r="AW6482" s="12"/>
      <c r="AX6482" s="12"/>
      <c r="AY6482" s="12"/>
      <c r="AZ6482" s="12"/>
      <c r="BA6482" s="12"/>
      <c r="BB6482" s="12"/>
      <c r="BC6482" s="12"/>
      <c r="BD6482" s="12"/>
    </row>
    <row r="6483" spans="15:56" x14ac:dyDescent="0.35">
      <c r="O6483" s="12"/>
      <c r="P6483" s="12"/>
      <c r="Q6483" s="12"/>
      <c r="S6483" s="250"/>
      <c r="AA6483" s="12"/>
      <c r="AB6483" s="12"/>
      <c r="AC6483" s="12"/>
      <c r="AD6483" s="12"/>
      <c r="AE6483" s="12"/>
      <c r="AF6483" s="12"/>
      <c r="AG6483" s="12"/>
      <c r="AH6483" s="12"/>
      <c r="AI6483" s="12"/>
      <c r="AJ6483" s="12"/>
      <c r="AK6483" s="12"/>
      <c r="AL6483" s="12"/>
      <c r="AM6483" s="12"/>
      <c r="AN6483" s="12"/>
      <c r="AO6483" s="12"/>
      <c r="AP6483" s="12"/>
      <c r="AQ6483" s="12"/>
      <c r="AR6483" s="12"/>
      <c r="AS6483" s="12"/>
      <c r="AT6483" s="12"/>
      <c r="AU6483" s="12"/>
      <c r="AV6483" s="12"/>
      <c r="AW6483" s="12"/>
      <c r="AX6483" s="12"/>
      <c r="AY6483" s="12"/>
      <c r="AZ6483" s="12"/>
      <c r="BA6483" s="12"/>
      <c r="BB6483" s="12"/>
      <c r="BC6483" s="12"/>
      <c r="BD6483" s="12"/>
    </row>
    <row r="6484" spans="15:56" x14ac:dyDescent="0.35">
      <c r="O6484" s="12"/>
      <c r="P6484" s="12"/>
      <c r="Q6484" s="12"/>
      <c r="S6484" s="250"/>
      <c r="AA6484" s="12"/>
      <c r="AB6484" s="12"/>
      <c r="AC6484" s="12"/>
      <c r="AD6484" s="12"/>
      <c r="AE6484" s="12"/>
      <c r="AF6484" s="12"/>
      <c r="AG6484" s="12"/>
      <c r="AH6484" s="12"/>
      <c r="AI6484" s="12"/>
      <c r="AJ6484" s="12"/>
      <c r="AK6484" s="12"/>
      <c r="AL6484" s="12"/>
      <c r="AM6484" s="12"/>
      <c r="AN6484" s="12"/>
      <c r="AO6484" s="12"/>
      <c r="AP6484" s="12"/>
      <c r="AQ6484" s="12"/>
      <c r="AR6484" s="12"/>
      <c r="AS6484" s="12"/>
      <c r="AT6484" s="12"/>
      <c r="AU6484" s="12"/>
      <c r="AV6484" s="12"/>
      <c r="AW6484" s="12"/>
      <c r="AX6484" s="12"/>
      <c r="AY6484" s="12"/>
      <c r="AZ6484" s="12"/>
      <c r="BA6484" s="12"/>
      <c r="BB6484" s="12"/>
      <c r="BC6484" s="12"/>
      <c r="BD6484" s="12"/>
    </row>
    <row r="6485" spans="15:56" x14ac:dyDescent="0.35">
      <c r="O6485" s="12"/>
      <c r="P6485" s="12"/>
      <c r="Q6485" s="12"/>
      <c r="S6485" s="250"/>
      <c r="AA6485" s="12"/>
      <c r="AB6485" s="12"/>
      <c r="AC6485" s="12"/>
      <c r="AD6485" s="12"/>
      <c r="AE6485" s="12"/>
      <c r="AF6485" s="12"/>
      <c r="AG6485" s="12"/>
      <c r="AH6485" s="12"/>
      <c r="AI6485" s="12"/>
      <c r="AJ6485" s="12"/>
      <c r="AK6485" s="12"/>
      <c r="AL6485" s="12"/>
      <c r="AM6485" s="12"/>
      <c r="AN6485" s="12"/>
      <c r="AO6485" s="12"/>
      <c r="AP6485" s="12"/>
      <c r="AQ6485" s="12"/>
      <c r="AR6485" s="12"/>
      <c r="AS6485" s="12"/>
      <c r="AT6485" s="12"/>
      <c r="AU6485" s="12"/>
      <c r="AV6485" s="12"/>
      <c r="AW6485" s="12"/>
      <c r="AX6485" s="12"/>
      <c r="AY6485" s="12"/>
      <c r="AZ6485" s="12"/>
      <c r="BA6485" s="12"/>
      <c r="BB6485" s="12"/>
      <c r="BC6485" s="12"/>
      <c r="BD6485" s="12"/>
    </row>
    <row r="6486" spans="15:56" x14ac:dyDescent="0.35">
      <c r="O6486" s="12"/>
      <c r="P6486" s="12"/>
      <c r="Q6486" s="12"/>
      <c r="S6486" s="250"/>
      <c r="AA6486" s="12"/>
      <c r="AB6486" s="12"/>
      <c r="AC6486" s="12"/>
      <c r="AD6486" s="12"/>
      <c r="AE6486" s="12"/>
      <c r="AF6486" s="12"/>
      <c r="AG6486" s="12"/>
      <c r="AH6486" s="12"/>
      <c r="AI6486" s="12"/>
      <c r="AJ6486" s="12"/>
      <c r="AK6486" s="12"/>
      <c r="AL6486" s="12"/>
      <c r="AM6486" s="12"/>
      <c r="AN6486" s="12"/>
      <c r="AO6486" s="12"/>
      <c r="AP6486" s="12"/>
      <c r="AQ6486" s="12"/>
      <c r="AR6486" s="12"/>
      <c r="AS6486" s="12"/>
      <c r="AT6486" s="12"/>
      <c r="AU6486" s="12"/>
      <c r="AV6486" s="12"/>
      <c r="AW6486" s="12"/>
      <c r="AX6486" s="12"/>
      <c r="AY6486" s="12"/>
      <c r="AZ6486" s="12"/>
      <c r="BA6486" s="12"/>
      <c r="BB6486" s="12"/>
      <c r="BC6486" s="12"/>
      <c r="BD6486" s="12"/>
    </row>
    <row r="6487" spans="15:56" x14ac:dyDescent="0.35">
      <c r="O6487" s="12"/>
      <c r="P6487" s="12"/>
      <c r="Q6487" s="12"/>
      <c r="S6487" s="250"/>
      <c r="AA6487" s="12"/>
      <c r="AB6487" s="12"/>
      <c r="AC6487" s="12"/>
      <c r="AD6487" s="12"/>
      <c r="AE6487" s="12"/>
      <c r="AF6487" s="12"/>
      <c r="AG6487" s="12"/>
      <c r="AH6487" s="12"/>
      <c r="AI6487" s="12"/>
      <c r="AJ6487" s="12"/>
      <c r="AK6487" s="12"/>
      <c r="AL6487" s="12"/>
      <c r="AM6487" s="12"/>
      <c r="AN6487" s="12"/>
      <c r="AO6487" s="12"/>
      <c r="AP6487" s="12"/>
      <c r="AQ6487" s="12"/>
      <c r="AR6487" s="12"/>
      <c r="AS6487" s="12"/>
      <c r="AT6487" s="12"/>
      <c r="AU6487" s="12"/>
      <c r="AV6487" s="12"/>
      <c r="AW6487" s="12"/>
      <c r="AX6487" s="12"/>
      <c r="AY6487" s="12"/>
      <c r="AZ6487" s="12"/>
      <c r="BA6487" s="12"/>
      <c r="BB6487" s="12"/>
      <c r="BC6487" s="12"/>
      <c r="BD6487" s="12"/>
    </row>
    <row r="6488" spans="15:56" x14ac:dyDescent="0.35">
      <c r="O6488" s="12"/>
      <c r="P6488" s="12"/>
      <c r="Q6488" s="12"/>
      <c r="S6488" s="250"/>
      <c r="AA6488" s="12"/>
      <c r="AB6488" s="12"/>
      <c r="AC6488" s="12"/>
      <c r="AD6488" s="12"/>
      <c r="AE6488" s="12"/>
      <c r="AF6488" s="12"/>
      <c r="AG6488" s="12"/>
      <c r="AH6488" s="12"/>
      <c r="AI6488" s="12"/>
      <c r="AJ6488" s="12"/>
      <c r="AK6488" s="12"/>
      <c r="AL6488" s="12"/>
      <c r="AM6488" s="12"/>
      <c r="AN6488" s="12"/>
      <c r="AO6488" s="12"/>
      <c r="AP6488" s="12"/>
      <c r="AQ6488" s="12"/>
      <c r="AR6488" s="12"/>
      <c r="AS6488" s="12"/>
      <c r="AT6488" s="12"/>
      <c r="AU6488" s="12"/>
      <c r="AV6488" s="12"/>
      <c r="AW6488" s="12"/>
      <c r="AX6488" s="12"/>
      <c r="AY6488" s="12"/>
      <c r="AZ6488" s="12"/>
      <c r="BA6488" s="12"/>
      <c r="BB6488" s="12"/>
      <c r="BC6488" s="12"/>
      <c r="BD6488" s="12"/>
    </row>
    <row r="6489" spans="15:56" x14ac:dyDescent="0.35">
      <c r="O6489" s="12"/>
      <c r="P6489" s="12"/>
      <c r="Q6489" s="12"/>
      <c r="S6489" s="250"/>
      <c r="AA6489" s="12"/>
      <c r="AB6489" s="12"/>
      <c r="AC6489" s="12"/>
      <c r="AD6489" s="12"/>
      <c r="AE6489" s="12"/>
      <c r="AF6489" s="12"/>
      <c r="AG6489" s="12"/>
      <c r="AH6489" s="12"/>
      <c r="AI6489" s="12"/>
      <c r="AJ6489" s="12"/>
      <c r="AK6489" s="12"/>
      <c r="AL6489" s="12"/>
      <c r="AM6489" s="12"/>
      <c r="AN6489" s="12"/>
      <c r="AO6489" s="12"/>
      <c r="AP6489" s="12"/>
      <c r="AQ6489" s="12"/>
      <c r="AR6489" s="12"/>
      <c r="AS6489" s="12"/>
      <c r="AT6489" s="12"/>
      <c r="AU6489" s="12"/>
      <c r="AV6489" s="12"/>
      <c r="AW6489" s="12"/>
      <c r="AX6489" s="12"/>
      <c r="AY6489" s="12"/>
      <c r="AZ6489" s="12"/>
      <c r="BA6489" s="12"/>
      <c r="BB6489" s="12"/>
      <c r="BC6489" s="12"/>
      <c r="BD6489" s="12"/>
    </row>
    <row r="6490" spans="15:56" x14ac:dyDescent="0.35">
      <c r="O6490" s="12"/>
      <c r="P6490" s="12"/>
      <c r="Q6490" s="12"/>
      <c r="S6490" s="250"/>
      <c r="AA6490" s="12"/>
      <c r="AB6490" s="12"/>
      <c r="AC6490" s="12"/>
      <c r="AD6490" s="12"/>
      <c r="AE6490" s="12"/>
      <c r="AF6490" s="12"/>
      <c r="AG6490" s="12"/>
      <c r="AH6490" s="12"/>
      <c r="AI6490" s="12"/>
      <c r="AJ6490" s="12"/>
      <c r="AK6490" s="12"/>
      <c r="AL6490" s="12"/>
      <c r="AM6490" s="12"/>
      <c r="AN6490" s="12"/>
      <c r="AO6490" s="12"/>
      <c r="AP6490" s="12"/>
      <c r="AQ6490" s="12"/>
      <c r="AR6490" s="12"/>
      <c r="AS6490" s="12"/>
      <c r="AT6490" s="12"/>
      <c r="AU6490" s="12"/>
      <c r="AV6490" s="12"/>
      <c r="AW6490" s="12"/>
      <c r="AX6490" s="12"/>
      <c r="AY6490" s="12"/>
      <c r="AZ6490" s="12"/>
      <c r="BA6490" s="12"/>
      <c r="BB6490" s="12"/>
      <c r="BC6490" s="12"/>
      <c r="BD6490" s="12"/>
    </row>
    <row r="6491" spans="15:56" x14ac:dyDescent="0.35">
      <c r="O6491" s="12"/>
      <c r="P6491" s="12"/>
      <c r="Q6491" s="12"/>
      <c r="S6491" s="250"/>
      <c r="AA6491" s="12"/>
      <c r="AB6491" s="12"/>
      <c r="AC6491" s="12"/>
      <c r="AD6491" s="12"/>
      <c r="AE6491" s="12"/>
      <c r="AF6491" s="12"/>
      <c r="AG6491" s="12"/>
      <c r="AH6491" s="12"/>
      <c r="AI6491" s="12"/>
      <c r="AJ6491" s="12"/>
      <c r="AK6491" s="12"/>
      <c r="AL6491" s="12"/>
      <c r="AM6491" s="12"/>
      <c r="AN6491" s="12"/>
      <c r="AO6491" s="12"/>
      <c r="AP6491" s="12"/>
      <c r="AQ6491" s="12"/>
      <c r="AR6491" s="12"/>
      <c r="AS6491" s="12"/>
      <c r="AT6491" s="12"/>
      <c r="AU6491" s="12"/>
      <c r="AV6491" s="12"/>
      <c r="AW6491" s="12"/>
      <c r="AX6491" s="12"/>
      <c r="AY6491" s="12"/>
      <c r="AZ6491" s="12"/>
      <c r="BA6491" s="12"/>
      <c r="BB6491" s="12"/>
      <c r="BC6491" s="12"/>
      <c r="BD6491" s="12"/>
    </row>
    <row r="6492" spans="15:56" x14ac:dyDescent="0.35">
      <c r="O6492" s="12"/>
      <c r="P6492" s="12"/>
      <c r="Q6492" s="12"/>
      <c r="S6492" s="250"/>
      <c r="AA6492" s="12"/>
      <c r="AB6492" s="12"/>
      <c r="AC6492" s="12"/>
      <c r="AD6492" s="12"/>
      <c r="AE6492" s="12"/>
      <c r="AF6492" s="12"/>
      <c r="AG6492" s="12"/>
      <c r="AH6492" s="12"/>
      <c r="AI6492" s="12"/>
      <c r="AJ6492" s="12"/>
      <c r="AK6492" s="12"/>
      <c r="AL6492" s="12"/>
      <c r="AM6492" s="12"/>
      <c r="AN6492" s="12"/>
      <c r="AO6492" s="12"/>
      <c r="AP6492" s="12"/>
      <c r="AQ6492" s="12"/>
      <c r="AR6492" s="12"/>
      <c r="AS6492" s="12"/>
      <c r="AT6492" s="12"/>
      <c r="AU6492" s="12"/>
      <c r="AV6492" s="12"/>
      <c r="AW6492" s="12"/>
      <c r="AX6492" s="12"/>
      <c r="AY6492" s="12"/>
      <c r="AZ6492" s="12"/>
      <c r="BA6492" s="12"/>
      <c r="BB6492" s="12"/>
      <c r="BC6492" s="12"/>
      <c r="BD6492" s="12"/>
    </row>
    <row r="6493" spans="15:56" x14ac:dyDescent="0.35">
      <c r="O6493" s="12"/>
      <c r="P6493" s="12"/>
      <c r="Q6493" s="12"/>
      <c r="S6493" s="250"/>
      <c r="AA6493" s="12"/>
      <c r="AB6493" s="12"/>
      <c r="AC6493" s="12"/>
      <c r="AD6493" s="12"/>
      <c r="AE6493" s="12"/>
      <c r="AF6493" s="12"/>
      <c r="AG6493" s="12"/>
      <c r="AH6493" s="12"/>
      <c r="AI6493" s="12"/>
      <c r="AJ6493" s="12"/>
      <c r="AK6493" s="12"/>
      <c r="AL6493" s="12"/>
      <c r="AM6493" s="12"/>
      <c r="AN6493" s="12"/>
      <c r="AO6493" s="12"/>
      <c r="AP6493" s="12"/>
      <c r="AQ6493" s="12"/>
      <c r="AR6493" s="12"/>
      <c r="AS6493" s="12"/>
      <c r="AT6493" s="12"/>
      <c r="AU6493" s="12"/>
      <c r="AV6493" s="12"/>
      <c r="AW6493" s="12"/>
      <c r="AX6493" s="12"/>
      <c r="AY6493" s="12"/>
      <c r="AZ6493" s="12"/>
      <c r="BA6493" s="12"/>
      <c r="BB6493" s="12"/>
      <c r="BC6493" s="12"/>
      <c r="BD6493" s="12"/>
    </row>
    <row r="6494" spans="15:56" x14ac:dyDescent="0.35">
      <c r="O6494" s="12"/>
      <c r="P6494" s="12"/>
      <c r="Q6494" s="12"/>
      <c r="S6494" s="250"/>
      <c r="AA6494" s="12"/>
      <c r="AB6494" s="12"/>
      <c r="AC6494" s="12"/>
      <c r="AD6494" s="12"/>
      <c r="AE6494" s="12"/>
      <c r="AF6494" s="12"/>
      <c r="AG6494" s="12"/>
      <c r="AH6494" s="12"/>
      <c r="AI6494" s="12"/>
      <c r="AJ6494" s="12"/>
      <c r="AK6494" s="12"/>
      <c r="AL6494" s="12"/>
      <c r="AM6494" s="12"/>
      <c r="AN6494" s="12"/>
      <c r="AO6494" s="12"/>
      <c r="AP6494" s="12"/>
      <c r="AQ6494" s="12"/>
      <c r="AR6494" s="12"/>
      <c r="AS6494" s="12"/>
      <c r="AT6494" s="12"/>
      <c r="AU6494" s="12"/>
      <c r="AV6494" s="12"/>
      <c r="AW6494" s="12"/>
      <c r="AX6494" s="12"/>
      <c r="AY6494" s="12"/>
      <c r="AZ6494" s="12"/>
      <c r="BA6494" s="12"/>
      <c r="BB6494" s="12"/>
      <c r="BC6494" s="12"/>
      <c r="BD6494" s="12"/>
    </row>
    <row r="6495" spans="15:56" x14ac:dyDescent="0.35">
      <c r="O6495" s="12"/>
      <c r="P6495" s="12"/>
      <c r="Q6495" s="12"/>
      <c r="S6495" s="250"/>
      <c r="AA6495" s="12"/>
      <c r="AB6495" s="12"/>
      <c r="AC6495" s="12"/>
      <c r="AD6495" s="12"/>
      <c r="AE6495" s="12"/>
      <c r="AF6495" s="12"/>
      <c r="AG6495" s="12"/>
      <c r="AH6495" s="12"/>
      <c r="AI6495" s="12"/>
      <c r="AJ6495" s="12"/>
      <c r="AK6495" s="12"/>
      <c r="AL6495" s="12"/>
      <c r="AM6495" s="12"/>
      <c r="AN6495" s="12"/>
      <c r="AO6495" s="12"/>
      <c r="AP6495" s="12"/>
      <c r="AQ6495" s="12"/>
      <c r="AR6495" s="12"/>
      <c r="AS6495" s="12"/>
      <c r="AT6495" s="12"/>
      <c r="AU6495" s="12"/>
      <c r="AV6495" s="12"/>
      <c r="AW6495" s="12"/>
      <c r="AX6495" s="12"/>
      <c r="AY6495" s="12"/>
      <c r="AZ6495" s="12"/>
      <c r="BA6495" s="12"/>
      <c r="BB6495" s="12"/>
      <c r="BC6495" s="12"/>
      <c r="BD6495" s="12"/>
    </row>
    <row r="6496" spans="15:56" x14ac:dyDescent="0.35">
      <c r="O6496" s="12"/>
      <c r="P6496" s="12"/>
      <c r="Q6496" s="12"/>
      <c r="S6496" s="250"/>
      <c r="AA6496" s="12"/>
      <c r="AB6496" s="12"/>
      <c r="AC6496" s="12"/>
      <c r="AD6496" s="12"/>
      <c r="AE6496" s="12"/>
      <c r="AF6496" s="12"/>
      <c r="AG6496" s="12"/>
      <c r="AH6496" s="12"/>
      <c r="AI6496" s="12"/>
      <c r="AJ6496" s="12"/>
      <c r="AK6496" s="12"/>
      <c r="AL6496" s="12"/>
      <c r="AM6496" s="12"/>
      <c r="AN6496" s="12"/>
      <c r="AO6496" s="12"/>
      <c r="AP6496" s="12"/>
      <c r="AQ6496" s="12"/>
      <c r="AR6496" s="12"/>
      <c r="AS6496" s="12"/>
      <c r="AT6496" s="12"/>
      <c r="AU6496" s="12"/>
      <c r="AV6496" s="12"/>
      <c r="AW6496" s="12"/>
      <c r="AX6496" s="12"/>
      <c r="AY6496" s="12"/>
      <c r="AZ6496" s="12"/>
      <c r="BA6496" s="12"/>
      <c r="BB6496" s="12"/>
      <c r="BC6496" s="12"/>
      <c r="BD6496" s="12"/>
    </row>
    <row r="6497" spans="15:56" x14ac:dyDescent="0.35">
      <c r="O6497" s="12"/>
      <c r="P6497" s="12"/>
      <c r="Q6497" s="12"/>
      <c r="S6497" s="250"/>
      <c r="AA6497" s="12"/>
      <c r="AB6497" s="12"/>
      <c r="AC6497" s="12"/>
      <c r="AD6497" s="12"/>
      <c r="AE6497" s="12"/>
      <c r="AF6497" s="12"/>
      <c r="AG6497" s="12"/>
      <c r="AH6497" s="12"/>
      <c r="AI6497" s="12"/>
      <c r="AJ6497" s="12"/>
      <c r="AK6497" s="12"/>
      <c r="AL6497" s="12"/>
      <c r="AM6497" s="12"/>
      <c r="AN6497" s="12"/>
      <c r="AO6497" s="12"/>
      <c r="AP6497" s="12"/>
      <c r="AQ6497" s="12"/>
      <c r="AR6497" s="12"/>
      <c r="AS6497" s="12"/>
      <c r="AT6497" s="12"/>
      <c r="AU6497" s="12"/>
      <c r="AV6497" s="12"/>
      <c r="AW6497" s="12"/>
      <c r="AX6497" s="12"/>
      <c r="AY6497" s="12"/>
      <c r="AZ6497" s="12"/>
      <c r="BA6497" s="12"/>
      <c r="BB6497" s="12"/>
      <c r="BC6497" s="12"/>
      <c r="BD6497" s="12"/>
    </row>
    <row r="6498" spans="15:56" x14ac:dyDescent="0.35">
      <c r="O6498" s="12"/>
      <c r="P6498" s="12"/>
      <c r="Q6498" s="12"/>
      <c r="S6498" s="250"/>
      <c r="AA6498" s="12"/>
      <c r="AB6498" s="12"/>
      <c r="AC6498" s="12"/>
      <c r="AD6498" s="12"/>
      <c r="AE6498" s="12"/>
      <c r="AF6498" s="12"/>
      <c r="AG6498" s="12"/>
      <c r="AH6498" s="12"/>
      <c r="AI6498" s="12"/>
      <c r="AJ6498" s="12"/>
      <c r="AK6498" s="12"/>
      <c r="AL6498" s="12"/>
      <c r="AM6498" s="12"/>
      <c r="AN6498" s="12"/>
      <c r="AO6498" s="12"/>
      <c r="AP6498" s="12"/>
      <c r="AQ6498" s="12"/>
      <c r="AR6498" s="12"/>
      <c r="AS6498" s="12"/>
      <c r="AT6498" s="12"/>
      <c r="AU6498" s="12"/>
      <c r="AV6498" s="12"/>
      <c r="AW6498" s="12"/>
      <c r="AX6498" s="12"/>
      <c r="AY6498" s="12"/>
      <c r="AZ6498" s="12"/>
      <c r="BA6498" s="12"/>
      <c r="BB6498" s="12"/>
      <c r="BC6498" s="12"/>
      <c r="BD6498" s="12"/>
    </row>
    <row r="6499" spans="15:56" x14ac:dyDescent="0.35">
      <c r="O6499" s="12"/>
      <c r="P6499" s="12"/>
      <c r="Q6499" s="12"/>
      <c r="S6499" s="250"/>
      <c r="AA6499" s="12"/>
      <c r="AB6499" s="12"/>
      <c r="AC6499" s="12"/>
      <c r="AD6499" s="12"/>
      <c r="AE6499" s="12"/>
      <c r="AF6499" s="12"/>
      <c r="AG6499" s="12"/>
      <c r="AH6499" s="12"/>
      <c r="AI6499" s="12"/>
      <c r="AJ6499" s="12"/>
      <c r="AK6499" s="12"/>
      <c r="AL6499" s="12"/>
      <c r="AM6499" s="12"/>
      <c r="AN6499" s="12"/>
      <c r="AO6499" s="12"/>
      <c r="AP6499" s="12"/>
      <c r="AQ6499" s="12"/>
      <c r="AR6499" s="12"/>
      <c r="AS6499" s="12"/>
      <c r="AT6499" s="12"/>
      <c r="AU6499" s="12"/>
      <c r="AV6499" s="12"/>
      <c r="AW6499" s="12"/>
      <c r="AX6499" s="12"/>
      <c r="AY6499" s="12"/>
      <c r="AZ6499" s="12"/>
      <c r="BA6499" s="12"/>
      <c r="BB6499" s="12"/>
      <c r="BC6499" s="12"/>
      <c r="BD6499" s="12"/>
    </row>
    <row r="6500" spans="15:56" x14ac:dyDescent="0.35">
      <c r="O6500" s="12"/>
      <c r="P6500" s="12"/>
      <c r="Q6500" s="12"/>
      <c r="S6500" s="250"/>
      <c r="AA6500" s="12"/>
      <c r="AB6500" s="12"/>
      <c r="AC6500" s="12"/>
      <c r="AD6500" s="12"/>
      <c r="AE6500" s="12"/>
      <c r="AF6500" s="12"/>
      <c r="AG6500" s="12"/>
      <c r="AH6500" s="12"/>
      <c r="AI6500" s="12"/>
      <c r="AJ6500" s="12"/>
      <c r="AK6500" s="12"/>
      <c r="AL6500" s="12"/>
      <c r="AM6500" s="12"/>
      <c r="AN6500" s="12"/>
      <c r="AO6500" s="12"/>
      <c r="AP6500" s="12"/>
      <c r="AQ6500" s="12"/>
      <c r="AR6500" s="12"/>
      <c r="AS6500" s="12"/>
      <c r="AT6500" s="12"/>
      <c r="AU6500" s="12"/>
      <c r="AV6500" s="12"/>
      <c r="AW6500" s="12"/>
      <c r="AX6500" s="12"/>
      <c r="AY6500" s="12"/>
      <c r="AZ6500" s="12"/>
      <c r="BA6500" s="12"/>
      <c r="BB6500" s="12"/>
      <c r="BC6500" s="12"/>
      <c r="BD6500" s="12"/>
    </row>
    <row r="6501" spans="15:56" x14ac:dyDescent="0.35">
      <c r="O6501" s="12"/>
      <c r="P6501" s="12"/>
      <c r="Q6501" s="12"/>
      <c r="S6501" s="250"/>
      <c r="AA6501" s="12"/>
      <c r="AB6501" s="12"/>
      <c r="AC6501" s="12"/>
      <c r="AD6501" s="12"/>
      <c r="AE6501" s="12"/>
      <c r="AF6501" s="12"/>
      <c r="AG6501" s="12"/>
      <c r="AH6501" s="12"/>
      <c r="AI6501" s="12"/>
      <c r="AJ6501" s="12"/>
      <c r="AK6501" s="12"/>
      <c r="AL6501" s="12"/>
      <c r="AM6501" s="12"/>
      <c r="AN6501" s="12"/>
      <c r="AO6501" s="12"/>
      <c r="AP6501" s="12"/>
      <c r="AQ6501" s="12"/>
      <c r="AR6501" s="12"/>
      <c r="AS6501" s="12"/>
      <c r="AT6501" s="12"/>
      <c r="AU6501" s="12"/>
      <c r="AV6501" s="12"/>
      <c r="AW6501" s="12"/>
      <c r="AX6501" s="12"/>
      <c r="AY6501" s="12"/>
      <c r="AZ6501" s="12"/>
      <c r="BA6501" s="12"/>
      <c r="BB6501" s="12"/>
      <c r="BC6501" s="12"/>
      <c r="BD6501" s="12"/>
    </row>
    <row r="6502" spans="15:56" x14ac:dyDescent="0.35">
      <c r="O6502" s="12"/>
      <c r="P6502" s="12"/>
      <c r="Q6502" s="12"/>
      <c r="S6502" s="250"/>
      <c r="AA6502" s="12"/>
      <c r="AB6502" s="12"/>
      <c r="AC6502" s="12"/>
      <c r="AD6502" s="12"/>
      <c r="AE6502" s="12"/>
      <c r="AF6502" s="12"/>
      <c r="AG6502" s="12"/>
      <c r="AH6502" s="12"/>
      <c r="AI6502" s="12"/>
      <c r="AJ6502" s="12"/>
      <c r="AK6502" s="12"/>
      <c r="AL6502" s="12"/>
      <c r="AM6502" s="12"/>
      <c r="AN6502" s="12"/>
      <c r="AO6502" s="12"/>
      <c r="AP6502" s="12"/>
      <c r="AQ6502" s="12"/>
      <c r="AR6502" s="12"/>
      <c r="AS6502" s="12"/>
      <c r="AT6502" s="12"/>
      <c r="AU6502" s="12"/>
      <c r="AV6502" s="12"/>
      <c r="AW6502" s="12"/>
      <c r="AX6502" s="12"/>
      <c r="AY6502" s="12"/>
      <c r="AZ6502" s="12"/>
      <c r="BA6502" s="12"/>
      <c r="BB6502" s="12"/>
      <c r="BC6502" s="12"/>
      <c r="BD6502" s="12"/>
    </row>
    <row r="6503" spans="15:56" x14ac:dyDescent="0.35">
      <c r="O6503" s="12"/>
      <c r="P6503" s="12"/>
      <c r="Q6503" s="12"/>
      <c r="S6503" s="250"/>
      <c r="AA6503" s="12"/>
      <c r="AB6503" s="12"/>
      <c r="AC6503" s="12"/>
      <c r="AD6503" s="12"/>
      <c r="AE6503" s="12"/>
      <c r="AF6503" s="12"/>
      <c r="AG6503" s="12"/>
      <c r="AH6503" s="12"/>
      <c r="AI6503" s="12"/>
      <c r="AJ6503" s="12"/>
      <c r="AK6503" s="12"/>
      <c r="AL6503" s="12"/>
      <c r="AM6503" s="12"/>
      <c r="AN6503" s="12"/>
      <c r="AO6503" s="12"/>
      <c r="AP6503" s="12"/>
      <c r="AQ6503" s="12"/>
      <c r="AR6503" s="12"/>
      <c r="AS6503" s="12"/>
      <c r="AT6503" s="12"/>
      <c r="AU6503" s="12"/>
      <c r="AV6503" s="12"/>
      <c r="AW6503" s="12"/>
      <c r="AX6503" s="12"/>
      <c r="AY6503" s="12"/>
      <c r="AZ6503" s="12"/>
      <c r="BA6503" s="12"/>
      <c r="BB6503" s="12"/>
      <c r="BC6503" s="12"/>
      <c r="BD6503" s="12"/>
    </row>
    <row r="6504" spans="15:56" x14ac:dyDescent="0.35">
      <c r="O6504" s="12"/>
      <c r="P6504" s="12"/>
      <c r="Q6504" s="12"/>
      <c r="S6504" s="250"/>
      <c r="AA6504" s="12"/>
      <c r="AB6504" s="12"/>
      <c r="AC6504" s="12"/>
      <c r="AD6504" s="12"/>
      <c r="AE6504" s="12"/>
      <c r="AF6504" s="12"/>
      <c r="AG6504" s="12"/>
      <c r="AH6504" s="12"/>
      <c r="AI6504" s="12"/>
      <c r="AJ6504" s="12"/>
      <c r="AK6504" s="12"/>
      <c r="AL6504" s="12"/>
      <c r="AM6504" s="12"/>
      <c r="AN6504" s="12"/>
      <c r="AO6504" s="12"/>
      <c r="AP6504" s="12"/>
      <c r="AQ6504" s="12"/>
      <c r="AR6504" s="12"/>
      <c r="AS6504" s="12"/>
      <c r="AT6504" s="12"/>
      <c r="AU6504" s="12"/>
      <c r="AV6504" s="12"/>
      <c r="AW6504" s="12"/>
      <c r="AX6504" s="12"/>
      <c r="AY6504" s="12"/>
      <c r="AZ6504" s="12"/>
      <c r="BA6504" s="12"/>
      <c r="BB6504" s="12"/>
      <c r="BC6504" s="12"/>
      <c r="BD6504" s="12"/>
    </row>
    <row r="6505" spans="15:56" x14ac:dyDescent="0.35">
      <c r="O6505" s="12"/>
      <c r="P6505" s="12"/>
      <c r="Q6505" s="12"/>
      <c r="S6505" s="250"/>
      <c r="AA6505" s="12"/>
      <c r="AB6505" s="12"/>
      <c r="AC6505" s="12"/>
      <c r="AD6505" s="12"/>
      <c r="AE6505" s="12"/>
      <c r="AF6505" s="12"/>
      <c r="AG6505" s="12"/>
      <c r="AH6505" s="12"/>
      <c r="AI6505" s="12"/>
      <c r="AJ6505" s="12"/>
      <c r="AK6505" s="12"/>
      <c r="AL6505" s="12"/>
      <c r="AM6505" s="12"/>
      <c r="AN6505" s="12"/>
      <c r="AO6505" s="12"/>
      <c r="AP6505" s="12"/>
      <c r="AQ6505" s="12"/>
      <c r="AR6505" s="12"/>
      <c r="AS6505" s="12"/>
      <c r="AT6505" s="12"/>
      <c r="AU6505" s="12"/>
      <c r="AV6505" s="12"/>
      <c r="AW6505" s="12"/>
      <c r="AX6505" s="12"/>
      <c r="AY6505" s="12"/>
      <c r="AZ6505" s="12"/>
      <c r="BA6505" s="12"/>
      <c r="BB6505" s="12"/>
      <c r="BC6505" s="12"/>
      <c r="BD6505" s="12"/>
    </row>
    <row r="6506" spans="15:56" x14ac:dyDescent="0.35">
      <c r="O6506" s="12"/>
      <c r="P6506" s="12"/>
      <c r="Q6506" s="12"/>
      <c r="S6506" s="250"/>
      <c r="AA6506" s="12"/>
      <c r="AB6506" s="12"/>
      <c r="AC6506" s="12"/>
      <c r="AD6506" s="12"/>
      <c r="AE6506" s="12"/>
      <c r="AF6506" s="12"/>
      <c r="AG6506" s="12"/>
      <c r="AH6506" s="12"/>
      <c r="AI6506" s="12"/>
      <c r="AJ6506" s="12"/>
      <c r="AK6506" s="12"/>
      <c r="AL6506" s="12"/>
      <c r="AM6506" s="12"/>
      <c r="AN6506" s="12"/>
      <c r="AO6506" s="12"/>
      <c r="AP6506" s="12"/>
      <c r="AQ6506" s="12"/>
      <c r="AR6506" s="12"/>
      <c r="AS6506" s="12"/>
      <c r="AT6506" s="12"/>
      <c r="AU6506" s="12"/>
      <c r="AV6506" s="12"/>
      <c r="AW6506" s="12"/>
      <c r="AX6506" s="12"/>
      <c r="AY6506" s="12"/>
      <c r="AZ6506" s="12"/>
      <c r="BA6506" s="12"/>
      <c r="BB6506" s="12"/>
      <c r="BC6506" s="12"/>
      <c r="BD6506" s="12"/>
    </row>
    <row r="6507" spans="15:56" x14ac:dyDescent="0.35">
      <c r="O6507" s="12"/>
      <c r="P6507" s="12"/>
      <c r="Q6507" s="12"/>
      <c r="S6507" s="250"/>
      <c r="AA6507" s="12"/>
      <c r="AB6507" s="12"/>
      <c r="AC6507" s="12"/>
      <c r="AD6507" s="12"/>
      <c r="AE6507" s="12"/>
      <c r="AF6507" s="12"/>
      <c r="AG6507" s="12"/>
      <c r="AH6507" s="12"/>
      <c r="AI6507" s="12"/>
      <c r="AJ6507" s="12"/>
      <c r="AK6507" s="12"/>
      <c r="AL6507" s="12"/>
      <c r="AM6507" s="12"/>
      <c r="AN6507" s="12"/>
      <c r="AO6507" s="12"/>
      <c r="AP6507" s="12"/>
      <c r="AQ6507" s="12"/>
      <c r="AR6507" s="12"/>
      <c r="AS6507" s="12"/>
      <c r="AT6507" s="12"/>
      <c r="AU6507" s="12"/>
      <c r="AV6507" s="12"/>
      <c r="AW6507" s="12"/>
      <c r="AX6507" s="12"/>
      <c r="AY6507" s="12"/>
      <c r="AZ6507" s="12"/>
      <c r="BA6507" s="12"/>
      <c r="BB6507" s="12"/>
      <c r="BC6507" s="12"/>
      <c r="BD6507" s="12"/>
    </row>
    <row r="6508" spans="15:56" x14ac:dyDescent="0.35">
      <c r="O6508" s="12"/>
      <c r="P6508" s="12"/>
      <c r="Q6508" s="12"/>
      <c r="S6508" s="250"/>
      <c r="AA6508" s="12"/>
      <c r="AB6508" s="12"/>
      <c r="AC6508" s="12"/>
      <c r="AD6508" s="12"/>
      <c r="AE6508" s="12"/>
      <c r="AF6508" s="12"/>
      <c r="AG6508" s="12"/>
      <c r="AH6508" s="12"/>
      <c r="AI6508" s="12"/>
      <c r="AJ6508" s="12"/>
      <c r="AK6508" s="12"/>
      <c r="AL6508" s="12"/>
      <c r="AM6508" s="12"/>
      <c r="AN6508" s="12"/>
      <c r="AO6508" s="12"/>
      <c r="AP6508" s="12"/>
      <c r="AQ6508" s="12"/>
      <c r="AR6508" s="12"/>
      <c r="AS6508" s="12"/>
      <c r="AT6508" s="12"/>
      <c r="AU6508" s="12"/>
      <c r="AV6508" s="12"/>
      <c r="AW6508" s="12"/>
      <c r="AX6508" s="12"/>
      <c r="AY6508" s="12"/>
      <c r="AZ6508" s="12"/>
      <c r="BA6508" s="12"/>
      <c r="BB6508" s="12"/>
      <c r="BC6508" s="12"/>
      <c r="BD6508" s="12"/>
    </row>
    <row r="6509" spans="15:56" x14ac:dyDescent="0.35">
      <c r="O6509" s="12"/>
      <c r="P6509" s="12"/>
      <c r="Q6509" s="12"/>
      <c r="S6509" s="250"/>
      <c r="AA6509" s="12"/>
      <c r="AB6509" s="12"/>
      <c r="AC6509" s="12"/>
      <c r="AD6509" s="12"/>
      <c r="AE6509" s="12"/>
      <c r="AF6509" s="12"/>
      <c r="AG6509" s="12"/>
      <c r="AH6509" s="12"/>
      <c r="AI6509" s="12"/>
      <c r="AJ6509" s="12"/>
      <c r="AK6509" s="12"/>
      <c r="AL6509" s="12"/>
      <c r="AM6509" s="12"/>
      <c r="AN6509" s="12"/>
      <c r="AO6509" s="12"/>
      <c r="AP6509" s="12"/>
      <c r="AQ6509" s="12"/>
      <c r="AR6509" s="12"/>
      <c r="AS6509" s="12"/>
      <c r="AT6509" s="12"/>
      <c r="AU6509" s="12"/>
      <c r="AV6509" s="12"/>
      <c r="AW6509" s="12"/>
      <c r="AX6509" s="12"/>
      <c r="AY6509" s="12"/>
      <c r="AZ6509" s="12"/>
      <c r="BA6509" s="12"/>
      <c r="BB6509" s="12"/>
      <c r="BC6509" s="12"/>
      <c r="BD6509" s="12"/>
    </row>
    <row r="6510" spans="15:56" x14ac:dyDescent="0.35">
      <c r="O6510" s="12"/>
      <c r="P6510" s="12"/>
      <c r="Q6510" s="12"/>
      <c r="S6510" s="250"/>
      <c r="AA6510" s="12"/>
      <c r="AB6510" s="12"/>
      <c r="AC6510" s="12"/>
      <c r="AD6510" s="12"/>
      <c r="AE6510" s="12"/>
      <c r="AF6510" s="12"/>
      <c r="AG6510" s="12"/>
      <c r="AH6510" s="12"/>
      <c r="AI6510" s="12"/>
      <c r="AJ6510" s="12"/>
      <c r="AK6510" s="12"/>
      <c r="AL6510" s="12"/>
      <c r="AM6510" s="12"/>
      <c r="AN6510" s="12"/>
      <c r="AO6510" s="12"/>
      <c r="AP6510" s="12"/>
      <c r="AQ6510" s="12"/>
      <c r="AR6510" s="12"/>
      <c r="AS6510" s="12"/>
      <c r="AT6510" s="12"/>
      <c r="AU6510" s="12"/>
      <c r="AV6510" s="12"/>
      <c r="AW6510" s="12"/>
      <c r="AX6510" s="12"/>
      <c r="AY6510" s="12"/>
      <c r="AZ6510" s="12"/>
      <c r="BA6510" s="12"/>
      <c r="BB6510" s="12"/>
      <c r="BC6510" s="12"/>
      <c r="BD6510" s="12"/>
    </row>
    <row r="6511" spans="15:56" x14ac:dyDescent="0.35">
      <c r="O6511" s="12"/>
      <c r="P6511" s="12"/>
      <c r="Q6511" s="12"/>
      <c r="S6511" s="250"/>
      <c r="AA6511" s="12"/>
      <c r="AB6511" s="12"/>
      <c r="AC6511" s="12"/>
      <c r="AD6511" s="12"/>
      <c r="AE6511" s="12"/>
      <c r="AF6511" s="12"/>
      <c r="AG6511" s="12"/>
      <c r="AH6511" s="12"/>
      <c r="AI6511" s="12"/>
      <c r="AJ6511" s="12"/>
      <c r="AK6511" s="12"/>
      <c r="AL6511" s="12"/>
      <c r="AM6511" s="12"/>
      <c r="AN6511" s="12"/>
      <c r="AO6511" s="12"/>
      <c r="AP6511" s="12"/>
      <c r="AQ6511" s="12"/>
      <c r="AR6511" s="12"/>
      <c r="AS6511" s="12"/>
      <c r="AT6511" s="12"/>
      <c r="AU6511" s="12"/>
      <c r="AV6511" s="12"/>
      <c r="AW6511" s="12"/>
      <c r="AX6511" s="12"/>
      <c r="AY6511" s="12"/>
      <c r="AZ6511" s="12"/>
      <c r="BA6511" s="12"/>
      <c r="BB6511" s="12"/>
      <c r="BC6511" s="12"/>
      <c r="BD6511" s="12"/>
    </row>
    <row r="6512" spans="15:56" x14ac:dyDescent="0.35">
      <c r="O6512" s="12"/>
      <c r="P6512" s="12"/>
      <c r="Q6512" s="12"/>
      <c r="S6512" s="250"/>
      <c r="AA6512" s="12"/>
      <c r="AB6512" s="12"/>
      <c r="AC6512" s="12"/>
      <c r="AD6512" s="12"/>
      <c r="AE6512" s="12"/>
      <c r="AF6512" s="12"/>
      <c r="AG6512" s="12"/>
      <c r="AH6512" s="12"/>
      <c r="AI6512" s="12"/>
      <c r="AJ6512" s="12"/>
      <c r="AK6512" s="12"/>
      <c r="AL6512" s="12"/>
      <c r="AM6512" s="12"/>
      <c r="AN6512" s="12"/>
      <c r="AO6512" s="12"/>
      <c r="AP6512" s="12"/>
      <c r="AQ6512" s="12"/>
      <c r="AR6512" s="12"/>
      <c r="AS6512" s="12"/>
      <c r="AT6512" s="12"/>
      <c r="AU6512" s="12"/>
      <c r="AV6512" s="12"/>
      <c r="AW6512" s="12"/>
      <c r="AX6512" s="12"/>
      <c r="AY6512" s="12"/>
      <c r="AZ6512" s="12"/>
      <c r="BA6512" s="12"/>
      <c r="BB6512" s="12"/>
      <c r="BC6512" s="12"/>
      <c r="BD6512" s="12"/>
    </row>
    <row r="6513" spans="15:56" x14ac:dyDescent="0.35">
      <c r="O6513" s="12"/>
      <c r="P6513" s="12"/>
      <c r="Q6513" s="12"/>
      <c r="S6513" s="250"/>
      <c r="AA6513" s="12"/>
      <c r="AB6513" s="12"/>
      <c r="AC6513" s="12"/>
      <c r="AD6513" s="12"/>
      <c r="AE6513" s="12"/>
      <c r="AF6513" s="12"/>
      <c r="AG6513" s="12"/>
      <c r="AH6513" s="12"/>
      <c r="AI6513" s="12"/>
      <c r="AJ6513" s="12"/>
      <c r="AK6513" s="12"/>
      <c r="AL6513" s="12"/>
      <c r="AM6513" s="12"/>
      <c r="AN6513" s="12"/>
      <c r="AO6513" s="12"/>
      <c r="AP6513" s="12"/>
      <c r="AQ6513" s="12"/>
      <c r="AR6513" s="12"/>
      <c r="AS6513" s="12"/>
      <c r="AT6513" s="12"/>
      <c r="AU6513" s="12"/>
      <c r="AV6513" s="12"/>
      <c r="AW6513" s="12"/>
      <c r="AX6513" s="12"/>
      <c r="AY6513" s="12"/>
      <c r="AZ6513" s="12"/>
      <c r="BA6513" s="12"/>
      <c r="BB6513" s="12"/>
      <c r="BC6513" s="12"/>
      <c r="BD6513" s="12"/>
    </row>
    <row r="6514" spans="15:56" x14ac:dyDescent="0.35">
      <c r="O6514" s="12"/>
      <c r="P6514" s="12"/>
      <c r="Q6514" s="12"/>
      <c r="S6514" s="250"/>
      <c r="AA6514" s="12"/>
      <c r="AB6514" s="12"/>
      <c r="AC6514" s="12"/>
      <c r="AD6514" s="12"/>
      <c r="AE6514" s="12"/>
      <c r="AF6514" s="12"/>
      <c r="AG6514" s="12"/>
      <c r="AH6514" s="12"/>
      <c r="AI6514" s="12"/>
      <c r="AJ6514" s="12"/>
      <c r="AK6514" s="12"/>
      <c r="AL6514" s="12"/>
      <c r="AM6514" s="12"/>
      <c r="AN6514" s="12"/>
      <c r="AO6514" s="12"/>
      <c r="AP6514" s="12"/>
      <c r="AQ6514" s="12"/>
      <c r="AR6514" s="12"/>
      <c r="AS6514" s="12"/>
      <c r="AT6514" s="12"/>
      <c r="AU6514" s="12"/>
      <c r="AV6514" s="12"/>
      <c r="AW6514" s="12"/>
      <c r="AX6514" s="12"/>
      <c r="AY6514" s="12"/>
      <c r="AZ6514" s="12"/>
      <c r="BA6514" s="12"/>
      <c r="BB6514" s="12"/>
      <c r="BC6514" s="12"/>
      <c r="BD6514" s="12"/>
    </row>
    <row r="6515" spans="15:56" x14ac:dyDescent="0.35">
      <c r="O6515" s="12"/>
      <c r="P6515" s="12"/>
      <c r="Q6515" s="12"/>
      <c r="S6515" s="250"/>
      <c r="AA6515" s="12"/>
      <c r="AB6515" s="12"/>
      <c r="AC6515" s="12"/>
      <c r="AD6515" s="12"/>
      <c r="AE6515" s="12"/>
      <c r="AF6515" s="12"/>
      <c r="AG6515" s="12"/>
      <c r="AH6515" s="12"/>
      <c r="AI6515" s="12"/>
      <c r="AJ6515" s="12"/>
      <c r="AK6515" s="12"/>
      <c r="AL6515" s="12"/>
      <c r="AM6515" s="12"/>
      <c r="AN6515" s="12"/>
      <c r="AO6515" s="12"/>
      <c r="AP6515" s="12"/>
      <c r="AQ6515" s="12"/>
      <c r="AR6515" s="12"/>
      <c r="AS6515" s="12"/>
      <c r="AT6515" s="12"/>
      <c r="AU6515" s="12"/>
      <c r="AV6515" s="12"/>
      <c r="AW6515" s="12"/>
      <c r="AX6515" s="12"/>
      <c r="AY6515" s="12"/>
      <c r="AZ6515" s="12"/>
      <c r="BA6515" s="12"/>
      <c r="BB6515" s="12"/>
      <c r="BC6515" s="12"/>
      <c r="BD6515" s="12"/>
    </row>
    <row r="6516" spans="15:56" x14ac:dyDescent="0.35">
      <c r="O6516" s="12"/>
      <c r="P6516" s="12"/>
      <c r="Q6516" s="12"/>
      <c r="S6516" s="250"/>
      <c r="AA6516" s="12"/>
      <c r="AB6516" s="12"/>
      <c r="AC6516" s="12"/>
      <c r="AD6516" s="12"/>
      <c r="AE6516" s="12"/>
      <c r="AF6516" s="12"/>
      <c r="AG6516" s="12"/>
      <c r="AH6516" s="12"/>
      <c r="AI6516" s="12"/>
      <c r="AJ6516" s="12"/>
      <c r="AK6516" s="12"/>
      <c r="AL6516" s="12"/>
      <c r="AM6516" s="12"/>
      <c r="AN6516" s="12"/>
      <c r="AO6516" s="12"/>
      <c r="AP6516" s="12"/>
      <c r="AQ6516" s="12"/>
      <c r="AR6516" s="12"/>
      <c r="AS6516" s="12"/>
      <c r="AT6516" s="12"/>
      <c r="AU6516" s="12"/>
      <c r="AV6516" s="12"/>
      <c r="AW6516" s="12"/>
      <c r="AX6516" s="12"/>
      <c r="AY6516" s="12"/>
      <c r="AZ6516" s="12"/>
      <c r="BA6516" s="12"/>
      <c r="BB6516" s="12"/>
      <c r="BC6516" s="12"/>
      <c r="BD6516" s="12"/>
    </row>
    <row r="6517" spans="15:56" x14ac:dyDescent="0.35">
      <c r="O6517" s="12"/>
      <c r="P6517" s="12"/>
      <c r="Q6517" s="12"/>
      <c r="S6517" s="250"/>
      <c r="AA6517" s="12"/>
      <c r="AB6517" s="12"/>
      <c r="AC6517" s="12"/>
      <c r="AD6517" s="12"/>
      <c r="AE6517" s="12"/>
      <c r="AF6517" s="12"/>
      <c r="AG6517" s="12"/>
      <c r="AH6517" s="12"/>
      <c r="AI6517" s="12"/>
      <c r="AJ6517" s="12"/>
      <c r="AK6517" s="12"/>
      <c r="AL6517" s="12"/>
      <c r="AM6517" s="12"/>
      <c r="AN6517" s="12"/>
      <c r="AO6517" s="12"/>
      <c r="AP6517" s="12"/>
      <c r="AQ6517" s="12"/>
      <c r="AR6517" s="12"/>
      <c r="AS6517" s="12"/>
      <c r="AT6517" s="12"/>
      <c r="AU6517" s="12"/>
      <c r="AV6517" s="12"/>
      <c r="AW6517" s="12"/>
      <c r="AX6517" s="12"/>
      <c r="AY6517" s="12"/>
      <c r="AZ6517" s="12"/>
      <c r="BA6517" s="12"/>
      <c r="BB6517" s="12"/>
      <c r="BC6517" s="12"/>
      <c r="BD6517" s="12"/>
    </row>
    <row r="6518" spans="15:56" x14ac:dyDescent="0.35">
      <c r="O6518" s="12"/>
      <c r="P6518" s="12"/>
      <c r="Q6518" s="12"/>
      <c r="S6518" s="250"/>
      <c r="AA6518" s="12"/>
      <c r="AB6518" s="12"/>
      <c r="AC6518" s="12"/>
      <c r="AD6518" s="12"/>
      <c r="AE6518" s="12"/>
      <c r="AF6518" s="12"/>
      <c r="AG6518" s="12"/>
      <c r="AH6518" s="12"/>
      <c r="AI6518" s="12"/>
      <c r="AJ6518" s="12"/>
      <c r="AK6518" s="12"/>
      <c r="AL6518" s="12"/>
      <c r="AM6518" s="12"/>
      <c r="AN6518" s="12"/>
      <c r="AO6518" s="12"/>
      <c r="AP6518" s="12"/>
      <c r="AQ6518" s="12"/>
      <c r="AR6518" s="12"/>
      <c r="AS6518" s="12"/>
      <c r="AT6518" s="12"/>
      <c r="AU6518" s="12"/>
      <c r="AV6518" s="12"/>
      <c r="AW6518" s="12"/>
      <c r="AX6518" s="12"/>
      <c r="AY6518" s="12"/>
      <c r="AZ6518" s="12"/>
      <c r="BA6518" s="12"/>
      <c r="BB6518" s="12"/>
      <c r="BC6518" s="12"/>
      <c r="BD6518" s="12"/>
    </row>
    <row r="6519" spans="15:56" x14ac:dyDescent="0.35">
      <c r="O6519" s="12"/>
      <c r="P6519" s="12"/>
      <c r="Q6519" s="12"/>
      <c r="S6519" s="250"/>
      <c r="AA6519" s="12"/>
      <c r="AB6519" s="12"/>
      <c r="AC6519" s="12"/>
      <c r="AD6519" s="12"/>
      <c r="AE6519" s="12"/>
      <c r="AF6519" s="12"/>
      <c r="AG6519" s="12"/>
      <c r="AH6519" s="12"/>
      <c r="AI6519" s="12"/>
      <c r="AJ6519" s="12"/>
      <c r="AK6519" s="12"/>
      <c r="AL6519" s="12"/>
      <c r="AM6519" s="12"/>
      <c r="AN6519" s="12"/>
      <c r="AO6519" s="12"/>
      <c r="AP6519" s="12"/>
      <c r="AQ6519" s="12"/>
      <c r="AR6519" s="12"/>
      <c r="AS6519" s="12"/>
      <c r="AT6519" s="12"/>
      <c r="AU6519" s="12"/>
      <c r="AV6519" s="12"/>
      <c r="AW6519" s="12"/>
      <c r="AX6519" s="12"/>
      <c r="AY6519" s="12"/>
      <c r="AZ6519" s="12"/>
      <c r="BA6519" s="12"/>
      <c r="BB6519" s="12"/>
      <c r="BC6519" s="12"/>
      <c r="BD6519" s="12"/>
    </row>
    <row r="6520" spans="15:56" x14ac:dyDescent="0.35">
      <c r="O6520" s="12"/>
      <c r="P6520" s="12"/>
      <c r="Q6520" s="12"/>
      <c r="S6520" s="250"/>
      <c r="AA6520" s="12"/>
      <c r="AB6520" s="12"/>
      <c r="AC6520" s="12"/>
      <c r="AD6520" s="12"/>
      <c r="AE6520" s="12"/>
      <c r="AF6520" s="12"/>
      <c r="AG6520" s="12"/>
      <c r="AH6520" s="12"/>
      <c r="AI6520" s="12"/>
      <c r="AJ6520" s="12"/>
      <c r="AK6520" s="12"/>
      <c r="AL6520" s="12"/>
      <c r="AM6520" s="12"/>
      <c r="AN6520" s="12"/>
      <c r="AO6520" s="12"/>
      <c r="AP6520" s="12"/>
      <c r="AQ6520" s="12"/>
      <c r="AR6520" s="12"/>
      <c r="AS6520" s="12"/>
      <c r="AT6520" s="12"/>
      <c r="AU6520" s="12"/>
      <c r="AV6520" s="12"/>
      <c r="AW6520" s="12"/>
      <c r="AX6520" s="12"/>
      <c r="AY6520" s="12"/>
      <c r="AZ6520" s="12"/>
      <c r="BA6520" s="12"/>
      <c r="BB6520" s="12"/>
      <c r="BC6520" s="12"/>
      <c r="BD6520" s="12"/>
    </row>
    <row r="6521" spans="15:56" x14ac:dyDescent="0.35">
      <c r="O6521" s="12"/>
      <c r="P6521" s="12"/>
      <c r="Q6521" s="12"/>
      <c r="S6521" s="250"/>
      <c r="AA6521" s="12"/>
      <c r="AB6521" s="12"/>
      <c r="AC6521" s="12"/>
      <c r="AD6521" s="12"/>
      <c r="AE6521" s="12"/>
      <c r="AF6521" s="12"/>
      <c r="AG6521" s="12"/>
      <c r="AH6521" s="12"/>
      <c r="AI6521" s="12"/>
      <c r="AJ6521" s="12"/>
      <c r="AK6521" s="12"/>
      <c r="AL6521" s="12"/>
      <c r="AM6521" s="12"/>
      <c r="AN6521" s="12"/>
      <c r="AO6521" s="12"/>
      <c r="AP6521" s="12"/>
      <c r="AQ6521" s="12"/>
      <c r="AR6521" s="12"/>
      <c r="AS6521" s="12"/>
      <c r="AT6521" s="12"/>
      <c r="AU6521" s="12"/>
      <c r="AV6521" s="12"/>
      <c r="AW6521" s="12"/>
      <c r="AX6521" s="12"/>
      <c r="AY6521" s="12"/>
      <c r="AZ6521" s="12"/>
      <c r="BA6521" s="12"/>
      <c r="BB6521" s="12"/>
      <c r="BC6521" s="12"/>
      <c r="BD6521" s="12"/>
    </row>
    <row r="6522" spans="15:56" x14ac:dyDescent="0.35">
      <c r="O6522" s="12"/>
      <c r="P6522" s="12"/>
      <c r="Q6522" s="12"/>
      <c r="S6522" s="250"/>
      <c r="AA6522" s="12"/>
      <c r="AB6522" s="12"/>
      <c r="AC6522" s="12"/>
      <c r="AD6522" s="12"/>
      <c r="AE6522" s="12"/>
      <c r="AF6522" s="12"/>
      <c r="AG6522" s="12"/>
      <c r="AH6522" s="12"/>
      <c r="AI6522" s="12"/>
      <c r="AJ6522" s="12"/>
      <c r="AK6522" s="12"/>
      <c r="AL6522" s="12"/>
      <c r="AM6522" s="12"/>
      <c r="AN6522" s="12"/>
      <c r="AO6522" s="12"/>
      <c r="AP6522" s="12"/>
      <c r="AQ6522" s="12"/>
      <c r="AR6522" s="12"/>
      <c r="AS6522" s="12"/>
      <c r="AT6522" s="12"/>
      <c r="AU6522" s="12"/>
      <c r="AV6522" s="12"/>
      <c r="AW6522" s="12"/>
      <c r="AX6522" s="12"/>
      <c r="AY6522" s="12"/>
      <c r="AZ6522" s="12"/>
      <c r="BA6522" s="12"/>
      <c r="BB6522" s="12"/>
      <c r="BC6522" s="12"/>
      <c r="BD6522" s="12"/>
    </row>
    <row r="6523" spans="15:56" x14ac:dyDescent="0.35">
      <c r="O6523" s="12"/>
      <c r="P6523" s="12"/>
      <c r="Q6523" s="12"/>
      <c r="S6523" s="250"/>
      <c r="AA6523" s="12"/>
      <c r="AB6523" s="12"/>
      <c r="AC6523" s="12"/>
      <c r="AD6523" s="12"/>
      <c r="AE6523" s="12"/>
      <c r="AF6523" s="12"/>
      <c r="AG6523" s="12"/>
      <c r="AH6523" s="12"/>
      <c r="AI6523" s="12"/>
      <c r="AJ6523" s="12"/>
      <c r="AK6523" s="12"/>
      <c r="AL6523" s="12"/>
      <c r="AM6523" s="12"/>
      <c r="AN6523" s="12"/>
      <c r="AO6523" s="12"/>
      <c r="AP6523" s="12"/>
      <c r="AQ6523" s="12"/>
      <c r="AR6523" s="12"/>
      <c r="AS6523" s="12"/>
      <c r="AT6523" s="12"/>
      <c r="AU6523" s="12"/>
      <c r="AV6523" s="12"/>
      <c r="AW6523" s="12"/>
      <c r="AX6523" s="12"/>
      <c r="AY6523" s="12"/>
      <c r="AZ6523" s="12"/>
      <c r="BA6523" s="12"/>
      <c r="BB6523" s="12"/>
      <c r="BC6523" s="12"/>
      <c r="BD6523" s="12"/>
    </row>
    <row r="6524" spans="15:56" x14ac:dyDescent="0.35">
      <c r="O6524" s="12"/>
      <c r="P6524" s="12"/>
      <c r="Q6524" s="12"/>
      <c r="S6524" s="250"/>
      <c r="AA6524" s="12"/>
      <c r="AB6524" s="12"/>
      <c r="AC6524" s="12"/>
      <c r="AD6524" s="12"/>
      <c r="AE6524" s="12"/>
      <c r="AF6524" s="12"/>
      <c r="AG6524" s="12"/>
      <c r="AH6524" s="12"/>
      <c r="AI6524" s="12"/>
      <c r="AJ6524" s="12"/>
      <c r="AK6524" s="12"/>
      <c r="AL6524" s="12"/>
      <c r="AM6524" s="12"/>
      <c r="AN6524" s="12"/>
      <c r="AO6524" s="12"/>
      <c r="AP6524" s="12"/>
      <c r="AQ6524" s="12"/>
      <c r="AR6524" s="12"/>
      <c r="AS6524" s="12"/>
      <c r="AT6524" s="12"/>
      <c r="AU6524" s="12"/>
      <c r="AV6524" s="12"/>
      <c r="AW6524" s="12"/>
      <c r="AX6524" s="12"/>
      <c r="AY6524" s="12"/>
      <c r="AZ6524" s="12"/>
      <c r="BA6524" s="12"/>
      <c r="BB6524" s="12"/>
      <c r="BC6524" s="12"/>
      <c r="BD6524" s="12"/>
    </row>
    <row r="6525" spans="15:56" x14ac:dyDescent="0.35">
      <c r="O6525" s="12"/>
      <c r="P6525" s="12"/>
      <c r="Q6525" s="12"/>
      <c r="S6525" s="250"/>
      <c r="AA6525" s="12"/>
      <c r="AB6525" s="12"/>
      <c r="AC6525" s="12"/>
      <c r="AD6525" s="12"/>
      <c r="AE6525" s="12"/>
      <c r="AF6525" s="12"/>
      <c r="AG6525" s="12"/>
      <c r="AH6525" s="12"/>
      <c r="AI6525" s="12"/>
      <c r="AJ6525" s="12"/>
      <c r="AK6525" s="12"/>
      <c r="AL6525" s="12"/>
      <c r="AM6525" s="12"/>
      <c r="AN6525" s="12"/>
      <c r="AO6525" s="12"/>
      <c r="AP6525" s="12"/>
      <c r="AQ6525" s="12"/>
      <c r="AR6525" s="12"/>
      <c r="AS6525" s="12"/>
      <c r="AT6525" s="12"/>
      <c r="AU6525" s="12"/>
      <c r="AV6525" s="12"/>
      <c r="AW6525" s="12"/>
      <c r="AX6525" s="12"/>
      <c r="AY6525" s="12"/>
      <c r="AZ6525" s="12"/>
      <c r="BA6525" s="12"/>
      <c r="BB6525" s="12"/>
      <c r="BC6525" s="12"/>
      <c r="BD6525" s="12"/>
    </row>
    <row r="6526" spans="15:56" x14ac:dyDescent="0.35">
      <c r="O6526" s="12"/>
      <c r="P6526" s="12"/>
      <c r="Q6526" s="12"/>
      <c r="S6526" s="250"/>
      <c r="AA6526" s="12"/>
      <c r="AB6526" s="12"/>
      <c r="AC6526" s="12"/>
      <c r="AD6526" s="12"/>
      <c r="AE6526" s="12"/>
      <c r="AF6526" s="12"/>
      <c r="AG6526" s="12"/>
      <c r="AH6526" s="12"/>
      <c r="AI6526" s="12"/>
      <c r="AJ6526" s="12"/>
      <c r="AK6526" s="12"/>
      <c r="AL6526" s="12"/>
      <c r="AM6526" s="12"/>
      <c r="AN6526" s="12"/>
      <c r="AO6526" s="12"/>
      <c r="AP6526" s="12"/>
      <c r="AQ6526" s="12"/>
      <c r="AR6526" s="12"/>
      <c r="AS6526" s="12"/>
      <c r="AT6526" s="12"/>
      <c r="AU6526" s="12"/>
      <c r="AV6526" s="12"/>
      <c r="AW6526" s="12"/>
      <c r="AX6526" s="12"/>
      <c r="AY6526" s="12"/>
      <c r="AZ6526" s="12"/>
      <c r="BA6526" s="12"/>
      <c r="BB6526" s="12"/>
      <c r="BC6526" s="12"/>
      <c r="BD6526" s="12"/>
    </row>
    <row r="6527" spans="15:56" x14ac:dyDescent="0.35">
      <c r="O6527" s="12"/>
      <c r="P6527" s="12"/>
      <c r="Q6527" s="12"/>
      <c r="S6527" s="250"/>
      <c r="AA6527" s="12"/>
      <c r="AB6527" s="12"/>
      <c r="AC6527" s="12"/>
      <c r="AD6527" s="12"/>
      <c r="AE6527" s="12"/>
      <c r="AF6527" s="12"/>
      <c r="AG6527" s="12"/>
      <c r="AH6527" s="12"/>
      <c r="AI6527" s="12"/>
      <c r="AJ6527" s="12"/>
      <c r="AK6527" s="12"/>
      <c r="AL6527" s="12"/>
      <c r="AM6527" s="12"/>
      <c r="AN6527" s="12"/>
      <c r="AO6527" s="12"/>
      <c r="AP6527" s="12"/>
      <c r="AQ6527" s="12"/>
      <c r="AR6527" s="12"/>
      <c r="AS6527" s="12"/>
      <c r="AT6527" s="12"/>
      <c r="AU6527" s="12"/>
      <c r="AV6527" s="12"/>
      <c r="AW6527" s="12"/>
      <c r="AX6527" s="12"/>
      <c r="AY6527" s="12"/>
      <c r="AZ6527" s="12"/>
      <c r="BA6527" s="12"/>
      <c r="BB6527" s="12"/>
      <c r="BC6527" s="12"/>
      <c r="BD6527" s="12"/>
    </row>
    <row r="6528" spans="15:56" x14ac:dyDescent="0.35">
      <c r="O6528" s="12"/>
      <c r="P6528" s="12"/>
      <c r="Q6528" s="12"/>
      <c r="S6528" s="250"/>
      <c r="AA6528" s="12"/>
      <c r="AB6528" s="12"/>
      <c r="AC6528" s="12"/>
      <c r="AD6528" s="12"/>
      <c r="AE6528" s="12"/>
      <c r="AF6528" s="12"/>
      <c r="AG6528" s="12"/>
      <c r="AH6528" s="12"/>
      <c r="AI6528" s="12"/>
      <c r="AJ6528" s="12"/>
      <c r="AK6528" s="12"/>
      <c r="AL6528" s="12"/>
      <c r="AM6528" s="12"/>
      <c r="AN6528" s="12"/>
      <c r="AO6528" s="12"/>
      <c r="AP6528" s="12"/>
      <c r="AQ6528" s="12"/>
      <c r="AR6528" s="12"/>
      <c r="AS6528" s="12"/>
      <c r="AT6528" s="12"/>
      <c r="AU6528" s="12"/>
      <c r="AV6528" s="12"/>
      <c r="AW6528" s="12"/>
      <c r="AX6528" s="12"/>
      <c r="AY6528" s="12"/>
      <c r="AZ6528" s="12"/>
      <c r="BA6528" s="12"/>
      <c r="BB6528" s="12"/>
      <c r="BC6528" s="12"/>
      <c r="BD6528" s="12"/>
    </row>
    <row r="6529" spans="15:56" x14ac:dyDescent="0.35">
      <c r="O6529" s="12"/>
      <c r="P6529" s="12"/>
      <c r="Q6529" s="12"/>
      <c r="S6529" s="250"/>
      <c r="AA6529" s="12"/>
      <c r="AB6529" s="12"/>
      <c r="AC6529" s="12"/>
      <c r="AD6529" s="12"/>
      <c r="AE6529" s="12"/>
      <c r="AF6529" s="12"/>
      <c r="AG6529" s="12"/>
      <c r="AH6529" s="12"/>
      <c r="AI6529" s="12"/>
      <c r="AJ6529" s="12"/>
      <c r="AK6529" s="12"/>
      <c r="AL6529" s="12"/>
      <c r="AM6529" s="12"/>
      <c r="AN6529" s="12"/>
      <c r="AO6529" s="12"/>
      <c r="AP6529" s="12"/>
      <c r="AQ6529" s="12"/>
      <c r="AR6529" s="12"/>
      <c r="AS6529" s="12"/>
      <c r="AT6529" s="12"/>
      <c r="AU6529" s="12"/>
      <c r="AV6529" s="12"/>
      <c r="AW6529" s="12"/>
      <c r="AX6529" s="12"/>
      <c r="AY6529" s="12"/>
      <c r="AZ6529" s="12"/>
      <c r="BA6529" s="12"/>
      <c r="BB6529" s="12"/>
      <c r="BC6529" s="12"/>
      <c r="BD6529" s="12"/>
    </row>
    <row r="6530" spans="15:56" x14ac:dyDescent="0.35">
      <c r="O6530" s="12"/>
      <c r="P6530" s="12"/>
      <c r="Q6530" s="12"/>
      <c r="S6530" s="250"/>
      <c r="AA6530" s="12"/>
      <c r="AB6530" s="12"/>
      <c r="AC6530" s="12"/>
      <c r="AD6530" s="12"/>
      <c r="AE6530" s="12"/>
      <c r="AF6530" s="12"/>
      <c r="AG6530" s="12"/>
      <c r="AH6530" s="12"/>
      <c r="AI6530" s="12"/>
      <c r="AJ6530" s="12"/>
      <c r="AK6530" s="12"/>
      <c r="AL6530" s="12"/>
      <c r="AM6530" s="12"/>
      <c r="AN6530" s="12"/>
      <c r="AO6530" s="12"/>
      <c r="AP6530" s="12"/>
      <c r="AQ6530" s="12"/>
      <c r="AR6530" s="12"/>
      <c r="AS6530" s="12"/>
      <c r="AT6530" s="12"/>
      <c r="AU6530" s="12"/>
      <c r="AV6530" s="12"/>
      <c r="AW6530" s="12"/>
      <c r="AX6530" s="12"/>
      <c r="AY6530" s="12"/>
      <c r="AZ6530" s="12"/>
      <c r="BA6530" s="12"/>
      <c r="BB6530" s="12"/>
      <c r="BC6530" s="12"/>
      <c r="BD6530" s="12"/>
    </row>
    <row r="6531" spans="15:56" x14ac:dyDescent="0.35">
      <c r="O6531" s="12"/>
      <c r="P6531" s="12"/>
      <c r="Q6531" s="12"/>
      <c r="S6531" s="250"/>
      <c r="AA6531" s="12"/>
      <c r="AB6531" s="12"/>
      <c r="AC6531" s="12"/>
      <c r="AD6531" s="12"/>
      <c r="AE6531" s="12"/>
      <c r="AF6531" s="12"/>
      <c r="AG6531" s="12"/>
      <c r="AH6531" s="12"/>
      <c r="AI6531" s="12"/>
      <c r="AJ6531" s="12"/>
      <c r="AK6531" s="12"/>
      <c r="AL6531" s="12"/>
      <c r="AM6531" s="12"/>
      <c r="AN6531" s="12"/>
      <c r="AO6531" s="12"/>
      <c r="AP6531" s="12"/>
      <c r="AQ6531" s="12"/>
      <c r="AR6531" s="12"/>
      <c r="AS6531" s="12"/>
      <c r="AT6531" s="12"/>
      <c r="AU6531" s="12"/>
      <c r="AV6531" s="12"/>
      <c r="AW6531" s="12"/>
      <c r="AX6531" s="12"/>
      <c r="AY6531" s="12"/>
      <c r="AZ6531" s="12"/>
      <c r="BA6531" s="12"/>
      <c r="BB6531" s="12"/>
      <c r="BC6531" s="12"/>
      <c r="BD6531" s="12"/>
    </row>
    <row r="6532" spans="15:56" x14ac:dyDescent="0.35">
      <c r="O6532" s="12"/>
      <c r="P6532" s="12"/>
      <c r="Q6532" s="12"/>
      <c r="S6532" s="250"/>
      <c r="AA6532" s="12"/>
      <c r="AB6532" s="12"/>
      <c r="AC6532" s="12"/>
      <c r="AD6532" s="12"/>
      <c r="AE6532" s="12"/>
      <c r="AF6532" s="12"/>
      <c r="AG6532" s="12"/>
      <c r="AH6532" s="12"/>
      <c r="AI6532" s="12"/>
      <c r="AJ6532" s="12"/>
      <c r="AK6532" s="12"/>
      <c r="AL6532" s="12"/>
      <c r="AM6532" s="12"/>
      <c r="AN6532" s="12"/>
      <c r="AO6532" s="12"/>
      <c r="AP6532" s="12"/>
      <c r="AQ6532" s="12"/>
      <c r="AR6532" s="12"/>
      <c r="AS6532" s="12"/>
      <c r="AT6532" s="12"/>
      <c r="AU6532" s="12"/>
      <c r="AV6532" s="12"/>
      <c r="AW6532" s="12"/>
      <c r="AX6532" s="12"/>
      <c r="AY6532" s="12"/>
      <c r="AZ6532" s="12"/>
      <c r="BA6532" s="12"/>
      <c r="BB6532" s="12"/>
      <c r="BC6532" s="12"/>
      <c r="BD6532" s="12"/>
    </row>
    <row r="6533" spans="15:56" x14ac:dyDescent="0.35">
      <c r="O6533" s="12"/>
      <c r="P6533" s="12"/>
      <c r="Q6533" s="12"/>
      <c r="S6533" s="250"/>
      <c r="AA6533" s="12"/>
      <c r="AB6533" s="12"/>
      <c r="AC6533" s="12"/>
      <c r="AD6533" s="12"/>
      <c r="AE6533" s="12"/>
      <c r="AF6533" s="12"/>
      <c r="AG6533" s="12"/>
      <c r="AH6533" s="12"/>
      <c r="AI6533" s="12"/>
      <c r="AJ6533" s="12"/>
      <c r="AK6533" s="12"/>
      <c r="AL6533" s="12"/>
      <c r="AM6533" s="12"/>
      <c r="AN6533" s="12"/>
      <c r="AO6533" s="12"/>
      <c r="AP6533" s="12"/>
      <c r="AQ6533" s="12"/>
      <c r="AR6533" s="12"/>
      <c r="AS6533" s="12"/>
      <c r="AT6533" s="12"/>
      <c r="AU6533" s="12"/>
      <c r="AV6533" s="12"/>
      <c r="AW6533" s="12"/>
      <c r="AX6533" s="12"/>
      <c r="AY6533" s="12"/>
      <c r="AZ6533" s="12"/>
      <c r="BA6533" s="12"/>
      <c r="BB6533" s="12"/>
      <c r="BC6533" s="12"/>
      <c r="BD6533" s="12"/>
    </row>
    <row r="6534" spans="15:56" x14ac:dyDescent="0.35">
      <c r="O6534" s="12"/>
      <c r="P6534" s="12"/>
      <c r="Q6534" s="12"/>
      <c r="S6534" s="250"/>
      <c r="AA6534" s="12"/>
      <c r="AB6534" s="12"/>
      <c r="AC6534" s="12"/>
      <c r="AD6534" s="12"/>
      <c r="AE6534" s="12"/>
      <c r="AF6534" s="12"/>
      <c r="AG6534" s="12"/>
      <c r="AH6534" s="12"/>
      <c r="AI6534" s="12"/>
      <c r="AJ6534" s="12"/>
      <c r="AK6534" s="12"/>
      <c r="AL6534" s="12"/>
      <c r="AM6534" s="12"/>
      <c r="AN6534" s="12"/>
      <c r="AO6534" s="12"/>
      <c r="AP6534" s="12"/>
      <c r="AQ6534" s="12"/>
      <c r="AR6534" s="12"/>
      <c r="AS6534" s="12"/>
      <c r="AT6534" s="12"/>
      <c r="AU6534" s="12"/>
      <c r="AV6534" s="12"/>
      <c r="AW6534" s="12"/>
      <c r="AX6534" s="12"/>
      <c r="AY6534" s="12"/>
      <c r="AZ6534" s="12"/>
      <c r="BA6534" s="12"/>
      <c r="BB6534" s="12"/>
      <c r="BC6534" s="12"/>
      <c r="BD6534" s="12"/>
    </row>
    <row r="6535" spans="15:56" x14ac:dyDescent="0.35">
      <c r="O6535" s="12"/>
      <c r="P6535" s="12"/>
      <c r="Q6535" s="12"/>
      <c r="S6535" s="250"/>
      <c r="AA6535" s="12"/>
      <c r="AB6535" s="12"/>
      <c r="AC6535" s="12"/>
      <c r="AD6535" s="12"/>
      <c r="AE6535" s="12"/>
      <c r="AF6535" s="12"/>
      <c r="AG6535" s="12"/>
      <c r="AH6535" s="12"/>
      <c r="AI6535" s="12"/>
      <c r="AJ6535" s="12"/>
      <c r="AK6535" s="12"/>
      <c r="AL6535" s="12"/>
      <c r="AM6535" s="12"/>
      <c r="AN6535" s="12"/>
      <c r="AO6535" s="12"/>
      <c r="AP6535" s="12"/>
      <c r="AQ6535" s="12"/>
      <c r="AR6535" s="12"/>
      <c r="AS6535" s="12"/>
      <c r="AT6535" s="12"/>
      <c r="AU6535" s="12"/>
      <c r="AV6535" s="12"/>
      <c r="AW6535" s="12"/>
      <c r="AX6535" s="12"/>
      <c r="AY6535" s="12"/>
      <c r="AZ6535" s="12"/>
      <c r="BA6535" s="12"/>
      <c r="BB6535" s="12"/>
      <c r="BC6535" s="12"/>
      <c r="BD6535" s="12"/>
    </row>
    <row r="6536" spans="15:56" x14ac:dyDescent="0.35">
      <c r="O6536" s="12"/>
      <c r="P6536" s="12"/>
      <c r="Q6536" s="12"/>
      <c r="S6536" s="250"/>
      <c r="AA6536" s="12"/>
      <c r="AB6536" s="12"/>
      <c r="AC6536" s="12"/>
      <c r="AD6536" s="12"/>
      <c r="AE6536" s="12"/>
      <c r="AF6536" s="12"/>
      <c r="AG6536" s="12"/>
      <c r="AH6536" s="12"/>
      <c r="AI6536" s="12"/>
      <c r="AJ6536" s="12"/>
      <c r="AK6536" s="12"/>
      <c r="AL6536" s="12"/>
      <c r="AM6536" s="12"/>
      <c r="AN6536" s="12"/>
      <c r="AO6536" s="12"/>
      <c r="AP6536" s="12"/>
      <c r="AQ6536" s="12"/>
      <c r="AR6536" s="12"/>
      <c r="AS6536" s="12"/>
      <c r="AT6536" s="12"/>
      <c r="AU6536" s="12"/>
      <c r="AV6536" s="12"/>
      <c r="AW6536" s="12"/>
      <c r="AX6536" s="12"/>
      <c r="AY6536" s="12"/>
      <c r="AZ6536" s="12"/>
      <c r="BA6536" s="12"/>
      <c r="BB6536" s="12"/>
      <c r="BC6536" s="12"/>
      <c r="BD6536" s="12"/>
    </row>
    <row r="6537" spans="15:56" x14ac:dyDescent="0.35">
      <c r="O6537" s="12"/>
      <c r="P6537" s="12"/>
      <c r="Q6537" s="12"/>
      <c r="S6537" s="250"/>
      <c r="AA6537" s="12"/>
      <c r="AB6537" s="12"/>
      <c r="AC6537" s="12"/>
      <c r="AD6537" s="12"/>
      <c r="AE6537" s="12"/>
      <c r="AF6537" s="12"/>
      <c r="AG6537" s="12"/>
      <c r="AH6537" s="12"/>
      <c r="AI6537" s="12"/>
      <c r="AJ6537" s="12"/>
      <c r="AK6537" s="12"/>
      <c r="AL6537" s="12"/>
      <c r="AM6537" s="12"/>
      <c r="AN6537" s="12"/>
      <c r="AO6537" s="12"/>
      <c r="AP6537" s="12"/>
      <c r="AQ6537" s="12"/>
      <c r="AR6537" s="12"/>
      <c r="AS6537" s="12"/>
      <c r="AT6537" s="12"/>
      <c r="AU6537" s="12"/>
      <c r="AV6537" s="12"/>
      <c r="AW6537" s="12"/>
      <c r="AX6537" s="12"/>
      <c r="AY6537" s="12"/>
      <c r="AZ6537" s="12"/>
      <c r="BA6537" s="12"/>
      <c r="BB6537" s="12"/>
      <c r="BC6537" s="12"/>
      <c r="BD6537" s="12"/>
    </row>
    <row r="6538" spans="15:56" x14ac:dyDescent="0.35">
      <c r="O6538" s="12"/>
      <c r="P6538" s="12"/>
      <c r="Q6538" s="12"/>
      <c r="S6538" s="250"/>
      <c r="AA6538" s="12"/>
      <c r="AB6538" s="12"/>
      <c r="AC6538" s="12"/>
      <c r="AD6538" s="12"/>
      <c r="AE6538" s="12"/>
      <c r="AF6538" s="12"/>
      <c r="AG6538" s="12"/>
      <c r="AH6538" s="12"/>
      <c r="AI6538" s="12"/>
      <c r="AJ6538" s="12"/>
      <c r="AK6538" s="12"/>
      <c r="AL6538" s="12"/>
      <c r="AM6538" s="12"/>
      <c r="AN6538" s="12"/>
      <c r="AO6538" s="12"/>
      <c r="AP6538" s="12"/>
      <c r="AQ6538" s="12"/>
      <c r="AR6538" s="12"/>
      <c r="AS6538" s="12"/>
      <c r="AT6538" s="12"/>
      <c r="AU6538" s="12"/>
      <c r="AV6538" s="12"/>
      <c r="AW6538" s="12"/>
      <c r="AX6538" s="12"/>
      <c r="AY6538" s="12"/>
      <c r="AZ6538" s="12"/>
      <c r="BA6538" s="12"/>
      <c r="BB6538" s="12"/>
      <c r="BC6538" s="12"/>
      <c r="BD6538" s="12"/>
    </row>
    <row r="6539" spans="15:56" x14ac:dyDescent="0.35">
      <c r="O6539" s="12"/>
      <c r="P6539" s="12"/>
      <c r="Q6539" s="12"/>
      <c r="S6539" s="250"/>
      <c r="AA6539" s="12"/>
      <c r="AB6539" s="12"/>
      <c r="AC6539" s="12"/>
      <c r="AD6539" s="12"/>
      <c r="AE6539" s="12"/>
      <c r="AF6539" s="12"/>
      <c r="AG6539" s="12"/>
      <c r="AH6539" s="12"/>
      <c r="AI6539" s="12"/>
      <c r="AJ6539" s="12"/>
      <c r="AK6539" s="12"/>
      <c r="AL6539" s="12"/>
      <c r="AM6539" s="12"/>
      <c r="AN6539" s="12"/>
      <c r="AO6539" s="12"/>
      <c r="AP6539" s="12"/>
      <c r="AQ6539" s="12"/>
      <c r="AR6539" s="12"/>
      <c r="AS6539" s="12"/>
      <c r="AT6539" s="12"/>
      <c r="AU6539" s="12"/>
      <c r="AV6539" s="12"/>
      <c r="AW6539" s="12"/>
      <c r="AX6539" s="12"/>
      <c r="AY6539" s="12"/>
      <c r="AZ6539" s="12"/>
      <c r="BA6539" s="12"/>
      <c r="BB6539" s="12"/>
      <c r="BC6539" s="12"/>
      <c r="BD6539" s="12"/>
    </row>
    <row r="6540" spans="15:56" x14ac:dyDescent="0.35">
      <c r="O6540" s="12"/>
      <c r="P6540" s="12"/>
      <c r="Q6540" s="12"/>
      <c r="S6540" s="250"/>
      <c r="AA6540" s="12"/>
      <c r="AB6540" s="12"/>
      <c r="AC6540" s="12"/>
      <c r="AD6540" s="12"/>
      <c r="AE6540" s="12"/>
      <c r="AF6540" s="12"/>
      <c r="AG6540" s="12"/>
      <c r="AH6540" s="12"/>
      <c r="AI6540" s="12"/>
      <c r="AJ6540" s="12"/>
      <c r="AK6540" s="12"/>
      <c r="AL6540" s="12"/>
      <c r="AM6540" s="12"/>
      <c r="AN6540" s="12"/>
      <c r="AO6540" s="12"/>
      <c r="AP6540" s="12"/>
      <c r="AQ6540" s="12"/>
      <c r="AR6540" s="12"/>
      <c r="AS6540" s="12"/>
      <c r="AT6540" s="12"/>
      <c r="AU6540" s="12"/>
      <c r="AV6540" s="12"/>
      <c r="AW6540" s="12"/>
      <c r="AX6540" s="12"/>
      <c r="AY6540" s="12"/>
      <c r="AZ6540" s="12"/>
      <c r="BA6540" s="12"/>
      <c r="BB6540" s="12"/>
      <c r="BC6540" s="12"/>
      <c r="BD6540" s="12"/>
    </row>
    <row r="6541" spans="15:56" x14ac:dyDescent="0.35">
      <c r="O6541" s="12"/>
      <c r="P6541" s="12"/>
      <c r="Q6541" s="12"/>
      <c r="S6541" s="250"/>
      <c r="AA6541" s="12"/>
      <c r="AB6541" s="12"/>
      <c r="AC6541" s="12"/>
      <c r="AD6541" s="12"/>
      <c r="AE6541" s="12"/>
      <c r="AF6541" s="12"/>
      <c r="AG6541" s="12"/>
      <c r="AH6541" s="12"/>
      <c r="AI6541" s="12"/>
      <c r="AJ6541" s="12"/>
      <c r="AK6541" s="12"/>
      <c r="AL6541" s="12"/>
      <c r="AM6541" s="12"/>
      <c r="AN6541" s="12"/>
      <c r="AO6541" s="12"/>
      <c r="AP6541" s="12"/>
      <c r="AQ6541" s="12"/>
      <c r="AR6541" s="12"/>
      <c r="AS6541" s="12"/>
      <c r="AT6541" s="12"/>
      <c r="AU6541" s="12"/>
      <c r="AV6541" s="12"/>
      <c r="AW6541" s="12"/>
      <c r="AX6541" s="12"/>
      <c r="AY6541" s="12"/>
      <c r="AZ6541" s="12"/>
      <c r="BA6541" s="12"/>
      <c r="BB6541" s="12"/>
      <c r="BC6541" s="12"/>
      <c r="BD6541" s="12"/>
    </row>
    <row r="6542" spans="15:56" x14ac:dyDescent="0.35">
      <c r="O6542" s="12"/>
      <c r="P6542" s="12"/>
      <c r="Q6542" s="12"/>
      <c r="S6542" s="250"/>
      <c r="AA6542" s="12"/>
      <c r="AB6542" s="12"/>
      <c r="AC6542" s="12"/>
      <c r="AD6542" s="12"/>
      <c r="AE6542" s="12"/>
      <c r="AF6542" s="12"/>
      <c r="AG6542" s="12"/>
      <c r="AH6542" s="12"/>
      <c r="AI6542" s="12"/>
      <c r="AJ6542" s="12"/>
      <c r="AK6542" s="12"/>
      <c r="AL6542" s="12"/>
      <c r="AM6542" s="12"/>
      <c r="AN6542" s="12"/>
      <c r="AO6542" s="12"/>
      <c r="AP6542" s="12"/>
      <c r="AQ6542" s="12"/>
      <c r="AR6542" s="12"/>
      <c r="AS6542" s="12"/>
      <c r="AT6542" s="12"/>
      <c r="AU6542" s="12"/>
      <c r="AV6542" s="12"/>
      <c r="AW6542" s="12"/>
      <c r="AX6542" s="12"/>
      <c r="AY6542" s="12"/>
      <c r="AZ6542" s="12"/>
      <c r="BA6542" s="12"/>
      <c r="BB6542" s="12"/>
      <c r="BC6542" s="12"/>
      <c r="BD6542" s="12"/>
    </row>
    <row r="6543" spans="15:56" x14ac:dyDescent="0.35">
      <c r="O6543" s="12"/>
      <c r="P6543" s="12"/>
      <c r="Q6543" s="12"/>
      <c r="S6543" s="250"/>
      <c r="AA6543" s="12"/>
      <c r="AB6543" s="12"/>
      <c r="AC6543" s="12"/>
      <c r="AD6543" s="12"/>
      <c r="AE6543" s="12"/>
      <c r="AF6543" s="12"/>
      <c r="AG6543" s="12"/>
      <c r="AH6543" s="12"/>
      <c r="AI6543" s="12"/>
      <c r="AJ6543" s="12"/>
      <c r="AK6543" s="12"/>
      <c r="AL6543" s="12"/>
      <c r="AM6543" s="12"/>
      <c r="AN6543" s="12"/>
      <c r="AO6543" s="12"/>
      <c r="AP6543" s="12"/>
      <c r="AQ6543" s="12"/>
      <c r="AR6543" s="12"/>
      <c r="AS6543" s="12"/>
      <c r="AT6543" s="12"/>
      <c r="AU6543" s="12"/>
      <c r="AV6543" s="12"/>
      <c r="AW6543" s="12"/>
      <c r="AX6543" s="12"/>
      <c r="AY6543" s="12"/>
      <c r="AZ6543" s="12"/>
      <c r="BA6543" s="12"/>
      <c r="BB6543" s="12"/>
      <c r="BC6543" s="12"/>
      <c r="BD6543" s="12"/>
    </row>
    <row r="6544" spans="15:56" x14ac:dyDescent="0.35">
      <c r="O6544" s="12"/>
      <c r="P6544" s="12"/>
      <c r="Q6544" s="12"/>
      <c r="S6544" s="250"/>
      <c r="AA6544" s="12"/>
      <c r="AB6544" s="12"/>
      <c r="AC6544" s="12"/>
      <c r="AD6544" s="12"/>
      <c r="AE6544" s="12"/>
      <c r="AF6544" s="12"/>
      <c r="AG6544" s="12"/>
      <c r="AH6544" s="12"/>
      <c r="AI6544" s="12"/>
      <c r="AJ6544" s="12"/>
      <c r="AK6544" s="12"/>
      <c r="AL6544" s="12"/>
      <c r="AM6544" s="12"/>
      <c r="AN6544" s="12"/>
      <c r="AO6544" s="12"/>
      <c r="AP6544" s="12"/>
      <c r="AQ6544" s="12"/>
      <c r="AR6544" s="12"/>
      <c r="AS6544" s="12"/>
      <c r="AT6544" s="12"/>
      <c r="AU6544" s="12"/>
      <c r="AV6544" s="12"/>
      <c r="AW6544" s="12"/>
      <c r="AX6544" s="12"/>
      <c r="AY6544" s="12"/>
      <c r="AZ6544" s="12"/>
      <c r="BA6544" s="12"/>
      <c r="BB6544" s="12"/>
      <c r="BC6544" s="12"/>
      <c r="BD6544" s="12"/>
    </row>
    <row r="6545" spans="15:56" x14ac:dyDescent="0.35">
      <c r="O6545" s="12"/>
      <c r="P6545" s="12"/>
      <c r="Q6545" s="12"/>
      <c r="S6545" s="250"/>
      <c r="AA6545" s="12"/>
      <c r="AB6545" s="12"/>
      <c r="AC6545" s="12"/>
      <c r="AD6545" s="12"/>
      <c r="AE6545" s="12"/>
      <c r="AF6545" s="12"/>
      <c r="AG6545" s="12"/>
      <c r="AH6545" s="12"/>
      <c r="AI6545" s="12"/>
      <c r="AJ6545" s="12"/>
      <c r="AK6545" s="12"/>
      <c r="AL6545" s="12"/>
      <c r="AM6545" s="12"/>
      <c r="AN6545" s="12"/>
      <c r="AO6545" s="12"/>
      <c r="AP6545" s="12"/>
      <c r="AQ6545" s="12"/>
      <c r="AR6545" s="12"/>
      <c r="AS6545" s="12"/>
      <c r="AT6545" s="12"/>
      <c r="AU6545" s="12"/>
      <c r="AV6545" s="12"/>
      <c r="AW6545" s="12"/>
      <c r="AX6545" s="12"/>
      <c r="AY6545" s="12"/>
      <c r="AZ6545" s="12"/>
      <c r="BA6545" s="12"/>
      <c r="BB6545" s="12"/>
      <c r="BC6545" s="12"/>
      <c r="BD6545" s="12"/>
    </row>
    <row r="6546" spans="15:56" x14ac:dyDescent="0.35">
      <c r="O6546" s="12"/>
      <c r="P6546" s="12"/>
      <c r="Q6546" s="12"/>
      <c r="S6546" s="250"/>
      <c r="AA6546" s="12"/>
      <c r="AB6546" s="12"/>
      <c r="AC6546" s="12"/>
      <c r="AD6546" s="12"/>
      <c r="AE6546" s="12"/>
      <c r="AF6546" s="12"/>
      <c r="AG6546" s="12"/>
      <c r="AH6546" s="12"/>
      <c r="AI6546" s="12"/>
      <c r="AJ6546" s="12"/>
      <c r="AK6546" s="12"/>
      <c r="AL6546" s="12"/>
      <c r="AM6546" s="12"/>
      <c r="AN6546" s="12"/>
      <c r="AO6546" s="12"/>
      <c r="AP6546" s="12"/>
      <c r="AQ6546" s="12"/>
      <c r="AR6546" s="12"/>
      <c r="AS6546" s="12"/>
      <c r="AT6546" s="12"/>
      <c r="AU6546" s="12"/>
      <c r="AV6546" s="12"/>
      <c r="AW6546" s="12"/>
      <c r="AX6546" s="12"/>
      <c r="AY6546" s="12"/>
      <c r="AZ6546" s="12"/>
      <c r="BA6546" s="12"/>
      <c r="BB6546" s="12"/>
      <c r="BC6546" s="12"/>
      <c r="BD6546" s="12"/>
    </row>
    <row r="6547" spans="15:56" x14ac:dyDescent="0.35">
      <c r="O6547" s="12"/>
      <c r="P6547" s="12"/>
      <c r="Q6547" s="12"/>
      <c r="S6547" s="250"/>
      <c r="AA6547" s="12"/>
      <c r="AB6547" s="12"/>
      <c r="AC6547" s="12"/>
      <c r="AD6547" s="12"/>
      <c r="AE6547" s="12"/>
      <c r="AF6547" s="12"/>
      <c r="AG6547" s="12"/>
      <c r="AH6547" s="12"/>
      <c r="AI6547" s="12"/>
      <c r="AJ6547" s="12"/>
      <c r="AK6547" s="12"/>
      <c r="AL6547" s="12"/>
      <c r="AM6547" s="12"/>
      <c r="AN6547" s="12"/>
      <c r="AO6547" s="12"/>
      <c r="AP6547" s="12"/>
      <c r="AQ6547" s="12"/>
      <c r="AR6547" s="12"/>
      <c r="AS6547" s="12"/>
      <c r="AT6547" s="12"/>
      <c r="AU6547" s="12"/>
      <c r="AV6547" s="12"/>
      <c r="AW6547" s="12"/>
      <c r="AX6547" s="12"/>
      <c r="AY6547" s="12"/>
      <c r="AZ6547" s="12"/>
      <c r="BA6547" s="12"/>
      <c r="BB6547" s="12"/>
      <c r="BC6547" s="12"/>
      <c r="BD6547" s="12"/>
    </row>
    <row r="6548" spans="15:56" x14ac:dyDescent="0.35">
      <c r="O6548" s="12"/>
      <c r="P6548" s="12"/>
      <c r="Q6548" s="12"/>
      <c r="S6548" s="250"/>
      <c r="AA6548" s="12"/>
      <c r="AB6548" s="12"/>
      <c r="AC6548" s="12"/>
      <c r="AD6548" s="12"/>
      <c r="AE6548" s="12"/>
      <c r="AF6548" s="12"/>
      <c r="AG6548" s="12"/>
      <c r="AH6548" s="12"/>
      <c r="AI6548" s="12"/>
      <c r="AJ6548" s="12"/>
      <c r="AK6548" s="12"/>
      <c r="AL6548" s="12"/>
      <c r="AM6548" s="12"/>
      <c r="AN6548" s="12"/>
      <c r="AO6548" s="12"/>
      <c r="AP6548" s="12"/>
      <c r="AQ6548" s="12"/>
      <c r="AR6548" s="12"/>
      <c r="AS6548" s="12"/>
      <c r="AT6548" s="12"/>
      <c r="AU6548" s="12"/>
      <c r="AV6548" s="12"/>
      <c r="AW6548" s="12"/>
      <c r="AX6548" s="12"/>
      <c r="AY6548" s="12"/>
      <c r="AZ6548" s="12"/>
      <c r="BA6548" s="12"/>
      <c r="BB6548" s="12"/>
      <c r="BC6548" s="12"/>
      <c r="BD6548" s="12"/>
    </row>
    <row r="6549" spans="15:56" x14ac:dyDescent="0.35">
      <c r="O6549" s="12"/>
      <c r="P6549" s="12"/>
      <c r="Q6549" s="12"/>
      <c r="S6549" s="250"/>
      <c r="AA6549" s="12"/>
      <c r="AB6549" s="12"/>
      <c r="AC6549" s="12"/>
      <c r="AD6549" s="12"/>
      <c r="AE6549" s="12"/>
      <c r="AF6549" s="12"/>
      <c r="AG6549" s="12"/>
      <c r="AH6549" s="12"/>
      <c r="AI6549" s="12"/>
      <c r="AJ6549" s="12"/>
      <c r="AK6549" s="12"/>
      <c r="AL6549" s="12"/>
      <c r="AM6549" s="12"/>
      <c r="AN6549" s="12"/>
      <c r="AO6549" s="12"/>
      <c r="AP6549" s="12"/>
      <c r="AQ6549" s="12"/>
      <c r="AR6549" s="12"/>
      <c r="AS6549" s="12"/>
      <c r="AT6549" s="12"/>
      <c r="AU6549" s="12"/>
      <c r="AV6549" s="12"/>
      <c r="AW6549" s="12"/>
      <c r="AX6549" s="12"/>
      <c r="AY6549" s="12"/>
      <c r="AZ6549" s="12"/>
      <c r="BA6549" s="12"/>
      <c r="BB6549" s="12"/>
      <c r="BC6549" s="12"/>
      <c r="BD6549" s="12"/>
    </row>
    <row r="6550" spans="15:56" x14ac:dyDescent="0.35">
      <c r="O6550" s="12"/>
      <c r="P6550" s="12"/>
      <c r="Q6550" s="12"/>
      <c r="S6550" s="250"/>
      <c r="AA6550" s="12"/>
      <c r="AB6550" s="12"/>
      <c r="AC6550" s="12"/>
      <c r="AD6550" s="12"/>
      <c r="AE6550" s="12"/>
      <c r="AF6550" s="12"/>
      <c r="AG6550" s="12"/>
      <c r="AH6550" s="12"/>
      <c r="AI6550" s="12"/>
      <c r="AJ6550" s="12"/>
      <c r="AK6550" s="12"/>
      <c r="AL6550" s="12"/>
      <c r="AM6550" s="12"/>
      <c r="AN6550" s="12"/>
      <c r="AO6550" s="12"/>
      <c r="AP6550" s="12"/>
      <c r="AQ6550" s="12"/>
      <c r="AR6550" s="12"/>
      <c r="AS6550" s="12"/>
      <c r="AT6550" s="12"/>
      <c r="AU6550" s="12"/>
      <c r="AV6550" s="12"/>
      <c r="AW6550" s="12"/>
      <c r="AX6550" s="12"/>
      <c r="AY6550" s="12"/>
      <c r="AZ6550" s="12"/>
      <c r="BA6550" s="12"/>
      <c r="BB6550" s="12"/>
      <c r="BC6550" s="12"/>
      <c r="BD6550" s="12"/>
    </row>
    <row r="6551" spans="15:56" x14ac:dyDescent="0.35">
      <c r="O6551" s="12"/>
      <c r="P6551" s="12"/>
      <c r="Q6551" s="12"/>
      <c r="S6551" s="250"/>
      <c r="AA6551" s="12"/>
      <c r="AB6551" s="12"/>
      <c r="AC6551" s="12"/>
      <c r="AD6551" s="12"/>
      <c r="AE6551" s="12"/>
      <c r="AF6551" s="12"/>
      <c r="AG6551" s="12"/>
      <c r="AH6551" s="12"/>
      <c r="AI6551" s="12"/>
      <c r="AJ6551" s="12"/>
      <c r="AK6551" s="12"/>
      <c r="AL6551" s="12"/>
      <c r="AM6551" s="12"/>
      <c r="AN6551" s="12"/>
      <c r="AO6551" s="12"/>
      <c r="AP6551" s="12"/>
      <c r="AQ6551" s="12"/>
      <c r="AR6551" s="12"/>
      <c r="AS6551" s="12"/>
      <c r="AT6551" s="12"/>
      <c r="AU6551" s="12"/>
      <c r="AV6551" s="12"/>
      <c r="AW6551" s="12"/>
      <c r="AX6551" s="12"/>
      <c r="AY6551" s="12"/>
      <c r="AZ6551" s="12"/>
      <c r="BA6551" s="12"/>
      <c r="BB6551" s="12"/>
      <c r="BC6551" s="12"/>
      <c r="BD6551" s="12"/>
    </row>
    <row r="6552" spans="15:56" x14ac:dyDescent="0.35">
      <c r="O6552" s="12"/>
      <c r="P6552" s="12"/>
      <c r="Q6552" s="12"/>
      <c r="S6552" s="250"/>
      <c r="AA6552" s="12"/>
      <c r="AB6552" s="12"/>
      <c r="AC6552" s="12"/>
      <c r="AD6552" s="12"/>
      <c r="AE6552" s="12"/>
      <c r="AF6552" s="12"/>
      <c r="AG6552" s="12"/>
      <c r="AH6552" s="12"/>
      <c r="AI6552" s="12"/>
      <c r="AJ6552" s="12"/>
      <c r="AK6552" s="12"/>
      <c r="AL6552" s="12"/>
      <c r="AM6552" s="12"/>
      <c r="AN6552" s="12"/>
      <c r="AO6552" s="12"/>
      <c r="AP6552" s="12"/>
      <c r="AQ6552" s="12"/>
      <c r="AR6552" s="12"/>
      <c r="AS6552" s="12"/>
      <c r="AT6552" s="12"/>
      <c r="AU6552" s="12"/>
      <c r="AV6552" s="12"/>
      <c r="AW6552" s="12"/>
      <c r="AX6552" s="12"/>
      <c r="AY6552" s="12"/>
      <c r="AZ6552" s="12"/>
      <c r="BA6552" s="12"/>
      <c r="BB6552" s="12"/>
      <c r="BC6552" s="12"/>
      <c r="BD6552" s="12"/>
    </row>
    <row r="6553" spans="15:56" x14ac:dyDescent="0.35">
      <c r="O6553" s="12"/>
      <c r="P6553" s="12"/>
      <c r="Q6553" s="12"/>
      <c r="S6553" s="250"/>
      <c r="AA6553" s="12"/>
      <c r="AB6553" s="12"/>
      <c r="AC6553" s="12"/>
      <c r="AD6553" s="12"/>
      <c r="AE6553" s="12"/>
      <c r="AF6553" s="12"/>
      <c r="AG6553" s="12"/>
      <c r="AH6553" s="12"/>
      <c r="AI6553" s="12"/>
      <c r="AJ6553" s="12"/>
      <c r="AK6553" s="12"/>
      <c r="AL6553" s="12"/>
      <c r="AM6553" s="12"/>
      <c r="AN6553" s="12"/>
      <c r="AO6553" s="12"/>
      <c r="AP6553" s="12"/>
      <c r="AQ6553" s="12"/>
      <c r="AR6553" s="12"/>
      <c r="AS6553" s="12"/>
      <c r="AT6553" s="12"/>
      <c r="AU6553" s="12"/>
      <c r="AV6553" s="12"/>
      <c r="AW6553" s="12"/>
      <c r="AX6553" s="12"/>
      <c r="AY6553" s="12"/>
      <c r="AZ6553" s="12"/>
      <c r="BA6553" s="12"/>
      <c r="BB6553" s="12"/>
      <c r="BC6553" s="12"/>
      <c r="BD6553" s="12"/>
    </row>
    <row r="6554" spans="15:56" x14ac:dyDescent="0.35">
      <c r="O6554" s="12"/>
      <c r="P6554" s="12"/>
      <c r="Q6554" s="12"/>
      <c r="S6554" s="250"/>
      <c r="AA6554" s="12"/>
      <c r="AB6554" s="12"/>
      <c r="AC6554" s="12"/>
      <c r="AD6554" s="12"/>
      <c r="AE6554" s="12"/>
      <c r="AF6554" s="12"/>
      <c r="AG6554" s="12"/>
      <c r="AH6554" s="12"/>
      <c r="AI6554" s="12"/>
      <c r="AJ6554" s="12"/>
      <c r="AK6554" s="12"/>
      <c r="AL6554" s="12"/>
      <c r="AM6554" s="12"/>
      <c r="AN6554" s="12"/>
      <c r="AO6554" s="12"/>
      <c r="AP6554" s="12"/>
      <c r="AQ6554" s="12"/>
      <c r="AR6554" s="12"/>
      <c r="AS6554" s="12"/>
      <c r="AT6554" s="12"/>
      <c r="AU6554" s="12"/>
      <c r="AV6554" s="12"/>
      <c r="AW6554" s="12"/>
      <c r="AX6554" s="12"/>
      <c r="AY6554" s="12"/>
      <c r="AZ6554" s="12"/>
      <c r="BA6554" s="12"/>
      <c r="BB6554" s="12"/>
      <c r="BC6554" s="12"/>
      <c r="BD6554" s="12"/>
    </row>
    <row r="6555" spans="15:56" x14ac:dyDescent="0.35">
      <c r="O6555" s="12"/>
      <c r="P6555" s="12"/>
      <c r="Q6555" s="12"/>
      <c r="S6555" s="250"/>
      <c r="AA6555" s="12"/>
      <c r="AB6555" s="12"/>
      <c r="AC6555" s="12"/>
      <c r="AD6555" s="12"/>
      <c r="AE6555" s="12"/>
      <c r="AF6555" s="12"/>
      <c r="AG6555" s="12"/>
      <c r="AH6555" s="12"/>
      <c r="AI6555" s="12"/>
      <c r="AJ6555" s="12"/>
      <c r="AK6555" s="12"/>
      <c r="AL6555" s="12"/>
      <c r="AM6555" s="12"/>
      <c r="AN6555" s="12"/>
      <c r="AO6555" s="12"/>
      <c r="AP6555" s="12"/>
      <c r="AQ6555" s="12"/>
      <c r="AR6555" s="12"/>
      <c r="AS6555" s="12"/>
      <c r="AT6555" s="12"/>
      <c r="AU6555" s="12"/>
      <c r="AV6555" s="12"/>
      <c r="AW6555" s="12"/>
      <c r="AX6555" s="12"/>
      <c r="AY6555" s="12"/>
      <c r="AZ6555" s="12"/>
      <c r="BA6555" s="12"/>
      <c r="BB6555" s="12"/>
      <c r="BC6555" s="12"/>
      <c r="BD6555" s="12"/>
    </row>
    <row r="6556" spans="15:56" x14ac:dyDescent="0.35">
      <c r="O6556" s="12"/>
      <c r="P6556" s="12"/>
      <c r="Q6556" s="12"/>
      <c r="S6556" s="250"/>
      <c r="AA6556" s="12"/>
      <c r="AB6556" s="12"/>
      <c r="AC6556" s="12"/>
      <c r="AD6556" s="12"/>
      <c r="AE6556" s="12"/>
      <c r="AF6556" s="12"/>
      <c r="AG6556" s="12"/>
      <c r="AH6556" s="12"/>
      <c r="AI6556" s="12"/>
      <c r="AJ6556" s="12"/>
      <c r="AK6556" s="12"/>
      <c r="AL6556" s="12"/>
      <c r="AM6556" s="12"/>
      <c r="AN6556" s="12"/>
      <c r="AO6556" s="12"/>
      <c r="AP6556" s="12"/>
      <c r="AQ6556" s="12"/>
      <c r="AR6556" s="12"/>
      <c r="AS6556" s="12"/>
      <c r="AT6556" s="12"/>
      <c r="AU6556" s="12"/>
      <c r="AV6556" s="12"/>
      <c r="AW6556" s="12"/>
      <c r="AX6556" s="12"/>
      <c r="AY6556" s="12"/>
      <c r="AZ6556" s="12"/>
      <c r="BA6556" s="12"/>
      <c r="BB6556" s="12"/>
      <c r="BC6556" s="12"/>
      <c r="BD6556" s="12"/>
    </row>
    <row r="6557" spans="15:56" x14ac:dyDescent="0.35">
      <c r="O6557" s="12"/>
      <c r="P6557" s="12"/>
      <c r="Q6557" s="12"/>
      <c r="S6557" s="250"/>
      <c r="AA6557" s="12"/>
      <c r="AB6557" s="12"/>
      <c r="AC6557" s="12"/>
      <c r="AD6557" s="12"/>
      <c r="AE6557" s="12"/>
      <c r="AF6557" s="12"/>
      <c r="AG6557" s="12"/>
      <c r="AH6557" s="12"/>
      <c r="AI6557" s="12"/>
      <c r="AJ6557" s="12"/>
      <c r="AK6557" s="12"/>
      <c r="AL6557" s="12"/>
      <c r="AM6557" s="12"/>
      <c r="AN6557" s="12"/>
      <c r="AO6557" s="12"/>
      <c r="AP6557" s="12"/>
      <c r="AQ6557" s="12"/>
      <c r="AR6557" s="12"/>
      <c r="AS6557" s="12"/>
      <c r="AT6557" s="12"/>
      <c r="AU6557" s="12"/>
      <c r="AV6557" s="12"/>
      <c r="AW6557" s="12"/>
      <c r="AX6557" s="12"/>
      <c r="AY6557" s="12"/>
      <c r="AZ6557" s="12"/>
      <c r="BA6557" s="12"/>
      <c r="BB6557" s="12"/>
      <c r="BC6557" s="12"/>
      <c r="BD6557" s="12"/>
    </row>
    <row r="6558" spans="15:56" x14ac:dyDescent="0.35">
      <c r="O6558" s="12"/>
      <c r="P6558" s="12"/>
      <c r="Q6558" s="12"/>
      <c r="S6558" s="250"/>
      <c r="AA6558" s="12"/>
      <c r="AB6558" s="12"/>
      <c r="AC6558" s="12"/>
      <c r="AD6558" s="12"/>
      <c r="AE6558" s="12"/>
      <c r="AF6558" s="12"/>
      <c r="AG6558" s="12"/>
      <c r="AH6558" s="12"/>
      <c r="AI6558" s="12"/>
      <c r="AJ6558" s="12"/>
      <c r="AK6558" s="12"/>
      <c r="AL6558" s="12"/>
      <c r="AM6558" s="12"/>
      <c r="AN6558" s="12"/>
      <c r="AO6558" s="12"/>
      <c r="AP6558" s="12"/>
      <c r="AQ6558" s="12"/>
      <c r="AR6558" s="12"/>
      <c r="AS6558" s="12"/>
      <c r="AT6558" s="12"/>
      <c r="AU6558" s="12"/>
      <c r="AV6558" s="12"/>
      <c r="AW6558" s="12"/>
      <c r="AX6558" s="12"/>
      <c r="AY6558" s="12"/>
      <c r="AZ6558" s="12"/>
      <c r="BA6558" s="12"/>
      <c r="BB6558" s="12"/>
      <c r="BC6558" s="12"/>
      <c r="BD6558" s="12"/>
    </row>
    <row r="6559" spans="15:56" x14ac:dyDescent="0.35">
      <c r="O6559" s="12"/>
      <c r="P6559" s="12"/>
      <c r="Q6559" s="12"/>
      <c r="S6559" s="250"/>
      <c r="AA6559" s="12"/>
      <c r="AB6559" s="12"/>
      <c r="AC6559" s="12"/>
      <c r="AD6559" s="12"/>
      <c r="AE6559" s="12"/>
      <c r="AF6559" s="12"/>
      <c r="AG6559" s="12"/>
      <c r="AH6559" s="12"/>
      <c r="AI6559" s="12"/>
      <c r="AJ6559" s="12"/>
      <c r="AK6559" s="12"/>
      <c r="AL6559" s="12"/>
      <c r="AM6559" s="12"/>
      <c r="AN6559" s="12"/>
      <c r="AO6559" s="12"/>
      <c r="AP6559" s="12"/>
      <c r="AQ6559" s="12"/>
      <c r="AR6559" s="12"/>
      <c r="AS6559" s="12"/>
      <c r="AT6559" s="12"/>
      <c r="AU6559" s="12"/>
      <c r="AV6559" s="12"/>
      <c r="AW6559" s="12"/>
      <c r="AX6559" s="12"/>
      <c r="AY6559" s="12"/>
      <c r="AZ6559" s="12"/>
      <c r="BA6559" s="12"/>
      <c r="BB6559" s="12"/>
      <c r="BC6559" s="12"/>
      <c r="BD6559" s="12"/>
    </row>
    <row r="6560" spans="15:56" x14ac:dyDescent="0.35">
      <c r="O6560" s="12"/>
      <c r="P6560" s="12"/>
      <c r="Q6560" s="12"/>
      <c r="S6560" s="250"/>
      <c r="AA6560" s="12"/>
      <c r="AB6560" s="12"/>
      <c r="AC6560" s="12"/>
      <c r="AD6560" s="12"/>
      <c r="AE6560" s="12"/>
      <c r="AF6560" s="12"/>
      <c r="AG6560" s="12"/>
      <c r="AH6560" s="12"/>
      <c r="AI6560" s="12"/>
      <c r="AJ6560" s="12"/>
      <c r="AK6560" s="12"/>
      <c r="AL6560" s="12"/>
      <c r="AM6560" s="12"/>
      <c r="AN6560" s="12"/>
      <c r="AO6560" s="12"/>
      <c r="AP6560" s="12"/>
      <c r="AQ6560" s="12"/>
      <c r="AR6560" s="12"/>
      <c r="AS6560" s="12"/>
      <c r="AT6560" s="12"/>
      <c r="AU6560" s="12"/>
      <c r="AV6560" s="12"/>
      <c r="AW6560" s="12"/>
      <c r="AX6560" s="12"/>
      <c r="AY6560" s="12"/>
      <c r="AZ6560" s="12"/>
      <c r="BA6560" s="12"/>
      <c r="BB6560" s="12"/>
      <c r="BC6560" s="12"/>
      <c r="BD6560" s="12"/>
    </row>
    <row r="6561" spans="15:56" x14ac:dyDescent="0.35">
      <c r="O6561" s="12"/>
      <c r="P6561" s="12"/>
      <c r="Q6561" s="12"/>
      <c r="S6561" s="250"/>
      <c r="AA6561" s="12"/>
      <c r="AB6561" s="12"/>
      <c r="AC6561" s="12"/>
      <c r="AD6561" s="12"/>
      <c r="AE6561" s="12"/>
      <c r="AF6561" s="12"/>
      <c r="AG6561" s="12"/>
      <c r="AH6561" s="12"/>
      <c r="AI6561" s="12"/>
      <c r="AJ6561" s="12"/>
      <c r="AK6561" s="12"/>
      <c r="AL6561" s="12"/>
      <c r="AM6561" s="12"/>
      <c r="AN6561" s="12"/>
      <c r="AO6561" s="12"/>
      <c r="AP6561" s="12"/>
      <c r="AQ6561" s="12"/>
      <c r="AR6561" s="12"/>
      <c r="AS6561" s="12"/>
      <c r="AT6561" s="12"/>
      <c r="AU6561" s="12"/>
      <c r="AV6561" s="12"/>
      <c r="AW6561" s="12"/>
      <c r="AX6561" s="12"/>
      <c r="AY6561" s="12"/>
      <c r="AZ6561" s="12"/>
      <c r="BA6561" s="12"/>
      <c r="BB6561" s="12"/>
      <c r="BC6561" s="12"/>
      <c r="BD6561" s="12"/>
    </row>
    <row r="6562" spans="15:56" x14ac:dyDescent="0.35">
      <c r="O6562" s="12"/>
      <c r="P6562" s="12"/>
      <c r="Q6562" s="12"/>
      <c r="S6562" s="250"/>
      <c r="AA6562" s="12"/>
      <c r="AB6562" s="12"/>
      <c r="AC6562" s="12"/>
      <c r="AD6562" s="12"/>
      <c r="AE6562" s="12"/>
      <c r="AF6562" s="12"/>
      <c r="AG6562" s="12"/>
      <c r="AH6562" s="12"/>
      <c r="AI6562" s="12"/>
      <c r="AJ6562" s="12"/>
      <c r="AK6562" s="12"/>
      <c r="AL6562" s="12"/>
      <c r="AM6562" s="12"/>
      <c r="AN6562" s="12"/>
      <c r="AO6562" s="12"/>
      <c r="AP6562" s="12"/>
      <c r="AQ6562" s="12"/>
      <c r="AR6562" s="12"/>
      <c r="AS6562" s="12"/>
      <c r="AT6562" s="12"/>
      <c r="AU6562" s="12"/>
      <c r="AV6562" s="12"/>
      <c r="AW6562" s="12"/>
      <c r="AX6562" s="12"/>
      <c r="AY6562" s="12"/>
      <c r="AZ6562" s="12"/>
      <c r="BA6562" s="12"/>
      <c r="BB6562" s="12"/>
      <c r="BC6562" s="12"/>
      <c r="BD6562" s="12"/>
    </row>
    <row r="6563" spans="15:56" x14ac:dyDescent="0.35">
      <c r="O6563" s="12"/>
      <c r="P6563" s="12"/>
      <c r="Q6563" s="12"/>
      <c r="S6563" s="250"/>
      <c r="AA6563" s="12"/>
      <c r="AB6563" s="12"/>
      <c r="AC6563" s="12"/>
      <c r="AD6563" s="12"/>
      <c r="AE6563" s="12"/>
      <c r="AF6563" s="12"/>
      <c r="AG6563" s="12"/>
      <c r="AH6563" s="12"/>
      <c r="AI6563" s="12"/>
      <c r="AJ6563" s="12"/>
      <c r="AK6563" s="12"/>
      <c r="AL6563" s="12"/>
      <c r="AM6563" s="12"/>
      <c r="AN6563" s="12"/>
      <c r="AO6563" s="12"/>
      <c r="AP6563" s="12"/>
      <c r="AQ6563" s="12"/>
      <c r="AR6563" s="12"/>
      <c r="AS6563" s="12"/>
      <c r="AT6563" s="12"/>
      <c r="AU6563" s="12"/>
      <c r="AV6563" s="12"/>
      <c r="AW6563" s="12"/>
      <c r="AX6563" s="12"/>
      <c r="AY6563" s="12"/>
      <c r="AZ6563" s="12"/>
      <c r="BA6563" s="12"/>
      <c r="BB6563" s="12"/>
      <c r="BC6563" s="12"/>
      <c r="BD6563" s="12"/>
    </row>
    <row r="6564" spans="15:56" x14ac:dyDescent="0.35">
      <c r="O6564" s="12"/>
      <c r="P6564" s="12"/>
      <c r="Q6564" s="12"/>
      <c r="S6564" s="250"/>
      <c r="AA6564" s="12"/>
      <c r="AB6564" s="12"/>
      <c r="AC6564" s="12"/>
      <c r="AD6564" s="12"/>
      <c r="AE6564" s="12"/>
      <c r="AF6564" s="12"/>
      <c r="AG6564" s="12"/>
      <c r="AH6564" s="12"/>
      <c r="AI6564" s="12"/>
      <c r="AJ6564" s="12"/>
      <c r="AK6564" s="12"/>
      <c r="AL6564" s="12"/>
      <c r="AM6564" s="12"/>
      <c r="AN6564" s="12"/>
      <c r="AO6564" s="12"/>
      <c r="AP6564" s="12"/>
      <c r="AQ6564" s="12"/>
      <c r="AR6564" s="12"/>
      <c r="AS6564" s="12"/>
      <c r="AT6564" s="12"/>
      <c r="AU6564" s="12"/>
      <c r="AV6564" s="12"/>
      <c r="AW6564" s="12"/>
      <c r="AX6564" s="12"/>
      <c r="AY6564" s="12"/>
      <c r="AZ6564" s="12"/>
      <c r="BA6564" s="12"/>
      <c r="BB6564" s="12"/>
      <c r="BC6564" s="12"/>
      <c r="BD6564" s="12"/>
    </row>
    <row r="6565" spans="15:56" x14ac:dyDescent="0.35">
      <c r="O6565" s="12"/>
      <c r="P6565" s="12"/>
      <c r="Q6565" s="12"/>
      <c r="S6565" s="250"/>
      <c r="AA6565" s="12"/>
      <c r="AB6565" s="12"/>
      <c r="AC6565" s="12"/>
      <c r="AD6565" s="12"/>
      <c r="AE6565" s="12"/>
      <c r="AF6565" s="12"/>
      <c r="AG6565" s="12"/>
      <c r="AH6565" s="12"/>
      <c r="AI6565" s="12"/>
      <c r="AJ6565" s="12"/>
      <c r="AK6565" s="12"/>
      <c r="AL6565" s="12"/>
      <c r="AM6565" s="12"/>
      <c r="AN6565" s="12"/>
      <c r="AO6565" s="12"/>
      <c r="AP6565" s="12"/>
      <c r="AQ6565" s="12"/>
      <c r="AR6565" s="12"/>
      <c r="AS6565" s="12"/>
      <c r="AT6565" s="12"/>
      <c r="AU6565" s="12"/>
      <c r="AV6565" s="12"/>
      <c r="AW6565" s="12"/>
      <c r="AX6565" s="12"/>
      <c r="AY6565" s="12"/>
      <c r="AZ6565" s="12"/>
      <c r="BA6565" s="12"/>
      <c r="BB6565" s="12"/>
      <c r="BC6565" s="12"/>
      <c r="BD6565" s="12"/>
    </row>
    <row r="6566" spans="15:56" x14ac:dyDescent="0.35">
      <c r="O6566" s="12"/>
      <c r="P6566" s="12"/>
      <c r="Q6566" s="12"/>
      <c r="S6566" s="250"/>
      <c r="AA6566" s="12"/>
      <c r="AB6566" s="12"/>
      <c r="AC6566" s="12"/>
      <c r="AD6566" s="12"/>
      <c r="AE6566" s="12"/>
      <c r="AF6566" s="12"/>
      <c r="AG6566" s="12"/>
      <c r="AH6566" s="12"/>
      <c r="AI6566" s="12"/>
      <c r="AJ6566" s="12"/>
      <c r="AK6566" s="12"/>
      <c r="AL6566" s="12"/>
      <c r="AM6566" s="12"/>
      <c r="AN6566" s="12"/>
      <c r="AO6566" s="12"/>
      <c r="AP6566" s="12"/>
      <c r="AQ6566" s="12"/>
      <c r="AR6566" s="12"/>
      <c r="AS6566" s="12"/>
      <c r="AT6566" s="12"/>
      <c r="AU6566" s="12"/>
      <c r="AV6566" s="12"/>
      <c r="AW6566" s="12"/>
      <c r="AX6566" s="12"/>
      <c r="AY6566" s="12"/>
      <c r="AZ6566" s="12"/>
      <c r="BA6566" s="12"/>
      <c r="BB6566" s="12"/>
      <c r="BC6566" s="12"/>
      <c r="BD6566" s="12"/>
    </row>
    <row r="6567" spans="15:56" x14ac:dyDescent="0.35">
      <c r="O6567" s="12"/>
      <c r="P6567" s="12"/>
      <c r="Q6567" s="12"/>
      <c r="S6567" s="250"/>
      <c r="AA6567" s="12"/>
      <c r="AB6567" s="12"/>
      <c r="AC6567" s="12"/>
      <c r="AD6567" s="12"/>
      <c r="AE6567" s="12"/>
      <c r="AF6567" s="12"/>
      <c r="AG6567" s="12"/>
      <c r="AH6567" s="12"/>
      <c r="AI6567" s="12"/>
      <c r="AJ6567" s="12"/>
      <c r="AK6567" s="12"/>
      <c r="AL6567" s="12"/>
      <c r="AM6567" s="12"/>
      <c r="AN6567" s="12"/>
      <c r="AO6567" s="12"/>
      <c r="AP6567" s="12"/>
      <c r="AQ6567" s="12"/>
      <c r="AR6567" s="12"/>
      <c r="AS6567" s="12"/>
      <c r="AT6567" s="12"/>
      <c r="AU6567" s="12"/>
      <c r="AV6567" s="12"/>
      <c r="AW6567" s="12"/>
      <c r="AX6567" s="12"/>
      <c r="AY6567" s="12"/>
      <c r="AZ6567" s="12"/>
      <c r="BA6567" s="12"/>
      <c r="BB6567" s="12"/>
      <c r="BC6567" s="12"/>
      <c r="BD6567" s="12"/>
    </row>
    <row r="6568" spans="15:56" x14ac:dyDescent="0.35">
      <c r="O6568" s="12"/>
      <c r="P6568" s="12"/>
      <c r="Q6568" s="12"/>
      <c r="S6568" s="250"/>
      <c r="AA6568" s="12"/>
      <c r="AB6568" s="12"/>
      <c r="AC6568" s="12"/>
      <c r="AD6568" s="12"/>
      <c r="AE6568" s="12"/>
      <c r="AF6568" s="12"/>
      <c r="AG6568" s="12"/>
      <c r="AH6568" s="12"/>
      <c r="AI6568" s="12"/>
      <c r="AJ6568" s="12"/>
      <c r="AK6568" s="12"/>
      <c r="AL6568" s="12"/>
      <c r="AM6568" s="12"/>
      <c r="AN6568" s="12"/>
      <c r="AO6568" s="12"/>
      <c r="AP6568" s="12"/>
      <c r="AQ6568" s="12"/>
      <c r="AR6568" s="12"/>
      <c r="AS6568" s="12"/>
      <c r="AT6568" s="12"/>
      <c r="AU6568" s="12"/>
      <c r="AV6568" s="12"/>
      <c r="AW6568" s="12"/>
      <c r="AX6568" s="12"/>
      <c r="AY6568" s="12"/>
      <c r="AZ6568" s="12"/>
      <c r="BA6568" s="12"/>
      <c r="BB6568" s="12"/>
      <c r="BC6568" s="12"/>
      <c r="BD6568" s="12"/>
    </row>
    <row r="6569" spans="15:56" x14ac:dyDescent="0.35">
      <c r="O6569" s="12"/>
      <c r="P6569" s="12"/>
      <c r="Q6569" s="12"/>
      <c r="S6569" s="250"/>
      <c r="AA6569" s="12"/>
      <c r="AB6569" s="12"/>
      <c r="AC6569" s="12"/>
      <c r="AD6569" s="12"/>
      <c r="AE6569" s="12"/>
      <c r="AF6569" s="12"/>
      <c r="AG6569" s="12"/>
      <c r="AH6569" s="12"/>
      <c r="AI6569" s="12"/>
      <c r="AJ6569" s="12"/>
      <c r="AK6569" s="12"/>
      <c r="AL6569" s="12"/>
      <c r="AM6569" s="12"/>
      <c r="AN6569" s="12"/>
      <c r="AO6569" s="12"/>
      <c r="AP6569" s="12"/>
      <c r="AQ6569" s="12"/>
      <c r="AR6569" s="12"/>
      <c r="AS6569" s="12"/>
      <c r="AT6569" s="12"/>
      <c r="AU6569" s="12"/>
      <c r="AV6569" s="12"/>
      <c r="AW6569" s="12"/>
      <c r="AX6569" s="12"/>
      <c r="AY6569" s="12"/>
      <c r="AZ6569" s="12"/>
      <c r="BA6569" s="12"/>
      <c r="BB6569" s="12"/>
      <c r="BC6569" s="12"/>
      <c r="BD6569" s="12"/>
    </row>
    <row r="6570" spans="15:56" x14ac:dyDescent="0.35">
      <c r="O6570" s="12"/>
      <c r="P6570" s="12"/>
      <c r="Q6570" s="12"/>
      <c r="S6570" s="250"/>
      <c r="AA6570" s="12"/>
      <c r="AB6570" s="12"/>
      <c r="AC6570" s="12"/>
      <c r="AD6570" s="12"/>
      <c r="AE6570" s="12"/>
      <c r="AF6570" s="12"/>
      <c r="AG6570" s="12"/>
      <c r="AH6570" s="12"/>
      <c r="AI6570" s="12"/>
      <c r="AJ6570" s="12"/>
      <c r="AK6570" s="12"/>
      <c r="AL6570" s="12"/>
      <c r="AM6570" s="12"/>
      <c r="AN6570" s="12"/>
      <c r="AO6570" s="12"/>
      <c r="AP6570" s="12"/>
      <c r="AQ6570" s="12"/>
      <c r="AR6570" s="12"/>
      <c r="AS6570" s="12"/>
      <c r="AT6570" s="12"/>
      <c r="AU6570" s="12"/>
      <c r="AV6570" s="12"/>
      <c r="AW6570" s="12"/>
      <c r="AX6570" s="12"/>
      <c r="AY6570" s="12"/>
      <c r="AZ6570" s="12"/>
      <c r="BA6570" s="12"/>
      <c r="BB6570" s="12"/>
      <c r="BC6570" s="12"/>
      <c r="BD6570" s="12"/>
    </row>
    <row r="6571" spans="15:56" x14ac:dyDescent="0.35">
      <c r="O6571" s="12"/>
      <c r="P6571" s="12"/>
      <c r="Q6571" s="12"/>
      <c r="S6571" s="250"/>
      <c r="AA6571" s="12"/>
      <c r="AB6571" s="12"/>
      <c r="AC6571" s="12"/>
      <c r="AD6571" s="12"/>
      <c r="AE6571" s="12"/>
      <c r="AF6571" s="12"/>
      <c r="AG6571" s="12"/>
      <c r="AH6571" s="12"/>
      <c r="AI6571" s="12"/>
      <c r="AJ6571" s="12"/>
      <c r="AK6571" s="12"/>
      <c r="AL6571" s="12"/>
      <c r="AM6571" s="12"/>
      <c r="AN6571" s="12"/>
      <c r="AO6571" s="12"/>
      <c r="AP6571" s="12"/>
      <c r="AQ6571" s="12"/>
      <c r="AR6571" s="12"/>
      <c r="AS6571" s="12"/>
      <c r="AT6571" s="12"/>
      <c r="AU6571" s="12"/>
      <c r="AV6571" s="12"/>
      <c r="AW6571" s="12"/>
      <c r="AX6571" s="12"/>
      <c r="AY6571" s="12"/>
      <c r="AZ6571" s="12"/>
      <c r="BA6571" s="12"/>
      <c r="BB6571" s="12"/>
      <c r="BC6571" s="12"/>
      <c r="BD6571" s="12"/>
    </row>
    <row r="6572" spans="15:56" x14ac:dyDescent="0.35">
      <c r="O6572" s="12"/>
      <c r="P6572" s="12"/>
      <c r="Q6572" s="12"/>
      <c r="S6572" s="250"/>
      <c r="AA6572" s="12"/>
      <c r="AB6572" s="12"/>
      <c r="AC6572" s="12"/>
      <c r="AD6572" s="12"/>
      <c r="AE6572" s="12"/>
      <c r="AF6572" s="12"/>
      <c r="AG6572" s="12"/>
      <c r="AH6572" s="12"/>
      <c r="AI6572" s="12"/>
      <c r="AJ6572" s="12"/>
      <c r="AK6572" s="12"/>
      <c r="AL6572" s="12"/>
      <c r="AM6572" s="12"/>
      <c r="AN6572" s="12"/>
      <c r="AO6572" s="12"/>
      <c r="AP6572" s="12"/>
      <c r="AQ6572" s="12"/>
      <c r="AR6572" s="12"/>
      <c r="AS6572" s="12"/>
      <c r="AT6572" s="12"/>
      <c r="AU6572" s="12"/>
      <c r="AV6572" s="12"/>
      <c r="AW6572" s="12"/>
      <c r="AX6572" s="12"/>
      <c r="AY6572" s="12"/>
      <c r="AZ6572" s="12"/>
      <c r="BA6572" s="12"/>
      <c r="BB6572" s="12"/>
      <c r="BC6572" s="12"/>
      <c r="BD6572" s="12"/>
    </row>
    <row r="6573" spans="15:56" x14ac:dyDescent="0.35">
      <c r="O6573" s="12"/>
      <c r="P6573" s="12"/>
      <c r="Q6573" s="12"/>
      <c r="S6573" s="250"/>
      <c r="AA6573" s="12"/>
      <c r="AB6573" s="12"/>
      <c r="AC6573" s="12"/>
      <c r="AD6573" s="12"/>
      <c r="AE6573" s="12"/>
      <c r="AF6573" s="12"/>
      <c r="AG6573" s="12"/>
      <c r="AH6573" s="12"/>
      <c r="AI6573" s="12"/>
      <c r="AJ6573" s="12"/>
      <c r="AK6573" s="12"/>
      <c r="AL6573" s="12"/>
      <c r="AM6573" s="12"/>
      <c r="AN6573" s="12"/>
      <c r="AO6573" s="12"/>
      <c r="AP6573" s="12"/>
      <c r="AQ6573" s="12"/>
      <c r="AR6573" s="12"/>
      <c r="AS6573" s="12"/>
      <c r="AT6573" s="12"/>
      <c r="AU6573" s="12"/>
      <c r="AV6573" s="12"/>
      <c r="AW6573" s="12"/>
      <c r="AX6573" s="12"/>
      <c r="AY6573" s="12"/>
      <c r="AZ6573" s="12"/>
      <c r="BA6573" s="12"/>
      <c r="BB6573" s="12"/>
      <c r="BC6573" s="12"/>
      <c r="BD6573" s="12"/>
    </row>
    <row r="6574" spans="15:56" x14ac:dyDescent="0.35">
      <c r="O6574" s="12"/>
      <c r="P6574" s="12"/>
      <c r="Q6574" s="12"/>
      <c r="S6574" s="250"/>
      <c r="AA6574" s="12"/>
      <c r="AB6574" s="12"/>
      <c r="AC6574" s="12"/>
      <c r="AD6574" s="12"/>
      <c r="AE6574" s="12"/>
      <c r="AF6574" s="12"/>
      <c r="AG6574" s="12"/>
      <c r="AH6574" s="12"/>
      <c r="AI6574" s="12"/>
      <c r="AJ6574" s="12"/>
      <c r="AK6574" s="12"/>
      <c r="AL6574" s="12"/>
      <c r="AM6574" s="12"/>
      <c r="AN6574" s="12"/>
      <c r="AO6574" s="12"/>
      <c r="AP6574" s="12"/>
      <c r="AQ6574" s="12"/>
      <c r="AR6574" s="12"/>
      <c r="AS6574" s="12"/>
      <c r="AT6574" s="12"/>
      <c r="AU6574" s="12"/>
      <c r="AV6574" s="12"/>
      <c r="AW6574" s="12"/>
      <c r="AX6574" s="12"/>
      <c r="AY6574" s="12"/>
      <c r="AZ6574" s="12"/>
      <c r="BA6574" s="12"/>
      <c r="BB6574" s="12"/>
      <c r="BC6574" s="12"/>
      <c r="BD6574" s="12"/>
    </row>
    <row r="6575" spans="15:56" x14ac:dyDescent="0.35">
      <c r="O6575" s="12"/>
      <c r="P6575" s="12"/>
      <c r="Q6575" s="12"/>
      <c r="S6575" s="250"/>
      <c r="AA6575" s="12"/>
      <c r="AB6575" s="12"/>
      <c r="AC6575" s="12"/>
      <c r="AD6575" s="12"/>
      <c r="AE6575" s="12"/>
      <c r="AF6575" s="12"/>
      <c r="AG6575" s="12"/>
      <c r="AH6575" s="12"/>
      <c r="AI6575" s="12"/>
      <c r="AJ6575" s="12"/>
      <c r="AK6575" s="12"/>
      <c r="AL6575" s="12"/>
      <c r="AM6575" s="12"/>
      <c r="AN6575" s="12"/>
      <c r="AO6575" s="12"/>
      <c r="AP6575" s="12"/>
      <c r="AQ6575" s="12"/>
      <c r="AR6575" s="12"/>
      <c r="AS6575" s="12"/>
      <c r="AT6575" s="12"/>
      <c r="AU6575" s="12"/>
      <c r="AV6575" s="12"/>
      <c r="AW6575" s="12"/>
      <c r="AX6575" s="12"/>
      <c r="AY6575" s="12"/>
      <c r="AZ6575" s="12"/>
      <c r="BA6575" s="12"/>
      <c r="BB6575" s="12"/>
      <c r="BC6575" s="12"/>
      <c r="BD6575" s="12"/>
    </row>
    <row r="6576" spans="15:56" x14ac:dyDescent="0.35">
      <c r="O6576" s="12"/>
      <c r="P6576" s="12"/>
      <c r="Q6576" s="12"/>
      <c r="S6576" s="250"/>
      <c r="AA6576" s="12"/>
      <c r="AB6576" s="12"/>
      <c r="AC6576" s="12"/>
      <c r="AD6576" s="12"/>
      <c r="AE6576" s="12"/>
      <c r="AF6576" s="12"/>
      <c r="AG6576" s="12"/>
      <c r="AH6576" s="12"/>
      <c r="AI6576" s="12"/>
      <c r="AJ6576" s="12"/>
      <c r="AK6576" s="12"/>
      <c r="AL6576" s="12"/>
      <c r="AM6576" s="12"/>
      <c r="AN6576" s="12"/>
      <c r="AO6576" s="12"/>
      <c r="AP6576" s="12"/>
      <c r="AQ6576" s="12"/>
      <c r="AR6576" s="12"/>
      <c r="AS6576" s="12"/>
      <c r="AT6576" s="12"/>
      <c r="AU6576" s="12"/>
      <c r="AV6576" s="12"/>
      <c r="AW6576" s="12"/>
      <c r="AX6576" s="12"/>
      <c r="AY6576" s="12"/>
      <c r="AZ6576" s="12"/>
      <c r="BA6576" s="12"/>
      <c r="BB6576" s="12"/>
      <c r="BC6576" s="12"/>
      <c r="BD6576" s="12"/>
    </row>
    <row r="6577" spans="15:56" x14ac:dyDescent="0.35">
      <c r="O6577" s="12"/>
      <c r="P6577" s="12"/>
      <c r="Q6577" s="12"/>
      <c r="S6577" s="250"/>
      <c r="AA6577" s="12"/>
      <c r="AB6577" s="12"/>
      <c r="AC6577" s="12"/>
      <c r="AD6577" s="12"/>
      <c r="AE6577" s="12"/>
      <c r="AF6577" s="12"/>
      <c r="AG6577" s="12"/>
      <c r="AH6577" s="12"/>
      <c r="AI6577" s="12"/>
      <c r="AJ6577" s="12"/>
      <c r="AK6577" s="12"/>
      <c r="AL6577" s="12"/>
      <c r="AM6577" s="12"/>
      <c r="AN6577" s="12"/>
      <c r="AO6577" s="12"/>
      <c r="AP6577" s="12"/>
      <c r="AQ6577" s="12"/>
      <c r="AR6577" s="12"/>
      <c r="AS6577" s="12"/>
      <c r="AT6577" s="12"/>
      <c r="AU6577" s="12"/>
      <c r="AV6577" s="12"/>
      <c r="AW6577" s="12"/>
      <c r="AX6577" s="12"/>
      <c r="AY6577" s="12"/>
      <c r="AZ6577" s="12"/>
      <c r="BA6577" s="12"/>
      <c r="BB6577" s="12"/>
      <c r="BC6577" s="12"/>
      <c r="BD6577" s="12"/>
    </row>
    <row r="6578" spans="15:56" x14ac:dyDescent="0.35">
      <c r="O6578" s="12"/>
      <c r="P6578" s="12"/>
      <c r="Q6578" s="12"/>
      <c r="S6578" s="250"/>
      <c r="AA6578" s="12"/>
      <c r="AB6578" s="12"/>
      <c r="AC6578" s="12"/>
      <c r="AD6578" s="12"/>
      <c r="AE6578" s="12"/>
      <c r="AF6578" s="12"/>
      <c r="AG6578" s="12"/>
      <c r="AH6578" s="12"/>
      <c r="AI6578" s="12"/>
      <c r="AJ6578" s="12"/>
      <c r="AK6578" s="12"/>
      <c r="AL6578" s="12"/>
      <c r="AM6578" s="12"/>
      <c r="AN6578" s="12"/>
      <c r="AO6578" s="12"/>
      <c r="AP6578" s="12"/>
      <c r="AQ6578" s="12"/>
      <c r="AR6578" s="12"/>
      <c r="AS6578" s="12"/>
      <c r="AT6578" s="12"/>
      <c r="AU6578" s="12"/>
      <c r="AV6578" s="12"/>
      <c r="AW6578" s="12"/>
      <c r="AX6578" s="12"/>
      <c r="AY6578" s="12"/>
      <c r="AZ6578" s="12"/>
      <c r="BA6578" s="12"/>
      <c r="BB6578" s="12"/>
      <c r="BC6578" s="12"/>
      <c r="BD6578" s="12"/>
    </row>
    <row r="6579" spans="15:56" x14ac:dyDescent="0.35">
      <c r="O6579" s="12"/>
      <c r="P6579" s="12"/>
      <c r="Q6579" s="12"/>
      <c r="S6579" s="250"/>
      <c r="AA6579" s="12"/>
      <c r="AB6579" s="12"/>
      <c r="AC6579" s="12"/>
      <c r="AD6579" s="12"/>
      <c r="AE6579" s="12"/>
      <c r="AF6579" s="12"/>
      <c r="AG6579" s="12"/>
      <c r="AH6579" s="12"/>
      <c r="AI6579" s="12"/>
      <c r="AJ6579" s="12"/>
      <c r="AK6579" s="12"/>
      <c r="AL6579" s="12"/>
      <c r="AM6579" s="12"/>
      <c r="AN6579" s="12"/>
      <c r="AO6579" s="12"/>
      <c r="AP6579" s="12"/>
      <c r="AQ6579" s="12"/>
      <c r="AR6579" s="12"/>
      <c r="AS6579" s="12"/>
      <c r="AT6579" s="12"/>
      <c r="AU6579" s="12"/>
      <c r="AV6579" s="12"/>
      <c r="AW6579" s="12"/>
      <c r="AX6579" s="12"/>
      <c r="AY6579" s="12"/>
      <c r="AZ6579" s="12"/>
      <c r="BA6579" s="12"/>
      <c r="BB6579" s="12"/>
      <c r="BC6579" s="12"/>
      <c r="BD6579" s="12"/>
    </row>
    <row r="6580" spans="15:56" x14ac:dyDescent="0.35">
      <c r="O6580" s="12"/>
      <c r="P6580" s="12"/>
      <c r="Q6580" s="12"/>
      <c r="S6580" s="250"/>
      <c r="AA6580" s="12"/>
      <c r="AB6580" s="12"/>
      <c r="AC6580" s="12"/>
      <c r="AD6580" s="12"/>
      <c r="AE6580" s="12"/>
      <c r="AF6580" s="12"/>
      <c r="AG6580" s="12"/>
      <c r="AH6580" s="12"/>
      <c r="AI6580" s="12"/>
      <c r="AJ6580" s="12"/>
      <c r="AK6580" s="12"/>
      <c r="AL6580" s="12"/>
      <c r="AM6580" s="12"/>
      <c r="AN6580" s="12"/>
      <c r="AO6580" s="12"/>
      <c r="AP6580" s="12"/>
      <c r="AQ6580" s="12"/>
      <c r="AR6580" s="12"/>
      <c r="AS6580" s="12"/>
      <c r="AT6580" s="12"/>
      <c r="AU6580" s="12"/>
      <c r="AV6580" s="12"/>
      <c r="AW6580" s="12"/>
      <c r="AX6580" s="12"/>
      <c r="AY6580" s="12"/>
      <c r="AZ6580" s="12"/>
      <c r="BA6580" s="12"/>
      <c r="BB6580" s="12"/>
      <c r="BC6580" s="12"/>
      <c r="BD6580" s="12"/>
    </row>
    <row r="6581" spans="15:56" x14ac:dyDescent="0.35">
      <c r="O6581" s="12"/>
      <c r="P6581" s="12"/>
      <c r="Q6581" s="12"/>
      <c r="S6581" s="250"/>
      <c r="AA6581" s="12"/>
      <c r="AB6581" s="12"/>
      <c r="AC6581" s="12"/>
      <c r="AD6581" s="12"/>
      <c r="AE6581" s="12"/>
      <c r="AF6581" s="12"/>
      <c r="AG6581" s="12"/>
      <c r="AH6581" s="12"/>
      <c r="AI6581" s="12"/>
      <c r="AJ6581" s="12"/>
      <c r="AK6581" s="12"/>
      <c r="AL6581" s="12"/>
      <c r="AM6581" s="12"/>
      <c r="AN6581" s="12"/>
      <c r="AO6581" s="12"/>
      <c r="AP6581" s="12"/>
      <c r="AQ6581" s="12"/>
      <c r="AR6581" s="12"/>
      <c r="AS6581" s="12"/>
      <c r="AT6581" s="12"/>
      <c r="AU6581" s="12"/>
      <c r="AV6581" s="12"/>
      <c r="AW6581" s="12"/>
      <c r="AX6581" s="12"/>
      <c r="AY6581" s="12"/>
      <c r="AZ6581" s="12"/>
      <c r="BA6581" s="12"/>
      <c r="BB6581" s="12"/>
      <c r="BC6581" s="12"/>
      <c r="BD6581" s="12"/>
    </row>
    <row r="6582" spans="15:56" x14ac:dyDescent="0.35">
      <c r="O6582" s="12"/>
      <c r="P6582" s="12"/>
      <c r="Q6582" s="12"/>
      <c r="S6582" s="250"/>
      <c r="AA6582" s="12"/>
      <c r="AB6582" s="12"/>
      <c r="AC6582" s="12"/>
      <c r="AD6582" s="12"/>
      <c r="AE6582" s="12"/>
      <c r="AF6582" s="12"/>
      <c r="AG6582" s="12"/>
      <c r="AH6582" s="12"/>
      <c r="AI6582" s="12"/>
      <c r="AJ6582" s="12"/>
      <c r="AK6582" s="12"/>
      <c r="AL6582" s="12"/>
      <c r="AM6582" s="12"/>
      <c r="AN6582" s="12"/>
      <c r="AO6582" s="12"/>
      <c r="AP6582" s="12"/>
      <c r="AQ6582" s="12"/>
      <c r="AR6582" s="12"/>
      <c r="AS6582" s="12"/>
      <c r="AT6582" s="12"/>
      <c r="AU6582" s="12"/>
      <c r="AV6582" s="12"/>
      <c r="AW6582" s="12"/>
      <c r="AX6582" s="12"/>
      <c r="AY6582" s="12"/>
      <c r="AZ6582" s="12"/>
      <c r="BA6582" s="12"/>
      <c r="BB6582" s="12"/>
      <c r="BC6582" s="12"/>
      <c r="BD6582" s="12"/>
    </row>
    <row r="6583" spans="15:56" x14ac:dyDescent="0.35">
      <c r="O6583" s="12"/>
      <c r="P6583" s="12"/>
      <c r="Q6583" s="12"/>
      <c r="S6583" s="250"/>
      <c r="AA6583" s="12"/>
      <c r="AB6583" s="12"/>
      <c r="AC6583" s="12"/>
      <c r="AD6583" s="12"/>
      <c r="AE6583" s="12"/>
      <c r="AF6583" s="12"/>
      <c r="AG6583" s="12"/>
      <c r="AH6583" s="12"/>
      <c r="AI6583" s="12"/>
      <c r="AJ6583" s="12"/>
      <c r="AK6583" s="12"/>
      <c r="AL6583" s="12"/>
      <c r="AM6583" s="12"/>
      <c r="AN6583" s="12"/>
      <c r="AO6583" s="12"/>
      <c r="AP6583" s="12"/>
      <c r="AQ6583" s="12"/>
      <c r="AR6583" s="12"/>
      <c r="AS6583" s="12"/>
      <c r="AT6583" s="12"/>
      <c r="AU6583" s="12"/>
      <c r="AV6583" s="12"/>
      <c r="AW6583" s="12"/>
      <c r="AX6583" s="12"/>
      <c r="AY6583" s="12"/>
      <c r="AZ6583" s="12"/>
      <c r="BA6583" s="12"/>
      <c r="BB6583" s="12"/>
      <c r="BC6583" s="12"/>
      <c r="BD6583" s="12"/>
    </row>
    <row r="6584" spans="15:56" x14ac:dyDescent="0.35">
      <c r="O6584" s="12"/>
      <c r="P6584" s="12"/>
      <c r="Q6584" s="12"/>
      <c r="S6584" s="250"/>
      <c r="AA6584" s="12"/>
      <c r="AB6584" s="12"/>
      <c r="AC6584" s="12"/>
      <c r="AD6584" s="12"/>
      <c r="AE6584" s="12"/>
      <c r="AF6584" s="12"/>
      <c r="AG6584" s="12"/>
      <c r="AH6584" s="12"/>
      <c r="AI6584" s="12"/>
      <c r="AJ6584" s="12"/>
      <c r="AK6584" s="12"/>
      <c r="AL6584" s="12"/>
      <c r="AM6584" s="12"/>
      <c r="AN6584" s="12"/>
      <c r="AO6584" s="12"/>
      <c r="AP6584" s="12"/>
      <c r="AQ6584" s="12"/>
      <c r="AR6584" s="12"/>
      <c r="AS6584" s="12"/>
      <c r="AT6584" s="12"/>
      <c r="AU6584" s="12"/>
      <c r="AV6584" s="12"/>
      <c r="AW6584" s="12"/>
      <c r="AX6584" s="12"/>
      <c r="AY6584" s="12"/>
      <c r="AZ6584" s="12"/>
      <c r="BA6584" s="12"/>
      <c r="BB6584" s="12"/>
      <c r="BC6584" s="12"/>
      <c r="BD6584" s="12"/>
    </row>
    <row r="6585" spans="15:56" x14ac:dyDescent="0.35">
      <c r="O6585" s="12"/>
      <c r="P6585" s="12"/>
      <c r="Q6585" s="12"/>
      <c r="S6585" s="250"/>
      <c r="AA6585" s="12"/>
      <c r="AB6585" s="12"/>
      <c r="AC6585" s="12"/>
      <c r="AD6585" s="12"/>
      <c r="AE6585" s="12"/>
      <c r="AF6585" s="12"/>
      <c r="AG6585" s="12"/>
      <c r="AH6585" s="12"/>
      <c r="AI6585" s="12"/>
      <c r="AJ6585" s="12"/>
      <c r="AK6585" s="12"/>
      <c r="AL6585" s="12"/>
      <c r="AM6585" s="12"/>
      <c r="AN6585" s="12"/>
      <c r="AO6585" s="12"/>
      <c r="AP6585" s="12"/>
      <c r="AQ6585" s="12"/>
      <c r="AR6585" s="12"/>
      <c r="AS6585" s="12"/>
      <c r="AT6585" s="12"/>
      <c r="AU6585" s="12"/>
      <c r="AV6585" s="12"/>
      <c r="AW6585" s="12"/>
      <c r="AX6585" s="12"/>
      <c r="AY6585" s="12"/>
      <c r="AZ6585" s="12"/>
      <c r="BA6585" s="12"/>
      <c r="BB6585" s="12"/>
      <c r="BC6585" s="12"/>
      <c r="BD6585" s="12"/>
    </row>
    <row r="6586" spans="15:56" x14ac:dyDescent="0.35">
      <c r="O6586" s="12"/>
      <c r="P6586" s="12"/>
      <c r="Q6586" s="12"/>
      <c r="S6586" s="250"/>
      <c r="AA6586" s="12"/>
      <c r="AB6586" s="12"/>
      <c r="AC6586" s="12"/>
      <c r="AD6586" s="12"/>
      <c r="AE6586" s="12"/>
      <c r="AF6586" s="12"/>
      <c r="AG6586" s="12"/>
      <c r="AH6586" s="12"/>
      <c r="AI6586" s="12"/>
      <c r="AJ6586" s="12"/>
      <c r="AK6586" s="12"/>
      <c r="AL6586" s="12"/>
      <c r="AM6586" s="12"/>
      <c r="AN6586" s="12"/>
      <c r="AO6586" s="12"/>
      <c r="AP6586" s="12"/>
      <c r="AQ6586" s="12"/>
      <c r="AR6586" s="12"/>
      <c r="AS6586" s="12"/>
      <c r="AT6586" s="12"/>
      <c r="AU6586" s="12"/>
      <c r="AV6586" s="12"/>
      <c r="AW6586" s="12"/>
      <c r="AX6586" s="12"/>
      <c r="AY6586" s="12"/>
      <c r="AZ6586" s="12"/>
      <c r="BA6586" s="12"/>
      <c r="BB6586" s="12"/>
      <c r="BC6586" s="12"/>
      <c r="BD6586" s="12"/>
    </row>
    <row r="6587" spans="15:56" x14ac:dyDescent="0.35">
      <c r="O6587" s="12"/>
      <c r="P6587" s="12"/>
      <c r="Q6587" s="12"/>
      <c r="S6587" s="250"/>
      <c r="AA6587" s="12"/>
      <c r="AB6587" s="12"/>
      <c r="AC6587" s="12"/>
      <c r="AD6587" s="12"/>
      <c r="AE6587" s="12"/>
      <c r="AF6587" s="12"/>
      <c r="AG6587" s="12"/>
      <c r="AH6587" s="12"/>
      <c r="AI6587" s="12"/>
      <c r="AJ6587" s="12"/>
      <c r="AK6587" s="12"/>
      <c r="AL6587" s="12"/>
      <c r="AM6587" s="12"/>
      <c r="AN6587" s="12"/>
      <c r="AO6587" s="12"/>
      <c r="AP6587" s="12"/>
      <c r="AQ6587" s="12"/>
      <c r="AR6587" s="12"/>
      <c r="AS6587" s="12"/>
      <c r="AT6587" s="12"/>
      <c r="AU6587" s="12"/>
      <c r="AV6587" s="12"/>
      <c r="AW6587" s="12"/>
      <c r="AX6587" s="12"/>
      <c r="AY6587" s="12"/>
      <c r="AZ6587" s="12"/>
      <c r="BA6587" s="12"/>
      <c r="BB6587" s="12"/>
      <c r="BC6587" s="12"/>
      <c r="BD6587" s="12"/>
    </row>
    <row r="6588" spans="15:56" x14ac:dyDescent="0.35">
      <c r="O6588" s="12"/>
      <c r="P6588" s="12"/>
      <c r="Q6588" s="12"/>
      <c r="S6588" s="250"/>
      <c r="AA6588" s="12"/>
      <c r="AB6588" s="12"/>
      <c r="AC6588" s="12"/>
      <c r="AD6588" s="12"/>
      <c r="AE6588" s="12"/>
      <c r="AF6588" s="12"/>
      <c r="AG6588" s="12"/>
      <c r="AH6588" s="12"/>
      <c r="AI6588" s="12"/>
      <c r="AJ6588" s="12"/>
      <c r="AK6588" s="12"/>
      <c r="AL6588" s="12"/>
      <c r="AM6588" s="12"/>
      <c r="AN6588" s="12"/>
      <c r="AO6588" s="12"/>
      <c r="AP6588" s="12"/>
      <c r="AQ6588" s="12"/>
      <c r="AR6588" s="12"/>
      <c r="AS6588" s="12"/>
      <c r="AT6588" s="12"/>
      <c r="AU6588" s="12"/>
      <c r="AV6588" s="12"/>
      <c r="AW6588" s="12"/>
      <c r="AX6588" s="12"/>
      <c r="AY6588" s="12"/>
      <c r="AZ6588" s="12"/>
      <c r="BA6588" s="12"/>
      <c r="BB6588" s="12"/>
      <c r="BC6588" s="12"/>
      <c r="BD6588" s="12"/>
    </row>
    <row r="6589" spans="15:56" x14ac:dyDescent="0.35">
      <c r="O6589" s="12"/>
      <c r="P6589" s="12"/>
      <c r="Q6589" s="12"/>
      <c r="S6589" s="250"/>
      <c r="AA6589" s="12"/>
      <c r="AB6589" s="12"/>
      <c r="AC6589" s="12"/>
      <c r="AD6589" s="12"/>
      <c r="AE6589" s="12"/>
      <c r="AF6589" s="12"/>
      <c r="AG6589" s="12"/>
      <c r="AH6589" s="12"/>
      <c r="AI6589" s="12"/>
      <c r="AJ6589" s="12"/>
      <c r="AK6589" s="12"/>
      <c r="AL6589" s="12"/>
      <c r="AM6589" s="12"/>
      <c r="AN6589" s="12"/>
      <c r="AO6589" s="12"/>
      <c r="AP6589" s="12"/>
      <c r="AQ6589" s="12"/>
      <c r="AR6589" s="12"/>
      <c r="AS6589" s="12"/>
      <c r="AT6589" s="12"/>
      <c r="AU6589" s="12"/>
      <c r="AV6589" s="12"/>
      <c r="AW6589" s="12"/>
      <c r="AX6589" s="12"/>
      <c r="AY6589" s="12"/>
      <c r="AZ6589" s="12"/>
      <c r="BA6589" s="12"/>
      <c r="BB6589" s="12"/>
      <c r="BC6589" s="12"/>
      <c r="BD6589" s="12"/>
    </row>
    <row r="6590" spans="15:56" x14ac:dyDescent="0.35">
      <c r="O6590" s="12"/>
      <c r="P6590" s="12"/>
      <c r="Q6590" s="12"/>
      <c r="S6590" s="250"/>
      <c r="AA6590" s="12"/>
      <c r="AB6590" s="12"/>
      <c r="AC6590" s="12"/>
      <c r="AD6590" s="12"/>
      <c r="AE6590" s="12"/>
      <c r="AF6590" s="12"/>
      <c r="AG6590" s="12"/>
      <c r="AH6590" s="12"/>
      <c r="AI6590" s="12"/>
      <c r="AJ6590" s="12"/>
      <c r="AK6590" s="12"/>
      <c r="AL6590" s="12"/>
      <c r="AM6590" s="12"/>
      <c r="AN6590" s="12"/>
      <c r="AO6590" s="12"/>
      <c r="AP6590" s="12"/>
      <c r="AQ6590" s="12"/>
      <c r="AR6590" s="12"/>
      <c r="AS6590" s="12"/>
      <c r="AT6590" s="12"/>
      <c r="AU6590" s="12"/>
      <c r="AV6590" s="12"/>
      <c r="AW6590" s="12"/>
      <c r="AX6590" s="12"/>
      <c r="AY6590" s="12"/>
      <c r="AZ6590" s="12"/>
      <c r="BA6590" s="12"/>
      <c r="BB6590" s="12"/>
      <c r="BC6590" s="12"/>
      <c r="BD6590" s="12"/>
    </row>
    <row r="6591" spans="15:56" x14ac:dyDescent="0.35">
      <c r="O6591" s="12"/>
      <c r="P6591" s="12"/>
      <c r="Q6591" s="12"/>
      <c r="S6591" s="250"/>
      <c r="AA6591" s="12"/>
      <c r="AB6591" s="12"/>
      <c r="AC6591" s="12"/>
      <c r="AD6591" s="12"/>
      <c r="AE6591" s="12"/>
      <c r="AF6591" s="12"/>
      <c r="AG6591" s="12"/>
      <c r="AH6591" s="12"/>
      <c r="AI6591" s="12"/>
      <c r="AJ6591" s="12"/>
      <c r="AK6591" s="12"/>
      <c r="AL6591" s="12"/>
      <c r="AM6591" s="12"/>
      <c r="AN6591" s="12"/>
      <c r="AO6591" s="12"/>
      <c r="AP6591" s="12"/>
      <c r="AQ6591" s="12"/>
      <c r="AR6591" s="12"/>
      <c r="AS6591" s="12"/>
      <c r="AT6591" s="12"/>
      <c r="AU6591" s="12"/>
      <c r="AV6591" s="12"/>
      <c r="AW6591" s="12"/>
      <c r="AX6591" s="12"/>
      <c r="AY6591" s="12"/>
      <c r="AZ6591" s="12"/>
      <c r="BA6591" s="12"/>
      <c r="BB6591" s="12"/>
      <c r="BC6591" s="12"/>
      <c r="BD6591" s="12"/>
    </row>
    <row r="6592" spans="15:56" x14ac:dyDescent="0.35">
      <c r="O6592" s="12"/>
      <c r="P6592" s="12"/>
      <c r="Q6592" s="12"/>
      <c r="S6592" s="250"/>
      <c r="AA6592" s="12"/>
      <c r="AB6592" s="12"/>
      <c r="AC6592" s="12"/>
      <c r="AD6592" s="12"/>
      <c r="AE6592" s="12"/>
      <c r="AF6592" s="12"/>
      <c r="AG6592" s="12"/>
      <c r="AH6592" s="12"/>
      <c r="AI6592" s="12"/>
      <c r="AJ6592" s="12"/>
      <c r="AK6592" s="12"/>
      <c r="AL6592" s="12"/>
      <c r="AM6592" s="12"/>
      <c r="AN6592" s="12"/>
      <c r="AO6592" s="12"/>
      <c r="AP6592" s="12"/>
      <c r="AQ6592" s="12"/>
      <c r="AR6592" s="12"/>
      <c r="AS6592" s="12"/>
      <c r="AT6592" s="12"/>
      <c r="AU6592" s="12"/>
      <c r="AV6592" s="12"/>
      <c r="AW6592" s="12"/>
      <c r="AX6592" s="12"/>
      <c r="AY6592" s="12"/>
      <c r="AZ6592" s="12"/>
      <c r="BA6592" s="12"/>
      <c r="BB6592" s="12"/>
      <c r="BC6592" s="12"/>
      <c r="BD6592" s="12"/>
    </row>
    <row r="6593" spans="15:56" x14ac:dyDescent="0.35">
      <c r="O6593" s="12"/>
      <c r="P6593" s="12"/>
      <c r="Q6593" s="12"/>
      <c r="S6593" s="250"/>
      <c r="AA6593" s="12"/>
      <c r="AB6593" s="12"/>
      <c r="AC6593" s="12"/>
      <c r="AD6593" s="12"/>
      <c r="AE6593" s="12"/>
      <c r="AF6593" s="12"/>
      <c r="AG6593" s="12"/>
      <c r="AH6593" s="12"/>
      <c r="AI6593" s="12"/>
      <c r="AJ6593" s="12"/>
      <c r="AK6593" s="12"/>
      <c r="AL6593" s="12"/>
      <c r="AM6593" s="12"/>
      <c r="AN6593" s="12"/>
      <c r="AO6593" s="12"/>
      <c r="AP6593" s="12"/>
      <c r="AQ6593" s="12"/>
      <c r="AR6593" s="12"/>
      <c r="AS6593" s="12"/>
      <c r="AT6593" s="12"/>
      <c r="AU6593" s="12"/>
      <c r="AV6593" s="12"/>
      <c r="AW6593" s="12"/>
      <c r="AX6593" s="12"/>
      <c r="AY6593" s="12"/>
      <c r="AZ6593" s="12"/>
      <c r="BA6593" s="12"/>
      <c r="BB6593" s="12"/>
      <c r="BC6593" s="12"/>
      <c r="BD6593" s="12"/>
    </row>
    <row r="6594" spans="15:56" x14ac:dyDescent="0.35">
      <c r="O6594" s="12"/>
      <c r="P6594" s="12"/>
      <c r="Q6594" s="12"/>
      <c r="S6594" s="250"/>
      <c r="AA6594" s="12"/>
      <c r="AB6594" s="12"/>
      <c r="AC6594" s="12"/>
      <c r="AD6594" s="12"/>
      <c r="AE6594" s="12"/>
      <c r="AF6594" s="12"/>
      <c r="AG6594" s="12"/>
      <c r="AH6594" s="12"/>
      <c r="AI6594" s="12"/>
      <c r="AJ6594" s="12"/>
      <c r="AK6594" s="12"/>
      <c r="AL6594" s="12"/>
      <c r="AM6594" s="12"/>
      <c r="AN6594" s="12"/>
      <c r="AO6594" s="12"/>
      <c r="AP6594" s="12"/>
      <c r="AQ6594" s="12"/>
      <c r="AR6594" s="12"/>
      <c r="AS6594" s="12"/>
      <c r="AT6594" s="12"/>
      <c r="AU6594" s="12"/>
      <c r="AV6594" s="12"/>
      <c r="AW6594" s="12"/>
      <c r="AX6594" s="12"/>
      <c r="AY6594" s="12"/>
      <c r="AZ6594" s="12"/>
      <c r="BA6594" s="12"/>
      <c r="BB6594" s="12"/>
      <c r="BC6594" s="12"/>
      <c r="BD6594" s="12"/>
    </row>
    <row r="6595" spans="15:56" x14ac:dyDescent="0.35">
      <c r="O6595" s="12"/>
      <c r="P6595" s="12"/>
      <c r="Q6595" s="12"/>
      <c r="S6595" s="250"/>
      <c r="AA6595" s="12"/>
      <c r="AB6595" s="12"/>
      <c r="AC6595" s="12"/>
      <c r="AD6595" s="12"/>
      <c r="AE6595" s="12"/>
      <c r="AF6595" s="12"/>
      <c r="AG6595" s="12"/>
      <c r="AH6595" s="12"/>
      <c r="AI6595" s="12"/>
      <c r="AJ6595" s="12"/>
      <c r="AK6595" s="12"/>
      <c r="AL6595" s="12"/>
      <c r="AM6595" s="12"/>
      <c r="AN6595" s="12"/>
      <c r="AO6595" s="12"/>
      <c r="AP6595" s="12"/>
      <c r="AQ6595" s="12"/>
      <c r="AR6595" s="12"/>
      <c r="AS6595" s="12"/>
      <c r="AT6595" s="12"/>
      <c r="AU6595" s="12"/>
      <c r="AV6595" s="12"/>
      <c r="AW6595" s="12"/>
      <c r="AX6595" s="12"/>
      <c r="AY6595" s="12"/>
      <c r="AZ6595" s="12"/>
      <c r="BA6595" s="12"/>
      <c r="BB6595" s="12"/>
      <c r="BC6595" s="12"/>
      <c r="BD6595" s="12"/>
    </row>
    <row r="6596" spans="15:56" x14ac:dyDescent="0.35">
      <c r="O6596" s="12"/>
      <c r="P6596" s="12"/>
      <c r="Q6596" s="12"/>
      <c r="S6596" s="250"/>
      <c r="AA6596" s="12"/>
      <c r="AB6596" s="12"/>
      <c r="AC6596" s="12"/>
      <c r="AD6596" s="12"/>
      <c r="AE6596" s="12"/>
      <c r="AF6596" s="12"/>
      <c r="AG6596" s="12"/>
      <c r="AH6596" s="12"/>
      <c r="AI6596" s="12"/>
      <c r="AJ6596" s="12"/>
      <c r="AK6596" s="12"/>
      <c r="AL6596" s="12"/>
      <c r="AM6596" s="12"/>
      <c r="AN6596" s="12"/>
      <c r="AO6596" s="12"/>
      <c r="AP6596" s="12"/>
      <c r="AQ6596" s="12"/>
      <c r="AR6596" s="12"/>
      <c r="AS6596" s="12"/>
      <c r="AT6596" s="12"/>
      <c r="AU6596" s="12"/>
      <c r="AV6596" s="12"/>
      <c r="AW6596" s="12"/>
      <c r="AX6596" s="12"/>
      <c r="AY6596" s="12"/>
      <c r="AZ6596" s="12"/>
      <c r="BA6596" s="12"/>
      <c r="BB6596" s="12"/>
      <c r="BC6596" s="12"/>
      <c r="BD6596" s="12"/>
    </row>
    <row r="6597" spans="15:56" x14ac:dyDescent="0.35">
      <c r="O6597" s="12"/>
      <c r="P6597" s="12"/>
      <c r="Q6597" s="12"/>
      <c r="S6597" s="250"/>
      <c r="AA6597" s="12"/>
      <c r="AB6597" s="12"/>
      <c r="AC6597" s="12"/>
      <c r="AD6597" s="12"/>
      <c r="AE6597" s="12"/>
      <c r="AF6597" s="12"/>
      <c r="AG6597" s="12"/>
      <c r="AH6597" s="12"/>
      <c r="AI6597" s="12"/>
      <c r="AJ6597" s="12"/>
      <c r="AK6597" s="12"/>
      <c r="AL6597" s="12"/>
      <c r="AM6597" s="12"/>
      <c r="AN6597" s="12"/>
      <c r="AO6597" s="12"/>
      <c r="AP6597" s="12"/>
      <c r="AQ6597" s="12"/>
      <c r="AR6597" s="12"/>
      <c r="AS6597" s="12"/>
      <c r="AT6597" s="12"/>
      <c r="AU6597" s="12"/>
      <c r="AV6597" s="12"/>
      <c r="AW6597" s="12"/>
      <c r="AX6597" s="12"/>
      <c r="AY6597" s="12"/>
      <c r="AZ6597" s="12"/>
      <c r="BA6597" s="12"/>
      <c r="BB6597" s="12"/>
      <c r="BC6597" s="12"/>
      <c r="BD6597" s="12"/>
    </row>
    <row r="6598" spans="15:56" x14ac:dyDescent="0.35">
      <c r="O6598" s="12"/>
      <c r="P6598" s="12"/>
      <c r="Q6598" s="12"/>
      <c r="S6598" s="250"/>
      <c r="AA6598" s="12"/>
      <c r="AB6598" s="12"/>
      <c r="AC6598" s="12"/>
      <c r="AD6598" s="12"/>
      <c r="AE6598" s="12"/>
      <c r="AF6598" s="12"/>
      <c r="AG6598" s="12"/>
      <c r="AH6598" s="12"/>
      <c r="AI6598" s="12"/>
      <c r="AJ6598" s="12"/>
      <c r="AK6598" s="12"/>
      <c r="AL6598" s="12"/>
      <c r="AM6598" s="12"/>
      <c r="AN6598" s="12"/>
      <c r="AO6598" s="12"/>
      <c r="AP6598" s="12"/>
      <c r="AQ6598" s="12"/>
      <c r="AR6598" s="12"/>
      <c r="AS6598" s="12"/>
      <c r="AT6598" s="12"/>
      <c r="AU6598" s="12"/>
      <c r="AV6598" s="12"/>
      <c r="AW6598" s="12"/>
      <c r="AX6598" s="12"/>
      <c r="AY6598" s="12"/>
      <c r="AZ6598" s="12"/>
      <c r="BA6598" s="12"/>
      <c r="BB6598" s="12"/>
      <c r="BC6598" s="12"/>
      <c r="BD6598" s="12"/>
    </row>
    <row r="6599" spans="15:56" x14ac:dyDescent="0.35">
      <c r="O6599" s="12"/>
      <c r="P6599" s="12"/>
      <c r="Q6599" s="12"/>
      <c r="S6599" s="250"/>
      <c r="AA6599" s="12"/>
      <c r="AB6599" s="12"/>
      <c r="AC6599" s="12"/>
      <c r="AD6599" s="12"/>
      <c r="AE6599" s="12"/>
      <c r="AF6599" s="12"/>
      <c r="AG6599" s="12"/>
      <c r="AH6599" s="12"/>
      <c r="AI6599" s="12"/>
      <c r="AJ6599" s="12"/>
      <c r="AK6599" s="12"/>
      <c r="AL6599" s="12"/>
      <c r="AM6599" s="12"/>
      <c r="AN6599" s="12"/>
      <c r="AO6599" s="12"/>
      <c r="AP6599" s="12"/>
      <c r="AQ6599" s="12"/>
      <c r="AR6599" s="12"/>
      <c r="AS6599" s="12"/>
      <c r="AT6599" s="12"/>
      <c r="AU6599" s="12"/>
      <c r="AV6599" s="12"/>
      <c r="AW6599" s="12"/>
      <c r="AX6599" s="12"/>
      <c r="AY6599" s="12"/>
      <c r="AZ6599" s="12"/>
      <c r="BA6599" s="12"/>
      <c r="BB6599" s="12"/>
      <c r="BC6599" s="12"/>
      <c r="BD6599" s="12"/>
    </row>
    <row r="6600" spans="15:56" x14ac:dyDescent="0.35">
      <c r="O6600" s="12"/>
      <c r="P6600" s="12"/>
      <c r="Q6600" s="12"/>
      <c r="S6600" s="250"/>
      <c r="AA6600" s="12"/>
      <c r="AB6600" s="12"/>
      <c r="AC6600" s="12"/>
      <c r="AD6600" s="12"/>
      <c r="AE6600" s="12"/>
      <c r="AF6600" s="12"/>
      <c r="AG6600" s="12"/>
      <c r="AH6600" s="12"/>
      <c r="AI6600" s="12"/>
      <c r="AJ6600" s="12"/>
      <c r="AK6600" s="12"/>
      <c r="AL6600" s="12"/>
      <c r="AM6600" s="12"/>
      <c r="AN6600" s="12"/>
      <c r="AO6600" s="12"/>
      <c r="AP6600" s="12"/>
      <c r="AQ6600" s="12"/>
      <c r="AR6600" s="12"/>
      <c r="AS6600" s="12"/>
      <c r="AT6600" s="12"/>
      <c r="AU6600" s="12"/>
      <c r="AV6600" s="12"/>
      <c r="AW6600" s="12"/>
      <c r="AX6600" s="12"/>
      <c r="AY6600" s="12"/>
      <c r="AZ6600" s="12"/>
      <c r="BA6600" s="12"/>
      <c r="BB6600" s="12"/>
      <c r="BC6600" s="12"/>
      <c r="BD6600" s="12"/>
    </row>
    <row r="6601" spans="15:56" x14ac:dyDescent="0.35">
      <c r="O6601" s="12"/>
      <c r="P6601" s="12"/>
      <c r="Q6601" s="12"/>
      <c r="S6601" s="250"/>
      <c r="AA6601" s="12"/>
      <c r="AB6601" s="12"/>
      <c r="AC6601" s="12"/>
      <c r="AD6601" s="12"/>
      <c r="AE6601" s="12"/>
      <c r="AF6601" s="12"/>
      <c r="AG6601" s="12"/>
      <c r="AH6601" s="12"/>
      <c r="AI6601" s="12"/>
      <c r="AJ6601" s="12"/>
      <c r="AK6601" s="12"/>
      <c r="AL6601" s="12"/>
      <c r="AM6601" s="12"/>
      <c r="AN6601" s="12"/>
      <c r="AO6601" s="12"/>
      <c r="AP6601" s="12"/>
      <c r="AQ6601" s="12"/>
      <c r="AR6601" s="12"/>
      <c r="AS6601" s="12"/>
      <c r="AT6601" s="12"/>
      <c r="AU6601" s="12"/>
      <c r="AV6601" s="12"/>
      <c r="AW6601" s="12"/>
      <c r="AX6601" s="12"/>
      <c r="AY6601" s="12"/>
      <c r="AZ6601" s="12"/>
      <c r="BA6601" s="12"/>
      <c r="BB6601" s="12"/>
      <c r="BC6601" s="12"/>
      <c r="BD6601" s="12"/>
    </row>
    <row r="6602" spans="15:56" x14ac:dyDescent="0.35">
      <c r="O6602" s="12"/>
      <c r="P6602" s="12"/>
      <c r="Q6602" s="12"/>
      <c r="S6602" s="250"/>
      <c r="AA6602" s="12"/>
      <c r="AB6602" s="12"/>
      <c r="AC6602" s="12"/>
      <c r="AD6602" s="12"/>
      <c r="AE6602" s="12"/>
      <c r="AF6602" s="12"/>
      <c r="AG6602" s="12"/>
      <c r="AH6602" s="12"/>
      <c r="AI6602" s="12"/>
      <c r="AJ6602" s="12"/>
      <c r="AK6602" s="12"/>
      <c r="AL6602" s="12"/>
      <c r="AM6602" s="12"/>
      <c r="AN6602" s="12"/>
      <c r="AO6602" s="12"/>
      <c r="AP6602" s="12"/>
      <c r="AQ6602" s="12"/>
      <c r="AR6602" s="12"/>
      <c r="AS6602" s="12"/>
      <c r="AT6602" s="12"/>
      <c r="AU6602" s="12"/>
      <c r="AV6602" s="12"/>
      <c r="AW6602" s="12"/>
      <c r="AX6602" s="12"/>
      <c r="AY6602" s="12"/>
      <c r="AZ6602" s="12"/>
      <c r="BA6602" s="12"/>
      <c r="BB6602" s="12"/>
      <c r="BC6602" s="12"/>
      <c r="BD6602" s="12"/>
    </row>
    <row r="6603" spans="15:56" x14ac:dyDescent="0.35">
      <c r="O6603" s="12"/>
      <c r="P6603" s="12"/>
      <c r="Q6603" s="12"/>
      <c r="S6603" s="250"/>
      <c r="AA6603" s="12"/>
      <c r="AB6603" s="12"/>
      <c r="AC6603" s="12"/>
      <c r="AD6603" s="12"/>
      <c r="AE6603" s="12"/>
      <c r="AF6603" s="12"/>
      <c r="AG6603" s="12"/>
      <c r="AH6603" s="12"/>
      <c r="AI6603" s="12"/>
      <c r="AJ6603" s="12"/>
      <c r="AK6603" s="12"/>
      <c r="AL6603" s="12"/>
      <c r="AM6603" s="12"/>
      <c r="AN6603" s="12"/>
      <c r="AO6603" s="12"/>
      <c r="AP6603" s="12"/>
      <c r="AQ6603" s="12"/>
      <c r="AR6603" s="12"/>
      <c r="AS6603" s="12"/>
      <c r="AT6603" s="12"/>
      <c r="AU6603" s="12"/>
      <c r="AV6603" s="12"/>
      <c r="AW6603" s="12"/>
      <c r="AX6603" s="12"/>
      <c r="AY6603" s="12"/>
      <c r="AZ6603" s="12"/>
      <c r="BA6603" s="12"/>
      <c r="BB6603" s="12"/>
      <c r="BC6603" s="12"/>
      <c r="BD6603" s="12"/>
    </row>
    <row r="6604" spans="15:56" x14ac:dyDescent="0.35">
      <c r="O6604" s="12"/>
      <c r="P6604" s="12"/>
      <c r="Q6604" s="12"/>
      <c r="S6604" s="250"/>
      <c r="AA6604" s="12"/>
      <c r="AB6604" s="12"/>
      <c r="AC6604" s="12"/>
      <c r="AD6604" s="12"/>
      <c r="AE6604" s="12"/>
      <c r="AF6604" s="12"/>
      <c r="AG6604" s="12"/>
      <c r="AH6604" s="12"/>
      <c r="AI6604" s="12"/>
      <c r="AJ6604" s="12"/>
      <c r="AK6604" s="12"/>
      <c r="AL6604" s="12"/>
      <c r="AM6604" s="12"/>
      <c r="AN6604" s="12"/>
      <c r="AO6604" s="12"/>
      <c r="AP6604" s="12"/>
      <c r="AQ6604" s="12"/>
      <c r="AR6604" s="12"/>
      <c r="AS6604" s="12"/>
      <c r="AT6604" s="12"/>
      <c r="AU6604" s="12"/>
      <c r="AV6604" s="12"/>
      <c r="AW6604" s="12"/>
      <c r="AX6604" s="12"/>
      <c r="AY6604" s="12"/>
      <c r="AZ6604" s="12"/>
      <c r="BA6604" s="12"/>
      <c r="BB6604" s="12"/>
      <c r="BC6604" s="12"/>
      <c r="BD6604" s="12"/>
    </row>
    <row r="6605" spans="15:56" x14ac:dyDescent="0.35">
      <c r="O6605" s="12"/>
      <c r="P6605" s="12"/>
      <c r="Q6605" s="12"/>
      <c r="S6605" s="250"/>
      <c r="AA6605" s="12"/>
      <c r="AB6605" s="12"/>
      <c r="AC6605" s="12"/>
      <c r="AD6605" s="12"/>
      <c r="AE6605" s="12"/>
      <c r="AF6605" s="12"/>
      <c r="AG6605" s="12"/>
      <c r="AH6605" s="12"/>
      <c r="AI6605" s="12"/>
      <c r="AJ6605" s="12"/>
      <c r="AK6605" s="12"/>
      <c r="AL6605" s="12"/>
      <c r="AM6605" s="12"/>
      <c r="AN6605" s="12"/>
      <c r="AO6605" s="12"/>
      <c r="AP6605" s="12"/>
      <c r="AQ6605" s="12"/>
      <c r="AR6605" s="12"/>
      <c r="AS6605" s="12"/>
      <c r="AT6605" s="12"/>
      <c r="AU6605" s="12"/>
      <c r="AV6605" s="12"/>
      <c r="AW6605" s="12"/>
      <c r="AX6605" s="12"/>
      <c r="AY6605" s="12"/>
      <c r="AZ6605" s="12"/>
      <c r="BA6605" s="12"/>
      <c r="BB6605" s="12"/>
      <c r="BC6605" s="12"/>
      <c r="BD6605" s="12"/>
    </row>
    <row r="6606" spans="15:56" x14ac:dyDescent="0.35">
      <c r="O6606" s="12"/>
      <c r="P6606" s="12"/>
      <c r="Q6606" s="12"/>
      <c r="S6606" s="250"/>
      <c r="AA6606" s="12"/>
      <c r="AB6606" s="12"/>
      <c r="AC6606" s="12"/>
      <c r="AD6606" s="12"/>
      <c r="AE6606" s="12"/>
      <c r="AF6606" s="12"/>
      <c r="AG6606" s="12"/>
      <c r="AH6606" s="12"/>
      <c r="AI6606" s="12"/>
      <c r="AJ6606" s="12"/>
      <c r="AK6606" s="12"/>
      <c r="AL6606" s="12"/>
      <c r="AM6606" s="12"/>
      <c r="AN6606" s="12"/>
      <c r="AO6606" s="12"/>
      <c r="AP6606" s="12"/>
      <c r="AQ6606" s="12"/>
      <c r="AR6606" s="12"/>
      <c r="AS6606" s="12"/>
      <c r="AT6606" s="12"/>
      <c r="AU6606" s="12"/>
      <c r="AV6606" s="12"/>
      <c r="AW6606" s="12"/>
      <c r="AX6606" s="12"/>
      <c r="AY6606" s="12"/>
      <c r="AZ6606" s="12"/>
      <c r="BA6606" s="12"/>
      <c r="BB6606" s="12"/>
      <c r="BC6606" s="12"/>
      <c r="BD6606" s="12"/>
    </row>
    <row r="6607" spans="15:56" x14ac:dyDescent="0.35">
      <c r="O6607" s="12"/>
      <c r="P6607" s="12"/>
      <c r="Q6607" s="12"/>
      <c r="S6607" s="250"/>
      <c r="AA6607" s="12"/>
      <c r="AB6607" s="12"/>
      <c r="AC6607" s="12"/>
      <c r="AD6607" s="12"/>
      <c r="AE6607" s="12"/>
      <c r="AF6607" s="12"/>
      <c r="AG6607" s="12"/>
      <c r="AH6607" s="12"/>
      <c r="AI6607" s="12"/>
      <c r="AJ6607" s="12"/>
      <c r="AK6607" s="12"/>
      <c r="AL6607" s="12"/>
      <c r="AM6607" s="12"/>
      <c r="AN6607" s="12"/>
      <c r="AO6607" s="12"/>
      <c r="AP6607" s="12"/>
      <c r="AQ6607" s="12"/>
      <c r="AR6607" s="12"/>
      <c r="AS6607" s="12"/>
      <c r="AT6607" s="12"/>
      <c r="AU6607" s="12"/>
      <c r="AV6607" s="12"/>
      <c r="AW6607" s="12"/>
      <c r="AX6607" s="12"/>
      <c r="AY6607" s="12"/>
      <c r="AZ6607" s="12"/>
      <c r="BA6607" s="12"/>
      <c r="BB6607" s="12"/>
      <c r="BC6607" s="12"/>
      <c r="BD6607" s="12"/>
    </row>
    <row r="6608" spans="15:56" x14ac:dyDescent="0.35">
      <c r="O6608" s="12"/>
      <c r="P6608" s="12"/>
      <c r="Q6608" s="12"/>
      <c r="S6608" s="250"/>
      <c r="AA6608" s="12"/>
      <c r="AB6608" s="12"/>
      <c r="AC6608" s="12"/>
      <c r="AD6608" s="12"/>
      <c r="AE6608" s="12"/>
      <c r="AF6608" s="12"/>
      <c r="AG6608" s="12"/>
      <c r="AH6608" s="12"/>
      <c r="AI6608" s="12"/>
      <c r="AJ6608" s="12"/>
      <c r="AK6608" s="12"/>
      <c r="AL6608" s="12"/>
      <c r="AM6608" s="12"/>
      <c r="AN6608" s="12"/>
      <c r="AO6608" s="12"/>
      <c r="AP6608" s="12"/>
      <c r="AQ6608" s="12"/>
      <c r="AR6608" s="12"/>
      <c r="AS6608" s="12"/>
      <c r="AT6608" s="12"/>
      <c r="AU6608" s="12"/>
      <c r="AV6608" s="12"/>
      <c r="AW6608" s="12"/>
      <c r="AX6608" s="12"/>
      <c r="AY6608" s="12"/>
      <c r="AZ6608" s="12"/>
      <c r="BA6608" s="12"/>
      <c r="BB6608" s="12"/>
      <c r="BC6608" s="12"/>
      <c r="BD6608" s="12"/>
    </row>
    <row r="6609" spans="15:56" x14ac:dyDescent="0.35">
      <c r="O6609" s="12"/>
      <c r="P6609" s="12"/>
      <c r="Q6609" s="12"/>
      <c r="S6609" s="250"/>
      <c r="AA6609" s="12"/>
      <c r="AB6609" s="12"/>
      <c r="AC6609" s="12"/>
      <c r="AD6609" s="12"/>
      <c r="AE6609" s="12"/>
      <c r="AF6609" s="12"/>
      <c r="AG6609" s="12"/>
      <c r="AH6609" s="12"/>
      <c r="AI6609" s="12"/>
      <c r="AJ6609" s="12"/>
      <c r="AK6609" s="12"/>
      <c r="AL6609" s="12"/>
      <c r="AM6609" s="12"/>
      <c r="AN6609" s="12"/>
      <c r="AO6609" s="12"/>
      <c r="AP6609" s="12"/>
      <c r="AQ6609" s="12"/>
      <c r="AR6609" s="12"/>
      <c r="AS6609" s="12"/>
      <c r="AT6609" s="12"/>
      <c r="AU6609" s="12"/>
      <c r="AV6609" s="12"/>
      <c r="AW6609" s="12"/>
      <c r="AX6609" s="12"/>
      <c r="AY6609" s="12"/>
      <c r="AZ6609" s="12"/>
      <c r="BA6609" s="12"/>
      <c r="BB6609" s="12"/>
      <c r="BC6609" s="12"/>
      <c r="BD6609" s="12"/>
    </row>
    <row r="6610" spans="15:56" x14ac:dyDescent="0.35">
      <c r="O6610" s="12"/>
      <c r="P6610" s="12"/>
      <c r="Q6610" s="12"/>
      <c r="S6610" s="250"/>
      <c r="AA6610" s="12"/>
      <c r="AB6610" s="12"/>
      <c r="AC6610" s="12"/>
      <c r="AD6610" s="12"/>
      <c r="AE6610" s="12"/>
      <c r="AF6610" s="12"/>
      <c r="AG6610" s="12"/>
      <c r="AH6610" s="12"/>
      <c r="AI6610" s="12"/>
      <c r="AJ6610" s="12"/>
      <c r="AK6610" s="12"/>
      <c r="AL6610" s="12"/>
      <c r="AM6610" s="12"/>
      <c r="AN6610" s="12"/>
      <c r="AO6610" s="12"/>
      <c r="AP6610" s="12"/>
      <c r="AQ6610" s="12"/>
      <c r="AR6610" s="12"/>
      <c r="AS6610" s="12"/>
      <c r="AT6610" s="12"/>
      <c r="AU6610" s="12"/>
      <c r="AV6610" s="12"/>
      <c r="AW6610" s="12"/>
      <c r="AX6610" s="12"/>
      <c r="AY6610" s="12"/>
      <c r="AZ6610" s="12"/>
      <c r="BA6610" s="12"/>
      <c r="BB6610" s="12"/>
      <c r="BC6610" s="12"/>
      <c r="BD6610" s="12"/>
    </row>
    <row r="6611" spans="15:56" x14ac:dyDescent="0.35">
      <c r="O6611" s="12"/>
      <c r="P6611" s="12"/>
      <c r="Q6611" s="12"/>
      <c r="S6611" s="250"/>
      <c r="AA6611" s="12"/>
      <c r="AB6611" s="12"/>
      <c r="AC6611" s="12"/>
      <c r="AD6611" s="12"/>
      <c r="AE6611" s="12"/>
      <c r="AF6611" s="12"/>
      <c r="AG6611" s="12"/>
      <c r="AH6611" s="12"/>
      <c r="AI6611" s="12"/>
      <c r="AJ6611" s="12"/>
      <c r="AK6611" s="12"/>
      <c r="AL6611" s="12"/>
      <c r="AM6611" s="12"/>
      <c r="AN6611" s="12"/>
      <c r="AO6611" s="12"/>
      <c r="AP6611" s="12"/>
      <c r="AQ6611" s="12"/>
      <c r="AR6611" s="12"/>
      <c r="AS6611" s="12"/>
      <c r="AT6611" s="12"/>
      <c r="AU6611" s="12"/>
      <c r="AV6611" s="12"/>
      <c r="AW6611" s="12"/>
      <c r="AX6611" s="12"/>
      <c r="AY6611" s="12"/>
      <c r="AZ6611" s="12"/>
      <c r="BA6611" s="12"/>
      <c r="BB6611" s="12"/>
      <c r="BC6611" s="12"/>
      <c r="BD6611" s="12"/>
    </row>
    <row r="6612" spans="15:56" x14ac:dyDescent="0.35">
      <c r="O6612" s="12"/>
      <c r="P6612" s="12"/>
      <c r="Q6612" s="12"/>
      <c r="S6612" s="250"/>
      <c r="AA6612" s="12"/>
      <c r="AB6612" s="12"/>
      <c r="AC6612" s="12"/>
      <c r="AD6612" s="12"/>
      <c r="AE6612" s="12"/>
      <c r="AF6612" s="12"/>
      <c r="AG6612" s="12"/>
      <c r="AH6612" s="12"/>
      <c r="AI6612" s="12"/>
      <c r="AJ6612" s="12"/>
      <c r="AK6612" s="12"/>
      <c r="AL6612" s="12"/>
      <c r="AM6612" s="12"/>
      <c r="AN6612" s="12"/>
      <c r="AO6612" s="12"/>
      <c r="AP6612" s="12"/>
      <c r="AQ6612" s="12"/>
      <c r="AR6612" s="12"/>
      <c r="AS6612" s="12"/>
      <c r="AT6612" s="12"/>
      <c r="AU6612" s="12"/>
      <c r="AV6612" s="12"/>
      <c r="AW6612" s="12"/>
      <c r="AX6612" s="12"/>
      <c r="AY6612" s="12"/>
      <c r="AZ6612" s="12"/>
      <c r="BA6612" s="12"/>
      <c r="BB6612" s="12"/>
      <c r="BC6612" s="12"/>
      <c r="BD6612" s="12"/>
    </row>
    <row r="6613" spans="15:56" x14ac:dyDescent="0.35">
      <c r="O6613" s="12"/>
      <c r="P6613" s="12"/>
      <c r="Q6613" s="12"/>
      <c r="S6613" s="250"/>
      <c r="AA6613" s="12"/>
      <c r="AB6613" s="12"/>
      <c r="AC6613" s="12"/>
      <c r="AD6613" s="12"/>
      <c r="AE6613" s="12"/>
      <c r="AF6613" s="12"/>
      <c r="AG6613" s="12"/>
      <c r="AH6613" s="12"/>
      <c r="AI6613" s="12"/>
      <c r="AJ6613" s="12"/>
      <c r="AK6613" s="12"/>
      <c r="AL6613" s="12"/>
      <c r="AM6613" s="12"/>
      <c r="AN6613" s="12"/>
      <c r="AO6613" s="12"/>
      <c r="AP6613" s="12"/>
      <c r="AQ6613" s="12"/>
      <c r="AR6613" s="12"/>
      <c r="AS6613" s="12"/>
      <c r="AT6613" s="12"/>
      <c r="AU6613" s="12"/>
      <c r="AV6613" s="12"/>
      <c r="AW6613" s="12"/>
      <c r="AX6613" s="12"/>
      <c r="AY6613" s="12"/>
      <c r="AZ6613" s="12"/>
      <c r="BA6613" s="12"/>
      <c r="BB6613" s="12"/>
      <c r="BC6613" s="12"/>
      <c r="BD6613" s="12"/>
    </row>
    <row r="6614" spans="15:56" x14ac:dyDescent="0.35">
      <c r="O6614" s="12"/>
      <c r="P6614" s="12"/>
      <c r="Q6614" s="12"/>
      <c r="S6614" s="250"/>
      <c r="AA6614" s="12"/>
      <c r="AB6614" s="12"/>
      <c r="AC6614" s="12"/>
      <c r="AD6614" s="12"/>
      <c r="AE6614" s="12"/>
      <c r="AF6614" s="12"/>
      <c r="AG6614" s="12"/>
      <c r="AH6614" s="12"/>
      <c r="AI6614" s="12"/>
      <c r="AJ6614" s="12"/>
      <c r="AK6614" s="12"/>
      <c r="AL6614" s="12"/>
      <c r="AM6614" s="12"/>
      <c r="AN6614" s="12"/>
      <c r="AO6614" s="12"/>
      <c r="AP6614" s="12"/>
      <c r="AQ6614" s="12"/>
      <c r="AR6614" s="12"/>
      <c r="AS6614" s="12"/>
      <c r="AT6614" s="12"/>
      <c r="AU6614" s="12"/>
      <c r="AV6614" s="12"/>
      <c r="AW6614" s="12"/>
      <c r="AX6614" s="12"/>
      <c r="AY6614" s="12"/>
      <c r="AZ6614" s="12"/>
      <c r="BA6614" s="12"/>
      <c r="BB6614" s="12"/>
      <c r="BC6614" s="12"/>
      <c r="BD6614" s="12"/>
    </row>
    <row r="6615" spans="15:56" x14ac:dyDescent="0.35">
      <c r="O6615" s="12"/>
      <c r="P6615" s="12"/>
      <c r="Q6615" s="12"/>
      <c r="S6615" s="250"/>
      <c r="AA6615" s="12"/>
      <c r="AB6615" s="12"/>
      <c r="AC6615" s="12"/>
      <c r="AD6615" s="12"/>
      <c r="AE6615" s="12"/>
      <c r="AF6615" s="12"/>
      <c r="AG6615" s="12"/>
      <c r="AH6615" s="12"/>
      <c r="AI6615" s="12"/>
      <c r="AJ6615" s="12"/>
      <c r="AK6615" s="12"/>
      <c r="AL6615" s="12"/>
      <c r="AM6615" s="12"/>
      <c r="AN6615" s="12"/>
      <c r="AO6615" s="12"/>
      <c r="AP6615" s="12"/>
      <c r="AQ6615" s="12"/>
      <c r="AR6615" s="12"/>
      <c r="AS6615" s="12"/>
      <c r="AT6615" s="12"/>
      <c r="AU6615" s="12"/>
      <c r="AV6615" s="12"/>
      <c r="AW6615" s="12"/>
      <c r="AX6615" s="12"/>
      <c r="AY6615" s="12"/>
      <c r="AZ6615" s="12"/>
      <c r="BA6615" s="12"/>
      <c r="BB6615" s="12"/>
      <c r="BC6615" s="12"/>
      <c r="BD6615" s="12"/>
    </row>
    <row r="6616" spans="15:56" x14ac:dyDescent="0.35">
      <c r="O6616" s="12"/>
      <c r="P6616" s="12"/>
      <c r="Q6616" s="12"/>
      <c r="S6616" s="250"/>
      <c r="AA6616" s="12"/>
      <c r="AB6616" s="12"/>
      <c r="AC6616" s="12"/>
      <c r="AD6616" s="12"/>
      <c r="AE6616" s="12"/>
      <c r="AF6616" s="12"/>
      <c r="AG6616" s="12"/>
      <c r="AH6616" s="12"/>
      <c r="AI6616" s="12"/>
      <c r="AJ6616" s="12"/>
      <c r="AK6616" s="12"/>
      <c r="AL6616" s="12"/>
      <c r="AM6616" s="12"/>
      <c r="AN6616" s="12"/>
      <c r="AO6616" s="12"/>
      <c r="AP6616" s="12"/>
      <c r="AQ6616" s="12"/>
      <c r="AR6616" s="12"/>
      <c r="AS6616" s="12"/>
      <c r="AT6616" s="12"/>
      <c r="AU6616" s="12"/>
      <c r="AV6616" s="12"/>
      <c r="AW6616" s="12"/>
      <c r="AX6616" s="12"/>
      <c r="AY6616" s="12"/>
      <c r="AZ6616" s="12"/>
      <c r="BA6616" s="12"/>
      <c r="BB6616" s="12"/>
      <c r="BC6616" s="12"/>
      <c r="BD6616" s="12"/>
    </row>
    <row r="6617" spans="15:56" x14ac:dyDescent="0.35">
      <c r="O6617" s="12"/>
      <c r="P6617" s="12"/>
      <c r="Q6617" s="12"/>
      <c r="S6617" s="250"/>
      <c r="AA6617" s="12"/>
      <c r="AB6617" s="12"/>
      <c r="AC6617" s="12"/>
      <c r="AD6617" s="12"/>
      <c r="AE6617" s="12"/>
      <c r="AF6617" s="12"/>
      <c r="AG6617" s="12"/>
      <c r="AH6617" s="12"/>
      <c r="AI6617" s="12"/>
      <c r="AJ6617" s="12"/>
      <c r="AK6617" s="12"/>
      <c r="AL6617" s="12"/>
      <c r="AM6617" s="12"/>
      <c r="AN6617" s="12"/>
      <c r="AO6617" s="12"/>
      <c r="AP6617" s="12"/>
      <c r="AQ6617" s="12"/>
      <c r="AR6617" s="12"/>
      <c r="AS6617" s="12"/>
      <c r="AT6617" s="12"/>
      <c r="AU6617" s="12"/>
      <c r="AV6617" s="12"/>
      <c r="AW6617" s="12"/>
      <c r="AX6617" s="12"/>
      <c r="AY6617" s="12"/>
      <c r="AZ6617" s="12"/>
      <c r="BA6617" s="12"/>
      <c r="BB6617" s="12"/>
      <c r="BC6617" s="12"/>
      <c r="BD6617" s="12"/>
    </row>
    <row r="6618" spans="15:56" x14ac:dyDescent="0.35">
      <c r="O6618" s="12"/>
      <c r="P6618" s="12"/>
      <c r="Q6618" s="12"/>
      <c r="S6618" s="250"/>
      <c r="AA6618" s="12"/>
      <c r="AB6618" s="12"/>
      <c r="AC6618" s="12"/>
      <c r="AD6618" s="12"/>
      <c r="AE6618" s="12"/>
      <c r="AF6618" s="12"/>
      <c r="AG6618" s="12"/>
      <c r="AH6618" s="12"/>
      <c r="AI6618" s="12"/>
      <c r="AJ6618" s="12"/>
      <c r="AK6618" s="12"/>
      <c r="AL6618" s="12"/>
      <c r="AM6618" s="12"/>
      <c r="AN6618" s="12"/>
      <c r="AO6618" s="12"/>
      <c r="AP6618" s="12"/>
      <c r="AQ6618" s="12"/>
      <c r="AR6618" s="12"/>
      <c r="AS6618" s="12"/>
      <c r="AT6618" s="12"/>
      <c r="AU6618" s="12"/>
      <c r="AV6618" s="12"/>
      <c r="AW6618" s="12"/>
      <c r="AX6618" s="12"/>
      <c r="AY6618" s="12"/>
      <c r="AZ6618" s="12"/>
      <c r="BA6618" s="12"/>
      <c r="BB6618" s="12"/>
      <c r="BC6618" s="12"/>
      <c r="BD6618" s="12"/>
    </row>
    <row r="6619" spans="15:56" x14ac:dyDescent="0.35">
      <c r="O6619" s="12"/>
      <c r="P6619" s="12"/>
      <c r="Q6619" s="12"/>
      <c r="S6619" s="250"/>
      <c r="AA6619" s="12"/>
      <c r="AB6619" s="12"/>
      <c r="AC6619" s="12"/>
      <c r="AD6619" s="12"/>
      <c r="AE6619" s="12"/>
      <c r="AF6619" s="12"/>
      <c r="AG6619" s="12"/>
      <c r="AH6619" s="12"/>
      <c r="AI6619" s="12"/>
      <c r="AJ6619" s="12"/>
      <c r="AK6619" s="12"/>
      <c r="AL6619" s="12"/>
      <c r="AM6619" s="12"/>
      <c r="AN6619" s="12"/>
      <c r="AO6619" s="12"/>
      <c r="AP6619" s="12"/>
      <c r="AQ6619" s="12"/>
      <c r="AR6619" s="12"/>
      <c r="AS6619" s="12"/>
      <c r="AT6619" s="12"/>
      <c r="AU6619" s="12"/>
      <c r="AV6619" s="12"/>
      <c r="AW6619" s="12"/>
      <c r="AX6619" s="12"/>
      <c r="AY6619" s="12"/>
      <c r="AZ6619" s="12"/>
      <c r="BA6619" s="12"/>
      <c r="BB6619" s="12"/>
      <c r="BC6619" s="12"/>
      <c r="BD6619" s="12"/>
    </row>
    <row r="6620" spans="15:56" x14ac:dyDescent="0.35">
      <c r="O6620" s="12"/>
      <c r="P6620" s="12"/>
      <c r="Q6620" s="12"/>
      <c r="S6620" s="250"/>
      <c r="AA6620" s="12"/>
      <c r="AB6620" s="12"/>
      <c r="AC6620" s="12"/>
      <c r="AD6620" s="12"/>
      <c r="AE6620" s="12"/>
      <c r="AF6620" s="12"/>
      <c r="AG6620" s="12"/>
      <c r="AH6620" s="12"/>
      <c r="AI6620" s="12"/>
      <c r="AJ6620" s="12"/>
      <c r="AK6620" s="12"/>
      <c r="AL6620" s="12"/>
      <c r="AM6620" s="12"/>
      <c r="AN6620" s="12"/>
      <c r="AO6620" s="12"/>
      <c r="AP6620" s="12"/>
      <c r="AQ6620" s="12"/>
      <c r="AR6620" s="12"/>
      <c r="AS6620" s="12"/>
      <c r="AT6620" s="12"/>
      <c r="AU6620" s="12"/>
      <c r="AV6620" s="12"/>
      <c r="AW6620" s="12"/>
      <c r="AX6620" s="12"/>
      <c r="AY6620" s="12"/>
      <c r="AZ6620" s="12"/>
      <c r="BA6620" s="12"/>
      <c r="BB6620" s="12"/>
      <c r="BC6620" s="12"/>
      <c r="BD6620" s="12"/>
    </row>
    <row r="6621" spans="15:56" x14ac:dyDescent="0.35">
      <c r="O6621" s="12"/>
      <c r="P6621" s="12"/>
      <c r="Q6621" s="12"/>
      <c r="S6621" s="250"/>
      <c r="AA6621" s="12"/>
      <c r="AB6621" s="12"/>
      <c r="AC6621" s="12"/>
      <c r="AD6621" s="12"/>
      <c r="AE6621" s="12"/>
      <c r="AF6621" s="12"/>
      <c r="AG6621" s="12"/>
      <c r="AH6621" s="12"/>
      <c r="AI6621" s="12"/>
      <c r="AJ6621" s="12"/>
      <c r="AK6621" s="12"/>
      <c r="AL6621" s="12"/>
      <c r="AM6621" s="12"/>
      <c r="AN6621" s="12"/>
      <c r="AO6621" s="12"/>
      <c r="AP6621" s="12"/>
      <c r="AQ6621" s="12"/>
      <c r="AR6621" s="12"/>
      <c r="AS6621" s="12"/>
      <c r="AT6621" s="12"/>
      <c r="AU6621" s="12"/>
      <c r="AV6621" s="12"/>
      <c r="AW6621" s="12"/>
      <c r="AX6621" s="12"/>
      <c r="AY6621" s="12"/>
      <c r="AZ6621" s="12"/>
      <c r="BA6621" s="12"/>
      <c r="BB6621" s="12"/>
      <c r="BC6621" s="12"/>
      <c r="BD6621" s="12"/>
    </row>
    <row r="6622" spans="15:56" x14ac:dyDescent="0.35">
      <c r="O6622" s="12"/>
      <c r="P6622" s="12"/>
      <c r="Q6622" s="12"/>
      <c r="S6622" s="250"/>
      <c r="AA6622" s="12"/>
      <c r="AB6622" s="12"/>
      <c r="AC6622" s="12"/>
      <c r="AD6622" s="12"/>
      <c r="AE6622" s="12"/>
      <c r="AF6622" s="12"/>
      <c r="AG6622" s="12"/>
      <c r="AH6622" s="12"/>
      <c r="AI6622" s="12"/>
      <c r="AJ6622" s="12"/>
      <c r="AK6622" s="12"/>
      <c r="AL6622" s="12"/>
      <c r="AM6622" s="12"/>
      <c r="AN6622" s="12"/>
      <c r="AO6622" s="12"/>
      <c r="AP6622" s="12"/>
      <c r="AQ6622" s="12"/>
      <c r="AR6622" s="12"/>
      <c r="AS6622" s="12"/>
      <c r="AT6622" s="12"/>
      <c r="AU6622" s="12"/>
      <c r="AV6622" s="12"/>
      <c r="AW6622" s="12"/>
      <c r="AX6622" s="12"/>
      <c r="AY6622" s="12"/>
      <c r="AZ6622" s="12"/>
      <c r="BA6622" s="12"/>
      <c r="BB6622" s="12"/>
      <c r="BC6622" s="12"/>
      <c r="BD6622" s="12"/>
    </row>
    <row r="6623" spans="15:56" x14ac:dyDescent="0.35">
      <c r="O6623" s="12"/>
      <c r="P6623" s="12"/>
      <c r="Q6623" s="12"/>
      <c r="S6623" s="250"/>
      <c r="AA6623" s="12"/>
      <c r="AB6623" s="12"/>
      <c r="AC6623" s="12"/>
      <c r="AD6623" s="12"/>
      <c r="AE6623" s="12"/>
      <c r="AF6623" s="12"/>
      <c r="AG6623" s="12"/>
      <c r="AH6623" s="12"/>
      <c r="AI6623" s="12"/>
      <c r="AJ6623" s="12"/>
      <c r="AK6623" s="12"/>
      <c r="AL6623" s="12"/>
      <c r="AM6623" s="12"/>
      <c r="AN6623" s="12"/>
      <c r="AO6623" s="12"/>
      <c r="AP6623" s="12"/>
      <c r="AQ6623" s="12"/>
      <c r="AR6623" s="12"/>
      <c r="AS6623" s="12"/>
      <c r="AT6623" s="12"/>
      <c r="AU6623" s="12"/>
      <c r="AV6623" s="12"/>
      <c r="AW6623" s="12"/>
      <c r="AX6623" s="12"/>
      <c r="AY6623" s="12"/>
      <c r="AZ6623" s="12"/>
      <c r="BA6623" s="12"/>
      <c r="BB6623" s="12"/>
      <c r="BC6623" s="12"/>
      <c r="BD6623" s="12"/>
    </row>
    <row r="6624" spans="15:56" x14ac:dyDescent="0.35">
      <c r="O6624" s="12"/>
      <c r="P6624" s="12"/>
      <c r="Q6624" s="12"/>
      <c r="S6624" s="250"/>
      <c r="AA6624" s="12"/>
      <c r="AB6624" s="12"/>
      <c r="AC6624" s="12"/>
      <c r="AD6624" s="12"/>
      <c r="AE6624" s="12"/>
      <c r="AF6624" s="12"/>
      <c r="AG6624" s="12"/>
      <c r="AH6624" s="12"/>
      <c r="AI6624" s="12"/>
      <c r="AJ6624" s="12"/>
      <c r="AK6624" s="12"/>
      <c r="AL6624" s="12"/>
      <c r="AM6624" s="12"/>
      <c r="AN6624" s="12"/>
      <c r="AO6624" s="12"/>
      <c r="AP6624" s="12"/>
      <c r="AQ6624" s="12"/>
      <c r="AR6624" s="12"/>
      <c r="AS6624" s="12"/>
      <c r="AT6624" s="12"/>
      <c r="AU6624" s="12"/>
      <c r="AV6624" s="12"/>
      <c r="AW6624" s="12"/>
      <c r="AX6624" s="12"/>
      <c r="AY6624" s="12"/>
      <c r="AZ6624" s="12"/>
      <c r="BA6624" s="12"/>
      <c r="BB6624" s="12"/>
      <c r="BC6624" s="12"/>
      <c r="BD6624" s="12"/>
    </row>
    <row r="6625" spans="15:56" x14ac:dyDescent="0.35">
      <c r="O6625" s="12"/>
      <c r="P6625" s="12"/>
      <c r="Q6625" s="12"/>
      <c r="S6625" s="250"/>
      <c r="AA6625" s="12"/>
      <c r="AB6625" s="12"/>
      <c r="AC6625" s="12"/>
      <c r="AD6625" s="12"/>
      <c r="AE6625" s="12"/>
      <c r="AF6625" s="12"/>
      <c r="AG6625" s="12"/>
      <c r="AH6625" s="12"/>
      <c r="AI6625" s="12"/>
      <c r="AJ6625" s="12"/>
      <c r="AK6625" s="12"/>
      <c r="AL6625" s="12"/>
      <c r="AM6625" s="12"/>
      <c r="AN6625" s="12"/>
      <c r="AO6625" s="12"/>
      <c r="AP6625" s="12"/>
      <c r="AQ6625" s="12"/>
      <c r="AR6625" s="12"/>
      <c r="AS6625" s="12"/>
      <c r="AT6625" s="12"/>
      <c r="AU6625" s="12"/>
      <c r="AV6625" s="12"/>
      <c r="AW6625" s="12"/>
      <c r="AX6625" s="12"/>
      <c r="AY6625" s="12"/>
      <c r="AZ6625" s="12"/>
      <c r="BA6625" s="12"/>
      <c r="BB6625" s="12"/>
      <c r="BC6625" s="12"/>
      <c r="BD6625" s="12"/>
    </row>
    <row r="6626" spans="15:56" x14ac:dyDescent="0.35">
      <c r="O6626" s="12"/>
      <c r="P6626" s="12"/>
      <c r="Q6626" s="12"/>
      <c r="S6626" s="250"/>
      <c r="AA6626" s="12"/>
      <c r="AB6626" s="12"/>
      <c r="AC6626" s="12"/>
      <c r="AD6626" s="12"/>
      <c r="AE6626" s="12"/>
      <c r="AF6626" s="12"/>
      <c r="AG6626" s="12"/>
      <c r="AH6626" s="12"/>
      <c r="AI6626" s="12"/>
      <c r="AJ6626" s="12"/>
      <c r="AK6626" s="12"/>
      <c r="AL6626" s="12"/>
      <c r="AM6626" s="12"/>
      <c r="AN6626" s="12"/>
      <c r="AO6626" s="12"/>
      <c r="AP6626" s="12"/>
      <c r="AQ6626" s="12"/>
      <c r="AR6626" s="12"/>
      <c r="AS6626" s="12"/>
      <c r="AT6626" s="12"/>
      <c r="AU6626" s="12"/>
      <c r="AV6626" s="12"/>
      <c r="AW6626" s="12"/>
      <c r="AX6626" s="12"/>
      <c r="AY6626" s="12"/>
      <c r="AZ6626" s="12"/>
      <c r="BA6626" s="12"/>
      <c r="BB6626" s="12"/>
      <c r="BC6626" s="12"/>
      <c r="BD6626" s="12"/>
    </row>
    <row r="6627" spans="15:56" x14ac:dyDescent="0.35">
      <c r="O6627" s="12"/>
      <c r="P6627" s="12"/>
      <c r="Q6627" s="12"/>
      <c r="S6627" s="250"/>
      <c r="AA6627" s="12"/>
      <c r="AB6627" s="12"/>
      <c r="AC6627" s="12"/>
      <c r="AD6627" s="12"/>
      <c r="AE6627" s="12"/>
      <c r="AF6627" s="12"/>
      <c r="AG6627" s="12"/>
      <c r="AH6627" s="12"/>
      <c r="AI6627" s="12"/>
      <c r="AJ6627" s="12"/>
      <c r="AK6627" s="12"/>
      <c r="AL6627" s="12"/>
      <c r="AM6627" s="12"/>
      <c r="AN6627" s="12"/>
      <c r="AO6627" s="12"/>
      <c r="AP6627" s="12"/>
      <c r="AQ6627" s="12"/>
      <c r="AR6627" s="12"/>
      <c r="AS6627" s="12"/>
      <c r="AT6627" s="12"/>
      <c r="AU6627" s="12"/>
      <c r="AV6627" s="12"/>
      <c r="AW6627" s="12"/>
      <c r="AX6627" s="12"/>
      <c r="AY6627" s="12"/>
      <c r="AZ6627" s="12"/>
      <c r="BA6627" s="12"/>
      <c r="BB6627" s="12"/>
      <c r="BC6627" s="12"/>
      <c r="BD6627" s="12"/>
    </row>
    <row r="6628" spans="15:56" x14ac:dyDescent="0.35">
      <c r="O6628" s="12"/>
      <c r="P6628" s="12"/>
      <c r="Q6628" s="12"/>
      <c r="S6628" s="250"/>
      <c r="AA6628" s="12"/>
      <c r="AB6628" s="12"/>
      <c r="AC6628" s="12"/>
      <c r="AD6628" s="12"/>
      <c r="AE6628" s="12"/>
      <c r="AF6628" s="12"/>
      <c r="AG6628" s="12"/>
      <c r="AH6628" s="12"/>
      <c r="AI6628" s="12"/>
      <c r="AJ6628" s="12"/>
      <c r="AK6628" s="12"/>
      <c r="AL6628" s="12"/>
      <c r="AM6628" s="12"/>
      <c r="AN6628" s="12"/>
      <c r="AO6628" s="12"/>
      <c r="AP6628" s="12"/>
      <c r="AQ6628" s="12"/>
      <c r="AR6628" s="12"/>
      <c r="AS6628" s="12"/>
      <c r="AT6628" s="12"/>
      <c r="AU6628" s="12"/>
      <c r="AV6628" s="12"/>
      <c r="AW6628" s="12"/>
      <c r="AX6628" s="12"/>
      <c r="AY6628" s="12"/>
      <c r="AZ6628" s="12"/>
      <c r="BA6628" s="12"/>
      <c r="BB6628" s="12"/>
      <c r="BC6628" s="12"/>
      <c r="BD6628" s="12"/>
    </row>
    <row r="6629" spans="15:56" x14ac:dyDescent="0.35">
      <c r="O6629" s="12"/>
      <c r="P6629" s="12"/>
      <c r="Q6629" s="12"/>
      <c r="S6629" s="250"/>
      <c r="AA6629" s="12"/>
      <c r="AB6629" s="12"/>
      <c r="AC6629" s="12"/>
      <c r="AD6629" s="12"/>
      <c r="AE6629" s="12"/>
      <c r="AF6629" s="12"/>
      <c r="AG6629" s="12"/>
      <c r="AH6629" s="12"/>
      <c r="AI6629" s="12"/>
      <c r="AJ6629" s="12"/>
      <c r="AK6629" s="12"/>
      <c r="AL6629" s="12"/>
      <c r="AM6629" s="12"/>
      <c r="AN6629" s="12"/>
      <c r="AO6629" s="12"/>
      <c r="AP6629" s="12"/>
      <c r="AQ6629" s="12"/>
      <c r="AR6629" s="12"/>
      <c r="AS6629" s="12"/>
      <c r="AT6629" s="12"/>
      <c r="AU6629" s="12"/>
      <c r="AV6629" s="12"/>
      <c r="AW6629" s="12"/>
      <c r="AX6629" s="12"/>
      <c r="AY6629" s="12"/>
      <c r="AZ6629" s="12"/>
      <c r="BA6629" s="12"/>
      <c r="BB6629" s="12"/>
      <c r="BC6629" s="12"/>
      <c r="BD6629" s="12"/>
    </row>
    <row r="6630" spans="15:56" x14ac:dyDescent="0.35">
      <c r="O6630" s="12"/>
      <c r="P6630" s="12"/>
      <c r="Q6630" s="12"/>
      <c r="S6630" s="250"/>
      <c r="AA6630" s="12"/>
      <c r="AB6630" s="12"/>
      <c r="AC6630" s="12"/>
      <c r="AD6630" s="12"/>
      <c r="AE6630" s="12"/>
      <c r="AF6630" s="12"/>
      <c r="AG6630" s="12"/>
      <c r="AH6630" s="12"/>
      <c r="AI6630" s="12"/>
      <c r="AJ6630" s="12"/>
      <c r="AK6630" s="12"/>
      <c r="AL6630" s="12"/>
      <c r="AM6630" s="12"/>
      <c r="AN6630" s="12"/>
      <c r="AO6630" s="12"/>
      <c r="AP6630" s="12"/>
      <c r="AQ6630" s="12"/>
      <c r="AR6630" s="12"/>
      <c r="AS6630" s="12"/>
      <c r="AT6630" s="12"/>
      <c r="AU6630" s="12"/>
      <c r="AV6630" s="12"/>
      <c r="AW6630" s="12"/>
      <c r="AX6630" s="12"/>
      <c r="AY6630" s="12"/>
      <c r="AZ6630" s="12"/>
      <c r="BA6630" s="12"/>
      <c r="BB6630" s="12"/>
      <c r="BC6630" s="12"/>
      <c r="BD6630" s="12"/>
    </row>
    <row r="6631" spans="15:56" x14ac:dyDescent="0.35">
      <c r="O6631" s="12"/>
      <c r="P6631" s="12"/>
      <c r="Q6631" s="12"/>
      <c r="S6631" s="250"/>
      <c r="AA6631" s="12"/>
      <c r="AB6631" s="12"/>
      <c r="AC6631" s="12"/>
      <c r="AD6631" s="12"/>
      <c r="AE6631" s="12"/>
      <c r="AF6631" s="12"/>
      <c r="AG6631" s="12"/>
      <c r="AH6631" s="12"/>
      <c r="AI6631" s="12"/>
      <c r="AJ6631" s="12"/>
      <c r="AK6631" s="12"/>
      <c r="AL6631" s="12"/>
      <c r="AM6631" s="12"/>
      <c r="AN6631" s="12"/>
      <c r="AO6631" s="12"/>
      <c r="AP6631" s="12"/>
      <c r="AQ6631" s="12"/>
      <c r="AR6631" s="12"/>
      <c r="AS6631" s="12"/>
      <c r="AT6631" s="12"/>
      <c r="AU6631" s="12"/>
      <c r="AV6631" s="12"/>
      <c r="AW6631" s="12"/>
      <c r="AX6631" s="12"/>
      <c r="AY6631" s="12"/>
      <c r="AZ6631" s="12"/>
      <c r="BA6631" s="12"/>
      <c r="BB6631" s="12"/>
      <c r="BC6631" s="12"/>
      <c r="BD6631" s="12"/>
    </row>
    <row r="6632" spans="15:56" x14ac:dyDescent="0.35">
      <c r="O6632" s="12"/>
      <c r="P6632" s="12"/>
      <c r="Q6632" s="12"/>
      <c r="S6632" s="250"/>
      <c r="AA6632" s="12"/>
      <c r="AB6632" s="12"/>
      <c r="AC6632" s="12"/>
      <c r="AD6632" s="12"/>
      <c r="AE6632" s="12"/>
      <c r="AF6632" s="12"/>
      <c r="AG6632" s="12"/>
      <c r="AH6632" s="12"/>
      <c r="AI6632" s="12"/>
      <c r="AJ6632" s="12"/>
      <c r="AK6632" s="12"/>
      <c r="AL6632" s="12"/>
      <c r="AM6632" s="12"/>
      <c r="AN6632" s="12"/>
      <c r="AO6632" s="12"/>
      <c r="AP6632" s="12"/>
      <c r="AQ6632" s="12"/>
      <c r="AR6632" s="12"/>
      <c r="AS6632" s="12"/>
      <c r="AT6632" s="12"/>
      <c r="AU6632" s="12"/>
      <c r="AV6632" s="12"/>
      <c r="AW6632" s="12"/>
      <c r="AX6632" s="12"/>
      <c r="AY6632" s="12"/>
      <c r="AZ6632" s="12"/>
      <c r="BA6632" s="12"/>
      <c r="BB6632" s="12"/>
      <c r="BC6632" s="12"/>
      <c r="BD6632" s="12"/>
    </row>
    <row r="6633" spans="15:56" x14ac:dyDescent="0.35">
      <c r="O6633" s="12"/>
      <c r="P6633" s="12"/>
      <c r="Q6633" s="12"/>
      <c r="S6633" s="250"/>
      <c r="AA6633" s="12"/>
      <c r="AB6633" s="12"/>
      <c r="AC6633" s="12"/>
      <c r="AD6633" s="12"/>
      <c r="AE6633" s="12"/>
      <c r="AF6633" s="12"/>
      <c r="AG6633" s="12"/>
      <c r="AH6633" s="12"/>
      <c r="AI6633" s="12"/>
      <c r="AJ6633" s="12"/>
      <c r="AK6633" s="12"/>
      <c r="AL6633" s="12"/>
      <c r="AM6633" s="12"/>
      <c r="AN6633" s="12"/>
      <c r="AO6633" s="12"/>
      <c r="AP6633" s="12"/>
      <c r="AQ6633" s="12"/>
      <c r="AR6633" s="12"/>
      <c r="AS6633" s="12"/>
      <c r="AT6633" s="12"/>
      <c r="AU6633" s="12"/>
      <c r="AV6633" s="12"/>
      <c r="AW6633" s="12"/>
      <c r="AX6633" s="12"/>
      <c r="AY6633" s="12"/>
      <c r="AZ6633" s="12"/>
      <c r="BA6633" s="12"/>
      <c r="BB6633" s="12"/>
      <c r="BC6633" s="12"/>
      <c r="BD6633" s="12"/>
    </row>
    <row r="6634" spans="15:56" x14ac:dyDescent="0.35">
      <c r="O6634" s="12"/>
      <c r="P6634" s="12"/>
      <c r="Q6634" s="12"/>
      <c r="S6634" s="250"/>
      <c r="AA6634" s="12"/>
      <c r="AB6634" s="12"/>
      <c r="AC6634" s="12"/>
      <c r="AD6634" s="12"/>
      <c r="AE6634" s="12"/>
      <c r="AF6634" s="12"/>
      <c r="AG6634" s="12"/>
      <c r="AH6634" s="12"/>
      <c r="AI6634" s="12"/>
      <c r="AJ6634" s="12"/>
      <c r="AK6634" s="12"/>
      <c r="AL6634" s="12"/>
      <c r="AM6634" s="12"/>
      <c r="AN6634" s="12"/>
      <c r="AO6634" s="12"/>
      <c r="AP6634" s="12"/>
      <c r="AQ6634" s="12"/>
      <c r="AR6634" s="12"/>
      <c r="AS6634" s="12"/>
      <c r="AT6634" s="12"/>
      <c r="AU6634" s="12"/>
      <c r="AV6634" s="12"/>
      <c r="AW6634" s="12"/>
      <c r="AX6634" s="12"/>
      <c r="AY6634" s="12"/>
      <c r="AZ6634" s="12"/>
      <c r="BA6634" s="12"/>
      <c r="BB6634" s="12"/>
      <c r="BC6634" s="12"/>
      <c r="BD6634" s="12"/>
    </row>
    <row r="6635" spans="15:56" x14ac:dyDescent="0.35">
      <c r="O6635" s="12"/>
      <c r="P6635" s="12"/>
      <c r="Q6635" s="12"/>
      <c r="S6635" s="250"/>
      <c r="AA6635" s="12"/>
      <c r="AB6635" s="12"/>
      <c r="AC6635" s="12"/>
      <c r="AD6635" s="12"/>
      <c r="AE6635" s="12"/>
      <c r="AF6635" s="12"/>
      <c r="AG6635" s="12"/>
      <c r="AH6635" s="12"/>
      <c r="AI6635" s="12"/>
      <c r="AJ6635" s="12"/>
      <c r="AK6635" s="12"/>
      <c r="AL6635" s="12"/>
      <c r="AM6635" s="12"/>
      <c r="AN6635" s="12"/>
      <c r="AO6635" s="12"/>
      <c r="AP6635" s="12"/>
      <c r="AQ6635" s="12"/>
      <c r="AR6635" s="12"/>
      <c r="AS6635" s="12"/>
      <c r="AT6635" s="12"/>
      <c r="AU6635" s="12"/>
      <c r="AV6635" s="12"/>
      <c r="AW6635" s="12"/>
      <c r="AX6635" s="12"/>
      <c r="AY6635" s="12"/>
      <c r="AZ6635" s="12"/>
      <c r="BA6635" s="12"/>
      <c r="BB6635" s="12"/>
      <c r="BC6635" s="12"/>
      <c r="BD6635" s="12"/>
    </row>
    <row r="6636" spans="15:56" x14ac:dyDescent="0.35">
      <c r="O6636" s="12"/>
      <c r="P6636" s="12"/>
      <c r="Q6636" s="12"/>
      <c r="S6636" s="250"/>
      <c r="AA6636" s="12"/>
      <c r="AB6636" s="12"/>
      <c r="AC6636" s="12"/>
      <c r="AD6636" s="12"/>
      <c r="AE6636" s="12"/>
      <c r="AF6636" s="12"/>
      <c r="AG6636" s="12"/>
      <c r="AH6636" s="12"/>
      <c r="AI6636" s="12"/>
      <c r="AJ6636" s="12"/>
      <c r="AK6636" s="12"/>
      <c r="AL6636" s="12"/>
      <c r="AM6636" s="12"/>
      <c r="AN6636" s="12"/>
      <c r="AO6636" s="12"/>
      <c r="AP6636" s="12"/>
      <c r="AQ6636" s="12"/>
      <c r="AR6636" s="12"/>
      <c r="AS6636" s="12"/>
      <c r="AT6636" s="12"/>
      <c r="AU6636" s="12"/>
      <c r="AV6636" s="12"/>
      <c r="AW6636" s="12"/>
      <c r="AX6636" s="12"/>
      <c r="AY6636" s="12"/>
      <c r="AZ6636" s="12"/>
      <c r="BA6636" s="12"/>
      <c r="BB6636" s="12"/>
      <c r="BC6636" s="12"/>
      <c r="BD6636" s="12"/>
    </row>
    <row r="6637" spans="15:56" x14ac:dyDescent="0.35">
      <c r="O6637" s="12"/>
      <c r="P6637" s="12"/>
      <c r="Q6637" s="12"/>
      <c r="S6637" s="250"/>
      <c r="AA6637" s="12"/>
      <c r="AB6637" s="12"/>
      <c r="AC6637" s="12"/>
      <c r="AD6637" s="12"/>
      <c r="AE6637" s="12"/>
      <c r="AF6637" s="12"/>
      <c r="AG6637" s="12"/>
      <c r="AH6637" s="12"/>
      <c r="AI6637" s="12"/>
      <c r="AJ6637" s="12"/>
      <c r="AK6637" s="12"/>
      <c r="AL6637" s="12"/>
      <c r="AM6637" s="12"/>
      <c r="AN6637" s="12"/>
      <c r="AO6637" s="12"/>
      <c r="AP6637" s="12"/>
      <c r="AQ6637" s="12"/>
      <c r="AR6637" s="12"/>
      <c r="AS6637" s="12"/>
      <c r="AT6637" s="12"/>
      <c r="AU6637" s="12"/>
      <c r="AV6637" s="12"/>
      <c r="AW6637" s="12"/>
      <c r="AX6637" s="12"/>
      <c r="AY6637" s="12"/>
      <c r="AZ6637" s="12"/>
      <c r="BA6637" s="12"/>
      <c r="BB6637" s="12"/>
      <c r="BC6637" s="12"/>
      <c r="BD6637" s="12"/>
    </row>
    <row r="6638" spans="15:56" x14ac:dyDescent="0.35">
      <c r="O6638" s="12"/>
      <c r="P6638" s="12"/>
      <c r="Q6638" s="12"/>
      <c r="S6638" s="250"/>
      <c r="AA6638" s="12"/>
      <c r="AB6638" s="12"/>
      <c r="AC6638" s="12"/>
      <c r="AD6638" s="12"/>
      <c r="AE6638" s="12"/>
      <c r="AF6638" s="12"/>
      <c r="AG6638" s="12"/>
      <c r="AH6638" s="12"/>
      <c r="AI6638" s="12"/>
      <c r="AJ6638" s="12"/>
      <c r="AK6638" s="12"/>
      <c r="AL6638" s="12"/>
      <c r="AM6638" s="12"/>
      <c r="AN6638" s="12"/>
      <c r="AO6638" s="12"/>
      <c r="AP6638" s="12"/>
      <c r="AQ6638" s="12"/>
      <c r="AR6638" s="12"/>
      <c r="AS6638" s="12"/>
      <c r="AT6638" s="12"/>
      <c r="AU6638" s="12"/>
      <c r="AV6638" s="12"/>
      <c r="AW6638" s="12"/>
      <c r="AX6638" s="12"/>
      <c r="AY6638" s="12"/>
      <c r="AZ6638" s="12"/>
      <c r="BA6638" s="12"/>
      <c r="BB6638" s="12"/>
      <c r="BC6638" s="12"/>
      <c r="BD6638" s="12"/>
    </row>
    <row r="6639" spans="15:56" x14ac:dyDescent="0.35">
      <c r="O6639" s="12"/>
      <c r="P6639" s="12"/>
      <c r="Q6639" s="12"/>
      <c r="S6639" s="250"/>
      <c r="AA6639" s="12"/>
      <c r="AB6639" s="12"/>
      <c r="AC6639" s="12"/>
      <c r="AD6639" s="12"/>
      <c r="AE6639" s="12"/>
      <c r="AF6639" s="12"/>
      <c r="AG6639" s="12"/>
      <c r="AH6639" s="12"/>
      <c r="AI6639" s="12"/>
      <c r="AJ6639" s="12"/>
      <c r="AK6639" s="12"/>
      <c r="AL6639" s="12"/>
      <c r="AM6639" s="12"/>
      <c r="AN6639" s="12"/>
      <c r="AO6639" s="12"/>
      <c r="AP6639" s="12"/>
      <c r="AQ6639" s="12"/>
      <c r="AR6639" s="12"/>
      <c r="AS6639" s="12"/>
      <c r="AT6639" s="12"/>
      <c r="AU6639" s="12"/>
      <c r="AV6639" s="12"/>
      <c r="AW6639" s="12"/>
      <c r="AX6639" s="12"/>
      <c r="AY6639" s="12"/>
      <c r="AZ6639" s="12"/>
      <c r="BA6639" s="12"/>
      <c r="BB6639" s="12"/>
      <c r="BC6639" s="12"/>
      <c r="BD6639" s="12"/>
    </row>
    <row r="6640" spans="15:56" x14ac:dyDescent="0.35">
      <c r="O6640" s="12"/>
      <c r="P6640" s="12"/>
      <c r="Q6640" s="12"/>
      <c r="S6640" s="250"/>
      <c r="AA6640" s="12"/>
      <c r="AB6640" s="12"/>
      <c r="AC6640" s="12"/>
      <c r="AD6640" s="12"/>
      <c r="AE6640" s="12"/>
      <c r="AF6640" s="12"/>
      <c r="AG6640" s="12"/>
      <c r="AH6640" s="12"/>
      <c r="AI6640" s="12"/>
      <c r="AJ6640" s="12"/>
      <c r="AK6640" s="12"/>
      <c r="AL6640" s="12"/>
      <c r="AM6640" s="12"/>
      <c r="AN6640" s="12"/>
      <c r="AO6640" s="12"/>
      <c r="AP6640" s="12"/>
      <c r="AQ6640" s="12"/>
      <c r="AR6640" s="12"/>
      <c r="AS6640" s="12"/>
      <c r="AT6640" s="12"/>
      <c r="AU6640" s="12"/>
      <c r="AV6640" s="12"/>
      <c r="AW6640" s="12"/>
      <c r="AX6640" s="12"/>
      <c r="AY6640" s="12"/>
      <c r="AZ6640" s="12"/>
      <c r="BA6640" s="12"/>
      <c r="BB6640" s="12"/>
      <c r="BC6640" s="12"/>
      <c r="BD6640" s="12"/>
    </row>
    <row r="6641" spans="15:56" x14ac:dyDescent="0.35">
      <c r="O6641" s="12"/>
      <c r="P6641" s="12"/>
      <c r="Q6641" s="12"/>
      <c r="S6641" s="250"/>
      <c r="AA6641" s="12"/>
      <c r="AB6641" s="12"/>
      <c r="AC6641" s="12"/>
      <c r="AD6641" s="12"/>
      <c r="AE6641" s="12"/>
      <c r="AF6641" s="12"/>
      <c r="AG6641" s="12"/>
      <c r="AH6641" s="12"/>
      <c r="AI6641" s="12"/>
      <c r="AJ6641" s="12"/>
      <c r="AK6641" s="12"/>
      <c r="AL6641" s="12"/>
      <c r="AM6641" s="12"/>
      <c r="AN6641" s="12"/>
      <c r="AO6641" s="12"/>
      <c r="AP6641" s="12"/>
      <c r="AQ6641" s="12"/>
      <c r="AR6641" s="12"/>
      <c r="AS6641" s="12"/>
      <c r="AT6641" s="12"/>
      <c r="AU6641" s="12"/>
      <c r="AV6641" s="12"/>
      <c r="AW6641" s="12"/>
      <c r="AX6641" s="12"/>
      <c r="AY6641" s="12"/>
      <c r="AZ6641" s="12"/>
      <c r="BA6641" s="12"/>
      <c r="BB6641" s="12"/>
      <c r="BC6641" s="12"/>
      <c r="BD6641" s="12"/>
    </row>
    <row r="6642" spans="15:56" x14ac:dyDescent="0.35">
      <c r="O6642" s="12"/>
      <c r="P6642" s="12"/>
      <c r="Q6642" s="12"/>
      <c r="S6642" s="250"/>
      <c r="AA6642" s="12"/>
      <c r="AB6642" s="12"/>
      <c r="AC6642" s="12"/>
      <c r="AD6642" s="12"/>
      <c r="AE6642" s="12"/>
      <c r="AF6642" s="12"/>
      <c r="AG6642" s="12"/>
      <c r="AH6642" s="12"/>
      <c r="AI6642" s="12"/>
      <c r="AJ6642" s="12"/>
      <c r="AK6642" s="12"/>
      <c r="AL6642" s="12"/>
      <c r="AM6642" s="12"/>
      <c r="AN6642" s="12"/>
      <c r="AO6642" s="12"/>
      <c r="AP6642" s="12"/>
      <c r="AQ6642" s="12"/>
      <c r="AR6642" s="12"/>
      <c r="AS6642" s="12"/>
      <c r="AT6642" s="12"/>
      <c r="AU6642" s="12"/>
      <c r="AV6642" s="12"/>
      <c r="AW6642" s="12"/>
      <c r="AX6642" s="12"/>
      <c r="AY6642" s="12"/>
      <c r="AZ6642" s="12"/>
      <c r="BA6642" s="12"/>
      <c r="BB6642" s="12"/>
      <c r="BC6642" s="12"/>
      <c r="BD6642" s="12"/>
    </row>
    <row r="6643" spans="15:56" x14ac:dyDescent="0.35">
      <c r="O6643" s="12"/>
      <c r="P6643" s="12"/>
      <c r="Q6643" s="12"/>
      <c r="S6643" s="250"/>
      <c r="AA6643" s="12"/>
      <c r="AB6643" s="12"/>
      <c r="AC6643" s="12"/>
      <c r="AD6643" s="12"/>
      <c r="AE6643" s="12"/>
      <c r="AF6643" s="12"/>
      <c r="AG6643" s="12"/>
      <c r="AH6643" s="12"/>
      <c r="AI6643" s="12"/>
      <c r="AJ6643" s="12"/>
      <c r="AK6643" s="12"/>
      <c r="AL6643" s="12"/>
      <c r="AM6643" s="12"/>
      <c r="AN6643" s="12"/>
      <c r="AO6643" s="12"/>
      <c r="AP6643" s="12"/>
      <c r="AQ6643" s="12"/>
      <c r="AR6643" s="12"/>
      <c r="AS6643" s="12"/>
      <c r="AT6643" s="12"/>
      <c r="AU6643" s="12"/>
      <c r="AV6643" s="12"/>
      <c r="AW6643" s="12"/>
      <c r="AX6643" s="12"/>
      <c r="AY6643" s="12"/>
      <c r="AZ6643" s="12"/>
      <c r="BA6643" s="12"/>
      <c r="BB6643" s="12"/>
      <c r="BC6643" s="12"/>
      <c r="BD6643" s="12"/>
    </row>
    <row r="6644" spans="15:56" x14ac:dyDescent="0.35">
      <c r="O6644" s="12"/>
      <c r="P6644" s="12"/>
      <c r="Q6644" s="12"/>
      <c r="S6644" s="250"/>
      <c r="AA6644" s="12"/>
      <c r="AB6644" s="12"/>
      <c r="AC6644" s="12"/>
      <c r="AD6644" s="12"/>
      <c r="AE6644" s="12"/>
      <c r="AF6644" s="12"/>
      <c r="AG6644" s="12"/>
      <c r="AH6644" s="12"/>
      <c r="AI6644" s="12"/>
      <c r="AJ6644" s="12"/>
      <c r="AK6644" s="12"/>
      <c r="AL6644" s="12"/>
      <c r="AM6644" s="12"/>
      <c r="AN6644" s="12"/>
      <c r="AO6644" s="12"/>
      <c r="AP6644" s="12"/>
      <c r="AQ6644" s="12"/>
      <c r="AR6644" s="12"/>
      <c r="AS6644" s="12"/>
      <c r="AT6644" s="12"/>
      <c r="AU6644" s="12"/>
      <c r="AV6644" s="12"/>
      <c r="AW6644" s="12"/>
      <c r="AX6644" s="12"/>
      <c r="AY6644" s="12"/>
      <c r="AZ6644" s="12"/>
      <c r="BA6644" s="12"/>
      <c r="BB6644" s="12"/>
      <c r="BC6644" s="12"/>
      <c r="BD6644" s="12"/>
    </row>
    <row r="6645" spans="15:56" x14ac:dyDescent="0.35">
      <c r="O6645" s="12"/>
      <c r="P6645" s="12"/>
      <c r="Q6645" s="12"/>
      <c r="S6645" s="250"/>
      <c r="AA6645" s="12"/>
      <c r="AB6645" s="12"/>
      <c r="AC6645" s="12"/>
      <c r="AD6645" s="12"/>
      <c r="AE6645" s="12"/>
      <c r="AF6645" s="12"/>
      <c r="AG6645" s="12"/>
      <c r="AH6645" s="12"/>
      <c r="AI6645" s="12"/>
      <c r="AJ6645" s="12"/>
      <c r="AK6645" s="12"/>
      <c r="AL6645" s="12"/>
      <c r="AM6645" s="12"/>
      <c r="AN6645" s="12"/>
      <c r="AO6645" s="12"/>
      <c r="AP6645" s="12"/>
      <c r="AQ6645" s="12"/>
      <c r="AR6645" s="12"/>
      <c r="AS6645" s="12"/>
      <c r="AT6645" s="12"/>
      <c r="AU6645" s="12"/>
      <c r="AV6645" s="12"/>
      <c r="AW6645" s="12"/>
      <c r="AX6645" s="12"/>
      <c r="AY6645" s="12"/>
      <c r="AZ6645" s="12"/>
      <c r="BA6645" s="12"/>
      <c r="BB6645" s="12"/>
      <c r="BC6645" s="12"/>
      <c r="BD6645" s="12"/>
    </row>
    <row r="6646" spans="15:56" x14ac:dyDescent="0.35">
      <c r="O6646" s="12"/>
      <c r="P6646" s="12"/>
      <c r="Q6646" s="12"/>
      <c r="S6646" s="250"/>
      <c r="AA6646" s="12"/>
      <c r="AB6646" s="12"/>
      <c r="AC6646" s="12"/>
      <c r="AD6646" s="12"/>
      <c r="AE6646" s="12"/>
      <c r="AF6646" s="12"/>
      <c r="AG6646" s="12"/>
      <c r="AH6646" s="12"/>
      <c r="AI6646" s="12"/>
      <c r="AJ6646" s="12"/>
      <c r="AK6646" s="12"/>
      <c r="AL6646" s="12"/>
      <c r="AM6646" s="12"/>
      <c r="AN6646" s="12"/>
      <c r="AO6646" s="12"/>
      <c r="AP6646" s="12"/>
      <c r="AQ6646" s="12"/>
      <c r="AR6646" s="12"/>
      <c r="AS6646" s="12"/>
      <c r="AT6646" s="12"/>
      <c r="AU6646" s="12"/>
      <c r="AV6646" s="12"/>
      <c r="AW6646" s="12"/>
      <c r="AX6646" s="12"/>
      <c r="AY6646" s="12"/>
      <c r="AZ6646" s="12"/>
      <c r="BA6646" s="12"/>
      <c r="BB6646" s="12"/>
      <c r="BC6646" s="12"/>
      <c r="BD6646" s="12"/>
    </row>
    <row r="6647" spans="15:56" x14ac:dyDescent="0.35">
      <c r="O6647" s="12"/>
      <c r="P6647" s="12"/>
      <c r="Q6647" s="12"/>
      <c r="S6647" s="250"/>
      <c r="AA6647" s="12"/>
      <c r="AB6647" s="12"/>
      <c r="AC6647" s="12"/>
      <c r="AD6647" s="12"/>
      <c r="AE6647" s="12"/>
      <c r="AF6647" s="12"/>
      <c r="AG6647" s="12"/>
      <c r="AH6647" s="12"/>
      <c r="AI6647" s="12"/>
      <c r="AJ6647" s="12"/>
      <c r="AK6647" s="12"/>
      <c r="AL6647" s="12"/>
      <c r="AM6647" s="12"/>
      <c r="AN6647" s="12"/>
      <c r="AO6647" s="12"/>
      <c r="AP6647" s="12"/>
      <c r="AQ6647" s="12"/>
      <c r="AR6647" s="12"/>
      <c r="AS6647" s="12"/>
      <c r="AT6647" s="12"/>
      <c r="AU6647" s="12"/>
      <c r="AV6647" s="12"/>
      <c r="AW6647" s="12"/>
      <c r="AX6647" s="12"/>
      <c r="AY6647" s="12"/>
      <c r="AZ6647" s="12"/>
      <c r="BA6647" s="12"/>
      <c r="BB6647" s="12"/>
      <c r="BC6647" s="12"/>
      <c r="BD6647" s="12"/>
    </row>
    <row r="6648" spans="15:56" x14ac:dyDescent="0.35">
      <c r="O6648" s="12"/>
      <c r="P6648" s="12"/>
      <c r="Q6648" s="12"/>
      <c r="S6648" s="250"/>
      <c r="AA6648" s="12"/>
      <c r="AB6648" s="12"/>
      <c r="AC6648" s="12"/>
      <c r="AD6648" s="12"/>
      <c r="AE6648" s="12"/>
      <c r="AF6648" s="12"/>
      <c r="AG6648" s="12"/>
      <c r="AH6648" s="12"/>
      <c r="AI6648" s="12"/>
      <c r="AJ6648" s="12"/>
      <c r="AK6648" s="12"/>
      <c r="AL6648" s="12"/>
      <c r="AM6648" s="12"/>
      <c r="AN6648" s="12"/>
      <c r="AO6648" s="12"/>
      <c r="AP6648" s="12"/>
      <c r="AQ6648" s="12"/>
      <c r="AR6648" s="12"/>
      <c r="AS6648" s="12"/>
      <c r="AT6648" s="12"/>
      <c r="AU6648" s="12"/>
      <c r="AV6648" s="12"/>
      <c r="AW6648" s="12"/>
      <c r="AX6648" s="12"/>
      <c r="AY6648" s="12"/>
      <c r="AZ6648" s="12"/>
      <c r="BA6648" s="12"/>
      <c r="BB6648" s="12"/>
      <c r="BC6648" s="12"/>
      <c r="BD6648" s="12"/>
    </row>
    <row r="6649" spans="15:56" x14ac:dyDescent="0.35">
      <c r="O6649" s="12"/>
      <c r="P6649" s="12"/>
      <c r="Q6649" s="12"/>
      <c r="S6649" s="250"/>
      <c r="AA6649" s="12"/>
      <c r="AB6649" s="12"/>
      <c r="AC6649" s="12"/>
      <c r="AD6649" s="12"/>
      <c r="AE6649" s="12"/>
      <c r="AF6649" s="12"/>
      <c r="AG6649" s="12"/>
      <c r="AH6649" s="12"/>
      <c r="AI6649" s="12"/>
      <c r="AJ6649" s="12"/>
      <c r="AK6649" s="12"/>
      <c r="AL6649" s="12"/>
      <c r="AM6649" s="12"/>
      <c r="AN6649" s="12"/>
      <c r="AO6649" s="12"/>
      <c r="AP6649" s="12"/>
      <c r="AQ6649" s="12"/>
      <c r="AR6649" s="12"/>
      <c r="AS6649" s="12"/>
      <c r="AT6649" s="12"/>
      <c r="AU6649" s="12"/>
      <c r="AV6649" s="12"/>
      <c r="AW6649" s="12"/>
      <c r="AX6649" s="12"/>
      <c r="AY6649" s="12"/>
      <c r="AZ6649" s="12"/>
      <c r="BA6649" s="12"/>
      <c r="BB6649" s="12"/>
      <c r="BC6649" s="12"/>
      <c r="BD6649" s="12"/>
    </row>
    <row r="6650" spans="15:56" x14ac:dyDescent="0.35">
      <c r="O6650" s="12"/>
      <c r="P6650" s="12"/>
      <c r="Q6650" s="12"/>
      <c r="S6650" s="250"/>
      <c r="AA6650" s="12"/>
      <c r="AB6650" s="12"/>
      <c r="AC6650" s="12"/>
      <c r="AD6650" s="12"/>
      <c r="AE6650" s="12"/>
      <c r="AF6650" s="12"/>
      <c r="AG6650" s="12"/>
      <c r="AH6650" s="12"/>
      <c r="AI6650" s="12"/>
      <c r="AJ6650" s="12"/>
      <c r="AK6650" s="12"/>
      <c r="AL6650" s="12"/>
      <c r="AM6650" s="12"/>
      <c r="AN6650" s="12"/>
      <c r="AO6650" s="12"/>
      <c r="AP6650" s="12"/>
      <c r="AQ6650" s="12"/>
      <c r="AR6650" s="12"/>
      <c r="AS6650" s="12"/>
      <c r="AT6650" s="12"/>
      <c r="AU6650" s="12"/>
      <c r="AV6650" s="12"/>
      <c r="AW6650" s="12"/>
      <c r="AX6650" s="12"/>
      <c r="AY6650" s="12"/>
      <c r="AZ6650" s="12"/>
      <c r="BA6650" s="12"/>
      <c r="BB6650" s="12"/>
      <c r="BC6650" s="12"/>
      <c r="BD6650" s="12"/>
    </row>
    <row r="6651" spans="15:56" x14ac:dyDescent="0.35">
      <c r="O6651" s="12"/>
      <c r="P6651" s="12"/>
      <c r="Q6651" s="12"/>
      <c r="S6651" s="250"/>
      <c r="AA6651" s="12"/>
      <c r="AB6651" s="12"/>
      <c r="AC6651" s="12"/>
      <c r="AD6651" s="12"/>
      <c r="AE6651" s="12"/>
      <c r="AF6651" s="12"/>
      <c r="AG6651" s="12"/>
      <c r="AH6651" s="12"/>
      <c r="AI6651" s="12"/>
      <c r="AJ6651" s="12"/>
      <c r="AK6651" s="12"/>
      <c r="AL6651" s="12"/>
      <c r="AM6651" s="12"/>
      <c r="AN6651" s="12"/>
      <c r="AO6651" s="12"/>
      <c r="AP6651" s="12"/>
      <c r="AQ6651" s="12"/>
      <c r="AR6651" s="12"/>
      <c r="AS6651" s="12"/>
      <c r="AT6651" s="12"/>
      <c r="AU6651" s="12"/>
      <c r="AV6651" s="12"/>
      <c r="AW6651" s="12"/>
      <c r="AX6651" s="12"/>
      <c r="AY6651" s="12"/>
      <c r="AZ6651" s="12"/>
      <c r="BA6651" s="12"/>
      <c r="BB6651" s="12"/>
      <c r="BC6651" s="12"/>
      <c r="BD6651" s="12"/>
    </row>
    <row r="6652" spans="15:56" x14ac:dyDescent="0.35">
      <c r="O6652" s="12"/>
      <c r="P6652" s="12"/>
      <c r="Q6652" s="12"/>
      <c r="S6652" s="250"/>
      <c r="AA6652" s="12"/>
      <c r="AB6652" s="12"/>
      <c r="AC6652" s="12"/>
      <c r="AD6652" s="12"/>
      <c r="AE6652" s="12"/>
      <c r="AF6652" s="12"/>
      <c r="AG6652" s="12"/>
      <c r="AH6652" s="12"/>
      <c r="AI6652" s="12"/>
      <c r="AJ6652" s="12"/>
      <c r="AK6652" s="12"/>
      <c r="AL6652" s="12"/>
      <c r="AM6652" s="12"/>
      <c r="AN6652" s="12"/>
      <c r="AO6652" s="12"/>
      <c r="AP6652" s="12"/>
      <c r="AQ6652" s="12"/>
      <c r="AR6652" s="12"/>
      <c r="AS6652" s="12"/>
      <c r="AT6652" s="12"/>
      <c r="AU6652" s="12"/>
      <c r="AV6652" s="12"/>
      <c r="AW6652" s="12"/>
      <c r="AX6652" s="12"/>
      <c r="AY6652" s="12"/>
      <c r="AZ6652" s="12"/>
      <c r="BA6652" s="12"/>
      <c r="BB6652" s="12"/>
      <c r="BC6652" s="12"/>
      <c r="BD6652" s="12"/>
    </row>
    <row r="6653" spans="15:56" x14ac:dyDescent="0.35">
      <c r="O6653" s="12"/>
      <c r="P6653" s="12"/>
      <c r="Q6653" s="12"/>
      <c r="S6653" s="250"/>
      <c r="AA6653" s="12"/>
      <c r="AB6653" s="12"/>
      <c r="AC6653" s="12"/>
      <c r="AD6653" s="12"/>
      <c r="AE6653" s="12"/>
      <c r="AF6653" s="12"/>
      <c r="AG6653" s="12"/>
      <c r="AH6653" s="12"/>
      <c r="AI6653" s="12"/>
      <c r="AJ6653" s="12"/>
      <c r="AK6653" s="12"/>
      <c r="AL6653" s="12"/>
      <c r="AM6653" s="12"/>
      <c r="AN6653" s="12"/>
      <c r="AO6653" s="12"/>
      <c r="AP6653" s="12"/>
      <c r="AQ6653" s="12"/>
      <c r="AR6653" s="12"/>
      <c r="AS6653" s="12"/>
      <c r="AT6653" s="12"/>
      <c r="AU6653" s="12"/>
      <c r="AV6653" s="12"/>
      <c r="AW6653" s="12"/>
      <c r="AX6653" s="12"/>
      <c r="AY6653" s="12"/>
      <c r="AZ6653" s="12"/>
      <c r="BA6653" s="12"/>
      <c r="BB6653" s="12"/>
      <c r="BC6653" s="12"/>
      <c r="BD6653" s="12"/>
    </row>
    <row r="6654" spans="15:56" x14ac:dyDescent="0.35">
      <c r="O6654" s="12"/>
      <c r="P6654" s="12"/>
      <c r="Q6654" s="12"/>
      <c r="S6654" s="250"/>
      <c r="AA6654" s="12"/>
      <c r="AB6654" s="12"/>
      <c r="AC6654" s="12"/>
      <c r="AD6654" s="12"/>
      <c r="AE6654" s="12"/>
      <c r="AF6654" s="12"/>
      <c r="AG6654" s="12"/>
      <c r="AH6654" s="12"/>
      <c r="AI6654" s="12"/>
      <c r="AJ6654" s="12"/>
      <c r="AK6654" s="12"/>
      <c r="AL6654" s="12"/>
      <c r="AM6654" s="12"/>
      <c r="AN6654" s="12"/>
      <c r="AO6654" s="12"/>
      <c r="AP6654" s="12"/>
      <c r="AQ6654" s="12"/>
      <c r="AR6654" s="12"/>
      <c r="AS6654" s="12"/>
      <c r="AT6654" s="12"/>
      <c r="AU6654" s="12"/>
      <c r="AV6654" s="12"/>
      <c r="AW6654" s="12"/>
      <c r="AX6654" s="12"/>
      <c r="AY6654" s="12"/>
      <c r="AZ6654" s="12"/>
      <c r="BA6654" s="12"/>
      <c r="BB6654" s="12"/>
      <c r="BC6654" s="12"/>
      <c r="BD6654" s="12"/>
    </row>
    <row r="6655" spans="15:56" x14ac:dyDescent="0.35">
      <c r="O6655" s="12"/>
      <c r="P6655" s="12"/>
      <c r="Q6655" s="12"/>
      <c r="S6655" s="250"/>
      <c r="AA6655" s="12"/>
      <c r="AB6655" s="12"/>
      <c r="AC6655" s="12"/>
      <c r="AD6655" s="12"/>
      <c r="AE6655" s="12"/>
      <c r="AF6655" s="12"/>
      <c r="AG6655" s="12"/>
      <c r="AH6655" s="12"/>
      <c r="AI6655" s="12"/>
      <c r="AJ6655" s="12"/>
      <c r="AK6655" s="12"/>
      <c r="AL6655" s="12"/>
      <c r="AM6655" s="12"/>
      <c r="AN6655" s="12"/>
      <c r="AO6655" s="12"/>
      <c r="AP6655" s="12"/>
      <c r="AQ6655" s="12"/>
      <c r="AR6655" s="12"/>
      <c r="AS6655" s="12"/>
      <c r="AT6655" s="12"/>
      <c r="AU6655" s="12"/>
      <c r="AV6655" s="12"/>
      <c r="AW6655" s="12"/>
      <c r="AX6655" s="12"/>
      <c r="AY6655" s="12"/>
      <c r="AZ6655" s="12"/>
      <c r="BA6655" s="12"/>
      <c r="BB6655" s="12"/>
      <c r="BC6655" s="12"/>
      <c r="BD6655" s="12"/>
    </row>
    <row r="6656" spans="15:56" x14ac:dyDescent="0.35">
      <c r="O6656" s="12"/>
      <c r="P6656" s="12"/>
      <c r="Q6656" s="12"/>
      <c r="S6656" s="250"/>
      <c r="AA6656" s="12"/>
      <c r="AB6656" s="12"/>
      <c r="AC6656" s="12"/>
      <c r="AD6656" s="12"/>
      <c r="AE6656" s="12"/>
      <c r="AF6656" s="12"/>
      <c r="AG6656" s="12"/>
      <c r="AH6656" s="12"/>
      <c r="AI6656" s="12"/>
      <c r="AJ6656" s="12"/>
      <c r="AK6656" s="12"/>
      <c r="AL6656" s="12"/>
      <c r="AM6656" s="12"/>
      <c r="AN6656" s="12"/>
      <c r="AO6656" s="12"/>
      <c r="AP6656" s="12"/>
      <c r="AQ6656" s="12"/>
      <c r="AR6656" s="12"/>
      <c r="AS6656" s="12"/>
      <c r="AT6656" s="12"/>
      <c r="AU6656" s="12"/>
      <c r="AV6656" s="12"/>
      <c r="AW6656" s="12"/>
      <c r="AX6656" s="12"/>
      <c r="AY6656" s="12"/>
      <c r="AZ6656" s="12"/>
      <c r="BA6656" s="12"/>
      <c r="BB6656" s="12"/>
      <c r="BC6656" s="12"/>
      <c r="BD6656" s="12"/>
    </row>
    <row r="6657" spans="15:56" x14ac:dyDescent="0.35">
      <c r="O6657" s="12"/>
      <c r="P6657" s="12"/>
      <c r="Q6657" s="12"/>
      <c r="S6657" s="250"/>
      <c r="AA6657" s="12"/>
      <c r="AB6657" s="12"/>
      <c r="AC6657" s="12"/>
      <c r="AD6657" s="12"/>
      <c r="AE6657" s="12"/>
      <c r="AF6657" s="12"/>
      <c r="AG6657" s="12"/>
      <c r="AH6657" s="12"/>
      <c r="AI6657" s="12"/>
      <c r="AJ6657" s="12"/>
      <c r="AK6657" s="12"/>
      <c r="AL6657" s="12"/>
      <c r="AM6657" s="12"/>
      <c r="AN6657" s="12"/>
      <c r="AO6657" s="12"/>
      <c r="AP6657" s="12"/>
      <c r="AQ6657" s="12"/>
      <c r="AR6657" s="12"/>
      <c r="AS6657" s="12"/>
      <c r="AT6657" s="12"/>
      <c r="AU6657" s="12"/>
      <c r="AV6657" s="12"/>
      <c r="AW6657" s="12"/>
      <c r="AX6657" s="12"/>
      <c r="AY6657" s="12"/>
      <c r="AZ6657" s="12"/>
      <c r="BA6657" s="12"/>
      <c r="BB6657" s="12"/>
      <c r="BC6657" s="12"/>
      <c r="BD6657" s="12"/>
    </row>
    <row r="6658" spans="15:56" x14ac:dyDescent="0.35">
      <c r="O6658" s="12"/>
      <c r="P6658" s="12"/>
      <c r="Q6658" s="12"/>
      <c r="S6658" s="250"/>
      <c r="AA6658" s="12"/>
      <c r="AB6658" s="12"/>
      <c r="AC6658" s="12"/>
      <c r="AD6658" s="12"/>
      <c r="AE6658" s="12"/>
      <c r="AF6658" s="12"/>
      <c r="AG6658" s="12"/>
      <c r="AH6658" s="12"/>
      <c r="AI6658" s="12"/>
      <c r="AJ6658" s="12"/>
      <c r="AK6658" s="12"/>
      <c r="AL6658" s="12"/>
      <c r="AM6658" s="12"/>
      <c r="AN6658" s="12"/>
      <c r="AO6658" s="12"/>
      <c r="AP6658" s="12"/>
      <c r="AQ6658" s="12"/>
      <c r="AR6658" s="12"/>
      <c r="AS6658" s="12"/>
      <c r="AT6658" s="12"/>
      <c r="AU6658" s="12"/>
      <c r="AV6658" s="12"/>
      <c r="AW6658" s="12"/>
      <c r="AX6658" s="12"/>
      <c r="AY6658" s="12"/>
      <c r="AZ6658" s="12"/>
      <c r="BA6658" s="12"/>
      <c r="BB6658" s="12"/>
      <c r="BC6658" s="12"/>
      <c r="BD6658" s="12"/>
    </row>
    <row r="6659" spans="15:56" x14ac:dyDescent="0.35">
      <c r="O6659" s="12"/>
      <c r="P6659" s="12"/>
      <c r="Q6659" s="12"/>
      <c r="S6659" s="250"/>
      <c r="AA6659" s="12"/>
      <c r="AB6659" s="12"/>
      <c r="AC6659" s="12"/>
      <c r="AD6659" s="12"/>
      <c r="AE6659" s="12"/>
      <c r="AF6659" s="12"/>
      <c r="AG6659" s="12"/>
      <c r="AH6659" s="12"/>
      <c r="AI6659" s="12"/>
      <c r="AJ6659" s="12"/>
      <c r="AK6659" s="12"/>
      <c r="AL6659" s="12"/>
      <c r="AM6659" s="12"/>
      <c r="AN6659" s="12"/>
      <c r="AO6659" s="12"/>
      <c r="AP6659" s="12"/>
      <c r="AQ6659" s="12"/>
      <c r="AR6659" s="12"/>
      <c r="AS6659" s="12"/>
      <c r="AT6659" s="12"/>
      <c r="AU6659" s="12"/>
      <c r="AV6659" s="12"/>
      <c r="AW6659" s="12"/>
      <c r="AX6659" s="12"/>
      <c r="AY6659" s="12"/>
      <c r="AZ6659" s="12"/>
      <c r="BA6659" s="12"/>
      <c r="BB6659" s="12"/>
      <c r="BC6659" s="12"/>
      <c r="BD6659" s="12"/>
    </row>
    <row r="6660" spans="15:56" x14ac:dyDescent="0.35">
      <c r="O6660" s="12"/>
      <c r="P6660" s="12"/>
      <c r="Q6660" s="12"/>
      <c r="S6660" s="250"/>
      <c r="AA6660" s="12"/>
      <c r="AB6660" s="12"/>
      <c r="AC6660" s="12"/>
      <c r="AD6660" s="12"/>
      <c r="AE6660" s="12"/>
      <c r="AF6660" s="12"/>
      <c r="AG6660" s="12"/>
      <c r="AH6660" s="12"/>
      <c r="AI6660" s="12"/>
      <c r="AJ6660" s="12"/>
      <c r="AK6660" s="12"/>
      <c r="AL6660" s="12"/>
      <c r="AM6660" s="12"/>
      <c r="AN6660" s="12"/>
      <c r="AO6660" s="12"/>
      <c r="AP6660" s="12"/>
      <c r="AQ6660" s="12"/>
      <c r="AR6660" s="12"/>
      <c r="AS6660" s="12"/>
      <c r="AT6660" s="12"/>
      <c r="AU6660" s="12"/>
      <c r="AV6660" s="12"/>
      <c r="AW6660" s="12"/>
      <c r="AX6660" s="12"/>
      <c r="AY6660" s="12"/>
      <c r="AZ6660" s="12"/>
      <c r="BA6660" s="12"/>
      <c r="BB6660" s="12"/>
      <c r="BC6660" s="12"/>
      <c r="BD6660" s="12"/>
    </row>
    <row r="6661" spans="15:56" x14ac:dyDescent="0.35">
      <c r="O6661" s="12"/>
      <c r="P6661" s="12"/>
      <c r="Q6661" s="12"/>
      <c r="S6661" s="250"/>
      <c r="AA6661" s="12"/>
      <c r="AB6661" s="12"/>
      <c r="AC6661" s="12"/>
      <c r="AD6661" s="12"/>
      <c r="AE6661" s="12"/>
      <c r="AF6661" s="12"/>
      <c r="AG6661" s="12"/>
      <c r="AH6661" s="12"/>
      <c r="AI6661" s="12"/>
      <c r="AJ6661" s="12"/>
      <c r="AK6661" s="12"/>
      <c r="AL6661" s="12"/>
      <c r="AM6661" s="12"/>
      <c r="AN6661" s="12"/>
      <c r="AO6661" s="12"/>
      <c r="AP6661" s="12"/>
      <c r="AQ6661" s="12"/>
      <c r="AR6661" s="12"/>
      <c r="AS6661" s="12"/>
      <c r="AT6661" s="12"/>
      <c r="AU6661" s="12"/>
      <c r="AV6661" s="12"/>
      <c r="AW6661" s="12"/>
      <c r="AX6661" s="12"/>
      <c r="AY6661" s="12"/>
      <c r="AZ6661" s="12"/>
      <c r="BA6661" s="12"/>
      <c r="BB6661" s="12"/>
      <c r="BC6661" s="12"/>
      <c r="BD6661" s="12"/>
    </row>
    <row r="6662" spans="15:56" x14ac:dyDescent="0.35">
      <c r="O6662" s="12"/>
      <c r="P6662" s="12"/>
      <c r="Q6662" s="12"/>
      <c r="S6662" s="250"/>
      <c r="AA6662" s="12"/>
      <c r="AB6662" s="12"/>
      <c r="AC6662" s="12"/>
      <c r="AD6662" s="12"/>
      <c r="AE6662" s="12"/>
      <c r="AF6662" s="12"/>
      <c r="AG6662" s="12"/>
      <c r="AH6662" s="12"/>
      <c r="AI6662" s="12"/>
      <c r="AJ6662" s="12"/>
      <c r="AK6662" s="12"/>
      <c r="AL6662" s="12"/>
      <c r="AM6662" s="12"/>
      <c r="AN6662" s="12"/>
      <c r="AO6662" s="12"/>
      <c r="AP6662" s="12"/>
      <c r="AQ6662" s="12"/>
      <c r="AR6662" s="12"/>
      <c r="AS6662" s="12"/>
      <c r="AT6662" s="12"/>
      <c r="AU6662" s="12"/>
      <c r="AV6662" s="12"/>
      <c r="AW6662" s="12"/>
      <c r="AX6662" s="12"/>
      <c r="AY6662" s="12"/>
      <c r="AZ6662" s="12"/>
      <c r="BA6662" s="12"/>
      <c r="BB6662" s="12"/>
      <c r="BC6662" s="12"/>
      <c r="BD6662" s="12"/>
    </row>
    <row r="6663" spans="15:56" x14ac:dyDescent="0.35">
      <c r="O6663" s="12"/>
      <c r="P6663" s="12"/>
      <c r="Q6663" s="12"/>
      <c r="S6663" s="250"/>
      <c r="AA6663" s="12"/>
      <c r="AB6663" s="12"/>
      <c r="AC6663" s="12"/>
      <c r="AD6663" s="12"/>
      <c r="AE6663" s="12"/>
      <c r="AF6663" s="12"/>
      <c r="AG6663" s="12"/>
      <c r="AH6663" s="12"/>
      <c r="AI6663" s="12"/>
      <c r="AJ6663" s="12"/>
      <c r="AK6663" s="12"/>
      <c r="AL6663" s="12"/>
      <c r="AM6663" s="12"/>
      <c r="AN6663" s="12"/>
      <c r="AO6663" s="12"/>
      <c r="AP6663" s="12"/>
      <c r="AQ6663" s="12"/>
      <c r="AR6663" s="12"/>
      <c r="AS6663" s="12"/>
      <c r="AT6663" s="12"/>
      <c r="AU6663" s="12"/>
      <c r="AV6663" s="12"/>
      <c r="AW6663" s="12"/>
      <c r="AX6663" s="12"/>
      <c r="AY6663" s="12"/>
      <c r="AZ6663" s="12"/>
      <c r="BA6663" s="12"/>
      <c r="BB6663" s="12"/>
      <c r="BC6663" s="12"/>
      <c r="BD6663" s="12"/>
    </row>
    <row r="6664" spans="15:56" x14ac:dyDescent="0.35">
      <c r="O6664" s="12"/>
      <c r="P6664" s="12"/>
      <c r="Q6664" s="12"/>
      <c r="S6664" s="250"/>
      <c r="AA6664" s="12"/>
      <c r="AB6664" s="12"/>
      <c r="AC6664" s="12"/>
      <c r="AD6664" s="12"/>
      <c r="AE6664" s="12"/>
      <c r="AF6664" s="12"/>
      <c r="AG6664" s="12"/>
      <c r="AH6664" s="12"/>
      <c r="AI6664" s="12"/>
      <c r="AJ6664" s="12"/>
      <c r="AK6664" s="12"/>
      <c r="AL6664" s="12"/>
      <c r="AM6664" s="12"/>
      <c r="AN6664" s="12"/>
      <c r="AO6664" s="12"/>
      <c r="AP6664" s="12"/>
      <c r="AQ6664" s="12"/>
      <c r="AR6664" s="12"/>
      <c r="AS6664" s="12"/>
      <c r="AT6664" s="12"/>
      <c r="AU6664" s="12"/>
      <c r="AV6664" s="12"/>
      <c r="AW6664" s="12"/>
      <c r="AX6664" s="12"/>
      <c r="AY6664" s="12"/>
      <c r="AZ6664" s="12"/>
      <c r="BA6664" s="12"/>
      <c r="BB6664" s="12"/>
      <c r="BC6664" s="12"/>
      <c r="BD6664" s="12"/>
    </row>
    <row r="6665" spans="15:56" x14ac:dyDescent="0.35">
      <c r="O6665" s="12"/>
      <c r="P6665" s="12"/>
      <c r="Q6665" s="12"/>
      <c r="S6665" s="250"/>
      <c r="AA6665" s="12"/>
      <c r="AB6665" s="12"/>
      <c r="AC6665" s="12"/>
      <c r="AD6665" s="12"/>
      <c r="AE6665" s="12"/>
      <c r="AF6665" s="12"/>
      <c r="AG6665" s="12"/>
      <c r="AH6665" s="12"/>
      <c r="AI6665" s="12"/>
      <c r="AJ6665" s="12"/>
      <c r="AK6665" s="12"/>
      <c r="AL6665" s="12"/>
      <c r="AM6665" s="12"/>
      <c r="AN6665" s="12"/>
      <c r="AO6665" s="12"/>
      <c r="AP6665" s="12"/>
      <c r="AQ6665" s="12"/>
      <c r="AR6665" s="12"/>
      <c r="AS6665" s="12"/>
      <c r="AT6665" s="12"/>
      <c r="AU6665" s="12"/>
      <c r="AV6665" s="12"/>
      <c r="AW6665" s="12"/>
      <c r="AX6665" s="12"/>
      <c r="AY6665" s="12"/>
      <c r="AZ6665" s="12"/>
      <c r="BA6665" s="12"/>
      <c r="BB6665" s="12"/>
      <c r="BC6665" s="12"/>
      <c r="BD6665" s="12"/>
    </row>
    <row r="6666" spans="15:56" x14ac:dyDescent="0.35">
      <c r="O6666" s="12"/>
      <c r="P6666" s="12"/>
      <c r="Q6666" s="12"/>
      <c r="S6666" s="250"/>
      <c r="AA6666" s="12"/>
      <c r="AB6666" s="12"/>
      <c r="AC6666" s="12"/>
      <c r="AD6666" s="12"/>
      <c r="AE6666" s="12"/>
      <c r="AF6666" s="12"/>
      <c r="AG6666" s="12"/>
      <c r="AH6666" s="12"/>
      <c r="AI6666" s="12"/>
      <c r="AJ6666" s="12"/>
      <c r="AK6666" s="12"/>
      <c r="AL6666" s="12"/>
      <c r="AM6666" s="12"/>
      <c r="AN6666" s="12"/>
      <c r="AO6666" s="12"/>
      <c r="AP6666" s="12"/>
      <c r="AQ6666" s="12"/>
      <c r="AR6666" s="12"/>
      <c r="AS6666" s="12"/>
      <c r="AT6666" s="12"/>
      <c r="AU6666" s="12"/>
      <c r="AV6666" s="12"/>
      <c r="AW6666" s="12"/>
      <c r="AX6666" s="12"/>
      <c r="AY6666" s="12"/>
      <c r="AZ6666" s="12"/>
      <c r="BA6666" s="12"/>
      <c r="BB6666" s="12"/>
      <c r="BC6666" s="12"/>
      <c r="BD6666" s="12"/>
    </row>
    <row r="6667" spans="15:56" x14ac:dyDescent="0.35">
      <c r="O6667" s="12"/>
      <c r="P6667" s="12"/>
      <c r="Q6667" s="12"/>
      <c r="S6667" s="250"/>
      <c r="AA6667" s="12"/>
      <c r="AB6667" s="12"/>
      <c r="AC6667" s="12"/>
      <c r="AD6667" s="12"/>
      <c r="AE6667" s="12"/>
      <c r="AF6667" s="12"/>
      <c r="AG6667" s="12"/>
      <c r="AH6667" s="12"/>
      <c r="AI6667" s="12"/>
      <c r="AJ6667" s="12"/>
      <c r="AK6667" s="12"/>
      <c r="AL6667" s="12"/>
      <c r="AM6667" s="12"/>
      <c r="AN6667" s="12"/>
      <c r="AO6667" s="12"/>
      <c r="AP6667" s="12"/>
      <c r="AQ6667" s="12"/>
      <c r="AR6667" s="12"/>
      <c r="AS6667" s="12"/>
      <c r="AT6667" s="12"/>
      <c r="AU6667" s="12"/>
      <c r="AV6667" s="12"/>
      <c r="AW6667" s="12"/>
      <c r="AX6667" s="12"/>
      <c r="AY6667" s="12"/>
      <c r="AZ6667" s="12"/>
      <c r="BA6667" s="12"/>
      <c r="BB6667" s="12"/>
      <c r="BC6667" s="12"/>
      <c r="BD6667" s="12"/>
    </row>
    <row r="6668" spans="15:56" x14ac:dyDescent="0.35">
      <c r="O6668" s="12"/>
      <c r="P6668" s="12"/>
      <c r="Q6668" s="12"/>
      <c r="S6668" s="250"/>
      <c r="AA6668" s="12"/>
      <c r="AB6668" s="12"/>
      <c r="AC6668" s="12"/>
      <c r="AD6668" s="12"/>
      <c r="AE6668" s="12"/>
      <c r="AF6668" s="12"/>
      <c r="AG6668" s="12"/>
      <c r="AH6668" s="12"/>
      <c r="AI6668" s="12"/>
      <c r="AJ6668" s="12"/>
      <c r="AK6668" s="12"/>
      <c r="AL6668" s="12"/>
      <c r="AM6668" s="12"/>
      <c r="AN6668" s="12"/>
      <c r="AO6668" s="12"/>
      <c r="AP6668" s="12"/>
      <c r="AQ6668" s="12"/>
      <c r="AR6668" s="12"/>
      <c r="AS6668" s="12"/>
      <c r="AT6668" s="12"/>
      <c r="AU6668" s="12"/>
      <c r="AV6668" s="12"/>
      <c r="AW6668" s="12"/>
      <c r="AX6668" s="12"/>
      <c r="AY6668" s="12"/>
      <c r="AZ6668" s="12"/>
      <c r="BA6668" s="12"/>
      <c r="BB6668" s="12"/>
      <c r="BC6668" s="12"/>
      <c r="BD6668" s="12"/>
    </row>
    <row r="6669" spans="15:56" x14ac:dyDescent="0.35">
      <c r="O6669" s="12"/>
      <c r="P6669" s="12"/>
      <c r="Q6669" s="12"/>
      <c r="S6669" s="250"/>
      <c r="AA6669" s="12"/>
      <c r="AB6669" s="12"/>
      <c r="AC6669" s="12"/>
      <c r="AD6669" s="12"/>
      <c r="AE6669" s="12"/>
      <c r="AF6669" s="12"/>
      <c r="AG6669" s="12"/>
      <c r="AH6669" s="12"/>
      <c r="AI6669" s="12"/>
      <c r="AJ6669" s="12"/>
      <c r="AK6669" s="12"/>
      <c r="AL6669" s="12"/>
      <c r="AM6669" s="12"/>
      <c r="AN6669" s="12"/>
      <c r="AO6669" s="12"/>
      <c r="AP6669" s="12"/>
      <c r="AQ6669" s="12"/>
      <c r="AR6669" s="12"/>
      <c r="AS6669" s="12"/>
      <c r="AT6669" s="12"/>
      <c r="AU6669" s="12"/>
      <c r="AV6669" s="12"/>
      <c r="AW6669" s="12"/>
      <c r="AX6669" s="12"/>
      <c r="AY6669" s="12"/>
      <c r="AZ6669" s="12"/>
      <c r="BA6669" s="12"/>
      <c r="BB6669" s="12"/>
      <c r="BC6669" s="12"/>
      <c r="BD6669" s="12"/>
    </row>
    <row r="6670" spans="15:56" x14ac:dyDescent="0.35">
      <c r="O6670" s="12"/>
      <c r="P6670" s="12"/>
      <c r="Q6670" s="12"/>
      <c r="S6670" s="250"/>
      <c r="AA6670" s="12"/>
      <c r="AB6670" s="12"/>
      <c r="AC6670" s="12"/>
      <c r="AD6670" s="12"/>
      <c r="AE6670" s="12"/>
      <c r="AF6670" s="12"/>
      <c r="AG6670" s="12"/>
      <c r="AH6670" s="12"/>
      <c r="AI6670" s="12"/>
      <c r="AJ6670" s="12"/>
      <c r="AK6670" s="12"/>
      <c r="AL6670" s="12"/>
      <c r="AM6670" s="12"/>
      <c r="AN6670" s="12"/>
      <c r="AO6670" s="12"/>
      <c r="AP6670" s="12"/>
      <c r="AQ6670" s="12"/>
      <c r="AR6670" s="12"/>
      <c r="AS6670" s="12"/>
      <c r="AT6670" s="12"/>
      <c r="AU6670" s="12"/>
      <c r="AV6670" s="12"/>
      <c r="AW6670" s="12"/>
      <c r="AX6670" s="12"/>
      <c r="AY6670" s="12"/>
      <c r="AZ6670" s="12"/>
      <c r="BA6670" s="12"/>
      <c r="BB6670" s="12"/>
      <c r="BC6670" s="12"/>
      <c r="BD6670" s="12"/>
    </row>
    <row r="6671" spans="15:56" x14ac:dyDescent="0.35">
      <c r="O6671" s="12"/>
      <c r="P6671" s="12"/>
      <c r="Q6671" s="12"/>
      <c r="S6671" s="250"/>
      <c r="AA6671" s="12"/>
      <c r="AB6671" s="12"/>
      <c r="AC6671" s="12"/>
      <c r="AD6671" s="12"/>
      <c r="AE6671" s="12"/>
      <c r="AF6671" s="12"/>
      <c r="AG6671" s="12"/>
      <c r="AH6671" s="12"/>
      <c r="AI6671" s="12"/>
      <c r="AJ6671" s="12"/>
      <c r="AK6671" s="12"/>
      <c r="AL6671" s="12"/>
      <c r="AM6671" s="12"/>
      <c r="AN6671" s="12"/>
      <c r="AO6671" s="12"/>
      <c r="AP6671" s="12"/>
      <c r="AQ6671" s="12"/>
      <c r="AR6671" s="12"/>
      <c r="AS6671" s="12"/>
      <c r="AT6671" s="12"/>
      <c r="AU6671" s="12"/>
      <c r="AV6671" s="12"/>
      <c r="AW6671" s="12"/>
      <c r="AX6671" s="12"/>
      <c r="AY6671" s="12"/>
      <c r="AZ6671" s="12"/>
      <c r="BA6671" s="12"/>
      <c r="BB6671" s="12"/>
      <c r="BC6671" s="12"/>
      <c r="BD6671" s="12"/>
    </row>
    <row r="6672" spans="15:56" x14ac:dyDescent="0.35">
      <c r="O6672" s="12"/>
      <c r="P6672" s="12"/>
      <c r="Q6672" s="12"/>
      <c r="S6672" s="250"/>
      <c r="AA6672" s="12"/>
      <c r="AB6672" s="12"/>
      <c r="AC6672" s="12"/>
      <c r="AD6672" s="12"/>
      <c r="AE6672" s="12"/>
      <c r="AF6672" s="12"/>
      <c r="AG6672" s="12"/>
      <c r="AH6672" s="12"/>
      <c r="AI6672" s="12"/>
      <c r="AJ6672" s="12"/>
      <c r="AK6672" s="12"/>
      <c r="AL6672" s="12"/>
      <c r="AM6672" s="12"/>
      <c r="AN6672" s="12"/>
      <c r="AO6672" s="12"/>
      <c r="AP6672" s="12"/>
      <c r="AQ6672" s="12"/>
      <c r="AR6672" s="12"/>
      <c r="AS6672" s="12"/>
      <c r="AT6672" s="12"/>
      <c r="AU6672" s="12"/>
      <c r="AV6672" s="12"/>
      <c r="AW6672" s="12"/>
      <c r="AX6672" s="12"/>
      <c r="AY6672" s="12"/>
      <c r="AZ6672" s="12"/>
      <c r="BA6672" s="12"/>
      <c r="BB6672" s="12"/>
      <c r="BC6672" s="12"/>
      <c r="BD6672" s="12"/>
    </row>
    <row r="6673" spans="15:56" x14ac:dyDescent="0.35">
      <c r="O6673" s="12"/>
      <c r="P6673" s="12"/>
      <c r="Q6673" s="12"/>
      <c r="S6673" s="250"/>
      <c r="AA6673" s="12"/>
      <c r="AB6673" s="12"/>
      <c r="AC6673" s="12"/>
      <c r="AD6673" s="12"/>
      <c r="AE6673" s="12"/>
      <c r="AF6673" s="12"/>
      <c r="AG6673" s="12"/>
      <c r="AH6673" s="12"/>
      <c r="AI6673" s="12"/>
      <c r="AJ6673" s="12"/>
      <c r="AK6673" s="12"/>
      <c r="AL6673" s="12"/>
      <c r="AM6673" s="12"/>
      <c r="AN6673" s="12"/>
      <c r="AO6673" s="12"/>
      <c r="AP6673" s="12"/>
      <c r="AQ6673" s="12"/>
      <c r="AR6673" s="12"/>
      <c r="AS6673" s="12"/>
      <c r="AT6673" s="12"/>
      <c r="AU6673" s="12"/>
      <c r="AV6673" s="12"/>
      <c r="AW6673" s="12"/>
      <c r="AX6673" s="12"/>
      <c r="AY6673" s="12"/>
      <c r="AZ6673" s="12"/>
      <c r="BA6673" s="12"/>
      <c r="BB6673" s="12"/>
      <c r="BC6673" s="12"/>
      <c r="BD6673" s="12"/>
    </row>
    <row r="6674" spans="15:56" x14ac:dyDescent="0.35">
      <c r="O6674" s="12"/>
      <c r="P6674" s="12"/>
      <c r="Q6674" s="12"/>
      <c r="S6674" s="250"/>
      <c r="AA6674" s="12"/>
      <c r="AB6674" s="12"/>
      <c r="AC6674" s="12"/>
      <c r="AD6674" s="12"/>
      <c r="AE6674" s="12"/>
      <c r="AF6674" s="12"/>
      <c r="AG6674" s="12"/>
      <c r="AH6674" s="12"/>
      <c r="AI6674" s="12"/>
      <c r="AJ6674" s="12"/>
      <c r="AK6674" s="12"/>
      <c r="AL6674" s="12"/>
      <c r="AM6674" s="12"/>
      <c r="AN6674" s="12"/>
      <c r="AO6674" s="12"/>
      <c r="AP6674" s="12"/>
      <c r="AQ6674" s="12"/>
      <c r="AR6674" s="12"/>
      <c r="AS6674" s="12"/>
      <c r="AT6674" s="12"/>
      <c r="AU6674" s="12"/>
      <c r="AV6674" s="12"/>
      <c r="AW6674" s="12"/>
      <c r="AX6674" s="12"/>
      <c r="AY6674" s="12"/>
      <c r="AZ6674" s="12"/>
      <c r="BA6674" s="12"/>
      <c r="BB6674" s="12"/>
      <c r="BC6674" s="12"/>
      <c r="BD6674" s="12"/>
    </row>
    <row r="6675" spans="15:56" x14ac:dyDescent="0.35">
      <c r="O6675" s="12"/>
      <c r="P6675" s="12"/>
      <c r="Q6675" s="12"/>
      <c r="S6675" s="250"/>
      <c r="AA6675" s="12"/>
      <c r="AB6675" s="12"/>
      <c r="AC6675" s="12"/>
      <c r="AD6675" s="12"/>
      <c r="AE6675" s="12"/>
      <c r="AF6675" s="12"/>
      <c r="AG6675" s="12"/>
      <c r="AH6675" s="12"/>
      <c r="AI6675" s="12"/>
      <c r="AJ6675" s="12"/>
      <c r="AK6675" s="12"/>
      <c r="AL6675" s="12"/>
      <c r="AM6675" s="12"/>
      <c r="AN6675" s="12"/>
      <c r="AO6675" s="12"/>
      <c r="AP6675" s="12"/>
      <c r="AQ6675" s="12"/>
      <c r="AR6675" s="12"/>
      <c r="AS6675" s="12"/>
      <c r="AT6675" s="12"/>
      <c r="AU6675" s="12"/>
      <c r="AV6675" s="12"/>
      <c r="AW6675" s="12"/>
      <c r="AX6675" s="12"/>
      <c r="AY6675" s="12"/>
      <c r="AZ6675" s="12"/>
      <c r="BA6675" s="12"/>
      <c r="BB6675" s="12"/>
      <c r="BC6675" s="12"/>
      <c r="BD6675" s="12"/>
    </row>
    <row r="6676" spans="15:56" x14ac:dyDescent="0.35">
      <c r="O6676" s="12"/>
      <c r="P6676" s="12"/>
      <c r="Q6676" s="12"/>
      <c r="S6676" s="250"/>
      <c r="AA6676" s="12"/>
      <c r="AB6676" s="12"/>
      <c r="AC6676" s="12"/>
      <c r="AD6676" s="12"/>
      <c r="AE6676" s="12"/>
      <c r="AF6676" s="12"/>
      <c r="AG6676" s="12"/>
      <c r="AH6676" s="12"/>
      <c r="AI6676" s="12"/>
      <c r="AJ6676" s="12"/>
      <c r="AK6676" s="12"/>
      <c r="AL6676" s="12"/>
      <c r="AM6676" s="12"/>
      <c r="AN6676" s="12"/>
      <c r="AO6676" s="12"/>
      <c r="AP6676" s="12"/>
      <c r="AQ6676" s="12"/>
      <c r="AR6676" s="12"/>
      <c r="AS6676" s="12"/>
      <c r="AT6676" s="12"/>
      <c r="AU6676" s="12"/>
      <c r="AV6676" s="12"/>
      <c r="AW6676" s="12"/>
      <c r="AX6676" s="12"/>
      <c r="AY6676" s="12"/>
      <c r="AZ6676" s="12"/>
      <c r="BA6676" s="12"/>
      <c r="BB6676" s="12"/>
      <c r="BC6676" s="12"/>
      <c r="BD6676" s="12"/>
    </row>
    <row r="6677" spans="15:56" x14ac:dyDescent="0.35">
      <c r="O6677" s="12"/>
      <c r="P6677" s="12"/>
      <c r="Q6677" s="12"/>
      <c r="S6677" s="250"/>
      <c r="AA6677" s="12"/>
      <c r="AB6677" s="12"/>
      <c r="AC6677" s="12"/>
      <c r="AD6677" s="12"/>
      <c r="AE6677" s="12"/>
      <c r="AF6677" s="12"/>
      <c r="AG6677" s="12"/>
      <c r="AH6677" s="12"/>
      <c r="AI6677" s="12"/>
      <c r="AJ6677" s="12"/>
      <c r="AK6677" s="12"/>
      <c r="AL6677" s="12"/>
      <c r="AM6677" s="12"/>
      <c r="AN6677" s="12"/>
      <c r="AO6677" s="12"/>
      <c r="AP6677" s="12"/>
      <c r="AQ6677" s="12"/>
      <c r="AR6677" s="12"/>
      <c r="AS6677" s="12"/>
      <c r="AT6677" s="12"/>
      <c r="AU6677" s="12"/>
      <c r="AV6677" s="12"/>
      <c r="AW6677" s="12"/>
      <c r="AX6677" s="12"/>
      <c r="AY6677" s="12"/>
      <c r="AZ6677" s="12"/>
      <c r="BA6677" s="12"/>
      <c r="BB6677" s="12"/>
      <c r="BC6677" s="12"/>
      <c r="BD6677" s="12"/>
    </row>
    <row r="6678" spans="15:56" x14ac:dyDescent="0.35">
      <c r="O6678" s="12"/>
      <c r="P6678" s="12"/>
      <c r="Q6678" s="12"/>
      <c r="S6678" s="250"/>
      <c r="AA6678" s="12"/>
      <c r="AB6678" s="12"/>
      <c r="AC6678" s="12"/>
      <c r="AD6678" s="12"/>
      <c r="AE6678" s="12"/>
      <c r="AF6678" s="12"/>
      <c r="AG6678" s="12"/>
      <c r="AH6678" s="12"/>
      <c r="AI6678" s="12"/>
      <c r="AJ6678" s="12"/>
      <c r="AK6678" s="12"/>
      <c r="AL6678" s="12"/>
      <c r="AM6678" s="12"/>
      <c r="AN6678" s="12"/>
      <c r="AO6678" s="12"/>
      <c r="AP6678" s="12"/>
      <c r="AQ6678" s="12"/>
      <c r="AR6678" s="12"/>
      <c r="AS6678" s="12"/>
      <c r="AT6678" s="12"/>
      <c r="AU6678" s="12"/>
      <c r="AV6678" s="12"/>
      <c r="AW6678" s="12"/>
      <c r="AX6678" s="12"/>
      <c r="AY6678" s="12"/>
      <c r="AZ6678" s="12"/>
      <c r="BA6678" s="12"/>
      <c r="BB6678" s="12"/>
      <c r="BC6678" s="12"/>
      <c r="BD6678" s="12"/>
    </row>
    <row r="6679" spans="15:56" x14ac:dyDescent="0.35">
      <c r="O6679" s="12"/>
      <c r="P6679" s="12"/>
      <c r="Q6679" s="12"/>
      <c r="S6679" s="250"/>
      <c r="AA6679" s="12"/>
      <c r="AB6679" s="12"/>
      <c r="AC6679" s="12"/>
      <c r="AD6679" s="12"/>
      <c r="AE6679" s="12"/>
      <c r="AF6679" s="12"/>
      <c r="AG6679" s="12"/>
      <c r="AH6679" s="12"/>
      <c r="AI6679" s="12"/>
      <c r="AJ6679" s="12"/>
      <c r="AK6679" s="12"/>
      <c r="AL6679" s="12"/>
      <c r="AM6679" s="12"/>
      <c r="AN6679" s="12"/>
      <c r="AO6679" s="12"/>
      <c r="AP6679" s="12"/>
      <c r="AQ6679" s="12"/>
      <c r="AR6679" s="12"/>
      <c r="AS6679" s="12"/>
      <c r="AT6679" s="12"/>
      <c r="AU6679" s="12"/>
      <c r="AV6679" s="12"/>
      <c r="AW6679" s="12"/>
      <c r="AX6679" s="12"/>
      <c r="AY6679" s="12"/>
      <c r="AZ6679" s="12"/>
      <c r="BA6679" s="12"/>
      <c r="BB6679" s="12"/>
      <c r="BC6679" s="12"/>
      <c r="BD6679" s="12"/>
    </row>
    <row r="6680" spans="15:56" x14ac:dyDescent="0.35">
      <c r="O6680" s="12"/>
      <c r="P6680" s="12"/>
      <c r="Q6680" s="12"/>
      <c r="S6680" s="250"/>
      <c r="AA6680" s="12"/>
      <c r="AB6680" s="12"/>
      <c r="AC6680" s="12"/>
      <c r="AD6680" s="12"/>
      <c r="AE6680" s="12"/>
      <c r="AF6680" s="12"/>
      <c r="AG6680" s="12"/>
      <c r="AH6680" s="12"/>
      <c r="AI6680" s="12"/>
      <c r="AJ6680" s="12"/>
      <c r="AK6680" s="12"/>
      <c r="AL6680" s="12"/>
      <c r="AM6680" s="12"/>
      <c r="AN6680" s="12"/>
      <c r="AO6680" s="12"/>
      <c r="AP6680" s="12"/>
      <c r="AQ6680" s="12"/>
      <c r="AR6680" s="12"/>
      <c r="AS6680" s="12"/>
      <c r="AT6680" s="12"/>
      <c r="AU6680" s="12"/>
      <c r="AV6680" s="12"/>
      <c r="AW6680" s="12"/>
      <c r="AX6680" s="12"/>
      <c r="AY6680" s="12"/>
      <c r="AZ6680" s="12"/>
      <c r="BA6680" s="12"/>
      <c r="BB6680" s="12"/>
      <c r="BC6680" s="12"/>
      <c r="BD6680" s="12"/>
    </row>
    <row r="6681" spans="15:56" x14ac:dyDescent="0.35">
      <c r="O6681" s="12"/>
      <c r="P6681" s="12"/>
      <c r="Q6681" s="12"/>
      <c r="S6681" s="250"/>
      <c r="AA6681" s="12"/>
      <c r="AB6681" s="12"/>
      <c r="AC6681" s="12"/>
      <c r="AD6681" s="12"/>
      <c r="AE6681" s="12"/>
      <c r="AF6681" s="12"/>
      <c r="AG6681" s="12"/>
      <c r="AH6681" s="12"/>
      <c r="AI6681" s="12"/>
      <c r="AJ6681" s="12"/>
      <c r="AK6681" s="12"/>
      <c r="AL6681" s="12"/>
      <c r="AM6681" s="12"/>
      <c r="AN6681" s="12"/>
      <c r="AO6681" s="12"/>
      <c r="AP6681" s="12"/>
      <c r="AQ6681" s="12"/>
      <c r="AR6681" s="12"/>
      <c r="AS6681" s="12"/>
      <c r="AT6681" s="12"/>
      <c r="AU6681" s="12"/>
      <c r="AV6681" s="12"/>
      <c r="AW6681" s="12"/>
      <c r="AX6681" s="12"/>
      <c r="AY6681" s="12"/>
      <c r="AZ6681" s="12"/>
      <c r="BA6681" s="12"/>
      <c r="BB6681" s="12"/>
      <c r="BC6681" s="12"/>
      <c r="BD6681" s="12"/>
    </row>
    <row r="6682" spans="15:56" x14ac:dyDescent="0.35">
      <c r="O6682" s="12"/>
      <c r="P6682" s="12"/>
      <c r="Q6682" s="12"/>
      <c r="S6682" s="250"/>
      <c r="AA6682" s="12"/>
      <c r="AB6682" s="12"/>
      <c r="AC6682" s="12"/>
      <c r="AD6682" s="12"/>
      <c r="AE6682" s="12"/>
      <c r="AF6682" s="12"/>
      <c r="AG6682" s="12"/>
      <c r="AH6682" s="12"/>
      <c r="AI6682" s="12"/>
      <c r="AJ6682" s="12"/>
      <c r="AK6682" s="12"/>
      <c r="AL6682" s="12"/>
      <c r="AM6682" s="12"/>
      <c r="AN6682" s="12"/>
      <c r="AO6682" s="12"/>
      <c r="AP6682" s="12"/>
      <c r="AQ6682" s="12"/>
      <c r="AR6682" s="12"/>
      <c r="AS6682" s="12"/>
      <c r="AT6682" s="12"/>
      <c r="AU6682" s="12"/>
      <c r="AV6682" s="12"/>
      <c r="AW6682" s="12"/>
      <c r="AX6682" s="12"/>
      <c r="AY6682" s="12"/>
      <c r="AZ6682" s="12"/>
      <c r="BA6682" s="12"/>
      <c r="BB6682" s="12"/>
      <c r="BC6682" s="12"/>
      <c r="BD6682" s="12"/>
    </row>
    <row r="6683" spans="15:56" x14ac:dyDescent="0.35">
      <c r="O6683" s="12"/>
      <c r="P6683" s="12"/>
      <c r="Q6683" s="12"/>
      <c r="S6683" s="250"/>
      <c r="AA6683" s="12"/>
      <c r="AB6683" s="12"/>
      <c r="AC6683" s="12"/>
      <c r="AD6683" s="12"/>
      <c r="AE6683" s="12"/>
      <c r="AF6683" s="12"/>
      <c r="AG6683" s="12"/>
      <c r="AH6683" s="12"/>
      <c r="AI6683" s="12"/>
      <c r="AJ6683" s="12"/>
      <c r="AK6683" s="12"/>
      <c r="AL6683" s="12"/>
      <c r="AM6683" s="12"/>
      <c r="AN6683" s="12"/>
      <c r="AO6683" s="12"/>
      <c r="AP6683" s="12"/>
      <c r="AQ6683" s="12"/>
      <c r="AR6683" s="12"/>
      <c r="AS6683" s="12"/>
      <c r="AT6683" s="12"/>
      <c r="AU6683" s="12"/>
      <c r="AV6683" s="12"/>
      <c r="AW6683" s="12"/>
      <c r="AX6683" s="12"/>
      <c r="AY6683" s="12"/>
      <c r="AZ6683" s="12"/>
      <c r="BA6683" s="12"/>
      <c r="BB6683" s="12"/>
      <c r="BC6683" s="12"/>
      <c r="BD6683" s="12"/>
    </row>
    <row r="6684" spans="15:56" x14ac:dyDescent="0.35">
      <c r="O6684" s="12"/>
      <c r="P6684" s="12"/>
      <c r="Q6684" s="12"/>
      <c r="S6684" s="250"/>
      <c r="AA6684" s="12"/>
      <c r="AB6684" s="12"/>
      <c r="AC6684" s="12"/>
      <c r="AD6684" s="12"/>
      <c r="AE6684" s="12"/>
      <c r="AF6684" s="12"/>
      <c r="AG6684" s="12"/>
      <c r="AH6684" s="12"/>
      <c r="AI6684" s="12"/>
      <c r="AJ6684" s="12"/>
      <c r="AK6684" s="12"/>
      <c r="AL6684" s="12"/>
      <c r="AM6684" s="12"/>
      <c r="AN6684" s="12"/>
      <c r="AO6684" s="12"/>
      <c r="AP6684" s="12"/>
      <c r="AQ6684" s="12"/>
      <c r="AR6684" s="12"/>
      <c r="AS6684" s="12"/>
      <c r="AT6684" s="12"/>
      <c r="AU6684" s="12"/>
      <c r="AV6684" s="12"/>
      <c r="AW6684" s="12"/>
      <c r="AX6684" s="12"/>
      <c r="AY6684" s="12"/>
      <c r="AZ6684" s="12"/>
      <c r="BA6684" s="12"/>
      <c r="BB6684" s="12"/>
      <c r="BC6684" s="12"/>
      <c r="BD6684" s="12"/>
    </row>
    <row r="6685" spans="15:56" x14ac:dyDescent="0.35">
      <c r="O6685" s="12"/>
      <c r="P6685" s="12"/>
      <c r="Q6685" s="12"/>
      <c r="S6685" s="250"/>
      <c r="AA6685" s="12"/>
      <c r="AB6685" s="12"/>
      <c r="AC6685" s="12"/>
      <c r="AD6685" s="12"/>
      <c r="AE6685" s="12"/>
      <c r="AF6685" s="12"/>
      <c r="AG6685" s="12"/>
      <c r="AH6685" s="12"/>
      <c r="AI6685" s="12"/>
      <c r="AJ6685" s="12"/>
      <c r="AK6685" s="12"/>
      <c r="AL6685" s="12"/>
      <c r="AM6685" s="12"/>
      <c r="AN6685" s="12"/>
      <c r="AO6685" s="12"/>
      <c r="AP6685" s="12"/>
      <c r="AQ6685" s="12"/>
      <c r="AR6685" s="12"/>
      <c r="AS6685" s="12"/>
      <c r="AT6685" s="12"/>
      <c r="AU6685" s="12"/>
      <c r="AV6685" s="12"/>
      <c r="AW6685" s="12"/>
      <c r="AX6685" s="12"/>
      <c r="AY6685" s="12"/>
      <c r="AZ6685" s="12"/>
      <c r="BA6685" s="12"/>
      <c r="BB6685" s="12"/>
      <c r="BC6685" s="12"/>
      <c r="BD6685" s="12"/>
    </row>
    <row r="6686" spans="15:56" x14ac:dyDescent="0.35">
      <c r="O6686" s="12"/>
      <c r="P6686" s="12"/>
      <c r="Q6686" s="12"/>
      <c r="S6686" s="250"/>
      <c r="AA6686" s="12"/>
      <c r="AB6686" s="12"/>
      <c r="AC6686" s="12"/>
      <c r="AD6686" s="12"/>
      <c r="AE6686" s="12"/>
      <c r="AF6686" s="12"/>
      <c r="AG6686" s="12"/>
      <c r="AH6686" s="12"/>
      <c r="AI6686" s="12"/>
      <c r="AJ6686" s="12"/>
      <c r="AK6686" s="12"/>
      <c r="AL6686" s="12"/>
      <c r="AM6686" s="12"/>
      <c r="AN6686" s="12"/>
      <c r="AO6686" s="12"/>
      <c r="AP6686" s="12"/>
      <c r="AQ6686" s="12"/>
      <c r="AR6686" s="12"/>
      <c r="AS6686" s="12"/>
      <c r="AT6686" s="12"/>
      <c r="AU6686" s="12"/>
      <c r="AV6686" s="12"/>
      <c r="AW6686" s="12"/>
      <c r="AX6686" s="12"/>
      <c r="AY6686" s="12"/>
      <c r="AZ6686" s="12"/>
      <c r="BA6686" s="12"/>
      <c r="BB6686" s="12"/>
      <c r="BC6686" s="12"/>
      <c r="BD6686" s="12"/>
    </row>
    <row r="6687" spans="15:56" x14ac:dyDescent="0.35">
      <c r="O6687" s="12"/>
      <c r="P6687" s="12"/>
      <c r="Q6687" s="12"/>
      <c r="S6687" s="250"/>
      <c r="AA6687" s="12"/>
      <c r="AB6687" s="12"/>
      <c r="AC6687" s="12"/>
      <c r="AD6687" s="12"/>
      <c r="AE6687" s="12"/>
      <c r="AF6687" s="12"/>
      <c r="AG6687" s="12"/>
      <c r="AH6687" s="12"/>
      <c r="AI6687" s="12"/>
      <c r="AJ6687" s="12"/>
      <c r="AK6687" s="12"/>
      <c r="AL6687" s="12"/>
      <c r="AM6687" s="12"/>
      <c r="AN6687" s="12"/>
      <c r="AO6687" s="12"/>
      <c r="AP6687" s="12"/>
      <c r="AQ6687" s="12"/>
      <c r="AR6687" s="12"/>
      <c r="AS6687" s="12"/>
      <c r="AT6687" s="12"/>
      <c r="AU6687" s="12"/>
      <c r="AV6687" s="12"/>
      <c r="AW6687" s="12"/>
      <c r="AX6687" s="12"/>
      <c r="AY6687" s="12"/>
      <c r="AZ6687" s="12"/>
      <c r="BA6687" s="12"/>
      <c r="BB6687" s="12"/>
      <c r="BC6687" s="12"/>
      <c r="BD6687" s="12"/>
    </row>
    <row r="6688" spans="15:56" x14ac:dyDescent="0.35">
      <c r="O6688" s="12"/>
      <c r="P6688" s="12"/>
      <c r="Q6688" s="12"/>
      <c r="S6688" s="250"/>
      <c r="AA6688" s="12"/>
      <c r="AB6688" s="12"/>
      <c r="AC6688" s="12"/>
      <c r="AD6688" s="12"/>
      <c r="AE6688" s="12"/>
      <c r="AF6688" s="12"/>
      <c r="AG6688" s="12"/>
      <c r="AH6688" s="12"/>
      <c r="AI6688" s="12"/>
      <c r="AJ6688" s="12"/>
      <c r="AK6688" s="12"/>
      <c r="AL6688" s="12"/>
      <c r="AM6688" s="12"/>
      <c r="AN6688" s="12"/>
      <c r="AO6688" s="12"/>
      <c r="AP6688" s="12"/>
      <c r="AQ6688" s="12"/>
      <c r="AR6688" s="12"/>
      <c r="AS6688" s="12"/>
      <c r="AT6688" s="12"/>
      <c r="AU6688" s="12"/>
      <c r="AV6688" s="12"/>
      <c r="AW6688" s="12"/>
      <c r="AX6688" s="12"/>
      <c r="AY6688" s="12"/>
      <c r="AZ6688" s="12"/>
      <c r="BA6688" s="12"/>
      <c r="BB6688" s="12"/>
      <c r="BC6688" s="12"/>
      <c r="BD6688" s="12"/>
    </row>
    <row r="6689" spans="15:56" x14ac:dyDescent="0.35">
      <c r="O6689" s="12"/>
      <c r="P6689" s="12"/>
      <c r="Q6689" s="12"/>
      <c r="S6689" s="250"/>
      <c r="AA6689" s="12"/>
      <c r="AB6689" s="12"/>
      <c r="AC6689" s="12"/>
      <c r="AD6689" s="12"/>
      <c r="AE6689" s="12"/>
      <c r="AF6689" s="12"/>
      <c r="AG6689" s="12"/>
      <c r="AH6689" s="12"/>
      <c r="AI6689" s="12"/>
      <c r="AJ6689" s="12"/>
      <c r="AK6689" s="12"/>
      <c r="AL6689" s="12"/>
      <c r="AM6689" s="12"/>
      <c r="AN6689" s="12"/>
      <c r="AO6689" s="12"/>
      <c r="AP6689" s="12"/>
      <c r="AQ6689" s="12"/>
      <c r="AR6689" s="12"/>
      <c r="AS6689" s="12"/>
      <c r="AT6689" s="12"/>
      <c r="AU6689" s="12"/>
      <c r="AV6689" s="12"/>
      <c r="AW6689" s="12"/>
      <c r="AX6689" s="12"/>
      <c r="AY6689" s="12"/>
      <c r="AZ6689" s="12"/>
      <c r="BA6689" s="12"/>
      <c r="BB6689" s="12"/>
      <c r="BC6689" s="12"/>
      <c r="BD6689" s="12"/>
    </row>
    <row r="6690" spans="15:56" x14ac:dyDescent="0.35">
      <c r="O6690" s="12"/>
      <c r="P6690" s="12"/>
      <c r="Q6690" s="12"/>
      <c r="S6690" s="250"/>
      <c r="AA6690" s="12"/>
      <c r="AB6690" s="12"/>
      <c r="AC6690" s="12"/>
      <c r="AD6690" s="12"/>
      <c r="AE6690" s="12"/>
      <c r="AF6690" s="12"/>
      <c r="AG6690" s="12"/>
      <c r="AH6690" s="12"/>
      <c r="AI6690" s="12"/>
      <c r="AJ6690" s="12"/>
      <c r="AK6690" s="12"/>
      <c r="AL6690" s="12"/>
      <c r="AM6690" s="12"/>
      <c r="AN6690" s="12"/>
      <c r="AO6690" s="12"/>
      <c r="AP6690" s="12"/>
      <c r="AQ6690" s="12"/>
      <c r="AR6690" s="12"/>
      <c r="AS6690" s="12"/>
      <c r="AT6690" s="12"/>
      <c r="AU6690" s="12"/>
      <c r="AV6690" s="12"/>
      <c r="AW6690" s="12"/>
      <c r="AX6690" s="12"/>
      <c r="AY6690" s="12"/>
      <c r="AZ6690" s="12"/>
      <c r="BA6690" s="12"/>
      <c r="BB6690" s="12"/>
      <c r="BC6690" s="12"/>
      <c r="BD6690" s="12"/>
    </row>
    <row r="6691" spans="15:56" x14ac:dyDescent="0.35">
      <c r="O6691" s="12"/>
      <c r="P6691" s="12"/>
      <c r="Q6691" s="12"/>
      <c r="S6691" s="250"/>
      <c r="AA6691" s="12"/>
      <c r="AB6691" s="12"/>
      <c r="AC6691" s="12"/>
      <c r="AD6691" s="12"/>
      <c r="AE6691" s="12"/>
      <c r="AF6691" s="12"/>
      <c r="AG6691" s="12"/>
      <c r="AH6691" s="12"/>
      <c r="AI6691" s="12"/>
      <c r="AJ6691" s="12"/>
      <c r="AK6691" s="12"/>
      <c r="AL6691" s="12"/>
      <c r="AM6691" s="12"/>
      <c r="AN6691" s="12"/>
      <c r="AO6691" s="12"/>
      <c r="AP6691" s="12"/>
      <c r="AQ6691" s="12"/>
      <c r="AR6691" s="12"/>
      <c r="AS6691" s="12"/>
      <c r="AT6691" s="12"/>
      <c r="AU6691" s="12"/>
      <c r="AV6691" s="12"/>
      <c r="AW6691" s="12"/>
      <c r="AX6691" s="12"/>
      <c r="AY6691" s="12"/>
      <c r="AZ6691" s="12"/>
      <c r="BA6691" s="12"/>
      <c r="BB6691" s="12"/>
      <c r="BC6691" s="12"/>
      <c r="BD6691" s="12"/>
    </row>
    <row r="6692" spans="15:56" x14ac:dyDescent="0.35">
      <c r="O6692" s="12"/>
      <c r="P6692" s="12"/>
      <c r="Q6692" s="12"/>
      <c r="S6692" s="250"/>
      <c r="AA6692" s="12"/>
      <c r="AB6692" s="12"/>
      <c r="AC6692" s="12"/>
      <c r="AD6692" s="12"/>
      <c r="AE6692" s="12"/>
      <c r="AF6692" s="12"/>
      <c r="AG6692" s="12"/>
      <c r="AH6692" s="12"/>
      <c r="AI6692" s="12"/>
      <c r="AJ6692" s="12"/>
      <c r="AK6692" s="12"/>
      <c r="AL6692" s="12"/>
      <c r="AM6692" s="12"/>
      <c r="AN6692" s="12"/>
      <c r="AO6692" s="12"/>
      <c r="AP6692" s="12"/>
      <c r="AQ6692" s="12"/>
      <c r="AR6692" s="12"/>
      <c r="AS6692" s="12"/>
      <c r="AT6692" s="12"/>
      <c r="AU6692" s="12"/>
      <c r="AV6692" s="12"/>
      <c r="AW6692" s="12"/>
      <c r="AX6692" s="12"/>
      <c r="AY6692" s="12"/>
      <c r="AZ6692" s="12"/>
      <c r="BA6692" s="12"/>
      <c r="BB6692" s="12"/>
      <c r="BC6692" s="12"/>
      <c r="BD6692" s="12"/>
    </row>
    <row r="6693" spans="15:56" x14ac:dyDescent="0.35">
      <c r="O6693" s="12"/>
      <c r="P6693" s="12"/>
      <c r="Q6693" s="12"/>
      <c r="S6693" s="250"/>
      <c r="AA6693" s="12"/>
      <c r="AB6693" s="12"/>
      <c r="AC6693" s="12"/>
      <c r="AD6693" s="12"/>
      <c r="AE6693" s="12"/>
      <c r="AF6693" s="12"/>
      <c r="AG6693" s="12"/>
      <c r="AH6693" s="12"/>
      <c r="AI6693" s="12"/>
      <c r="AJ6693" s="12"/>
      <c r="AK6693" s="12"/>
      <c r="AL6693" s="12"/>
      <c r="AM6693" s="12"/>
      <c r="AN6693" s="12"/>
      <c r="AO6693" s="12"/>
      <c r="AP6693" s="12"/>
      <c r="AQ6693" s="12"/>
      <c r="AR6693" s="12"/>
      <c r="AS6693" s="12"/>
      <c r="AT6693" s="12"/>
      <c r="AU6693" s="12"/>
      <c r="AV6693" s="12"/>
      <c r="AW6693" s="12"/>
      <c r="AX6693" s="12"/>
      <c r="AY6693" s="12"/>
      <c r="AZ6693" s="12"/>
      <c r="BA6693" s="12"/>
      <c r="BB6693" s="12"/>
      <c r="BC6693" s="12"/>
      <c r="BD6693" s="12"/>
    </row>
    <row r="6694" spans="15:56" x14ac:dyDescent="0.35">
      <c r="O6694" s="12"/>
      <c r="P6694" s="12"/>
      <c r="Q6694" s="12"/>
      <c r="S6694" s="250"/>
      <c r="AA6694" s="12"/>
      <c r="AB6694" s="12"/>
      <c r="AC6694" s="12"/>
      <c r="AD6694" s="12"/>
      <c r="AE6694" s="12"/>
      <c r="AF6694" s="12"/>
      <c r="AG6694" s="12"/>
      <c r="AH6694" s="12"/>
      <c r="AI6694" s="12"/>
      <c r="AJ6694" s="12"/>
      <c r="AK6694" s="12"/>
      <c r="AL6694" s="12"/>
      <c r="AM6694" s="12"/>
      <c r="AN6694" s="12"/>
      <c r="AO6694" s="12"/>
      <c r="AP6694" s="12"/>
      <c r="AQ6694" s="12"/>
      <c r="AR6694" s="12"/>
      <c r="AS6694" s="12"/>
      <c r="AT6694" s="12"/>
      <c r="AU6694" s="12"/>
      <c r="AV6694" s="12"/>
      <c r="AW6694" s="12"/>
      <c r="AX6694" s="12"/>
      <c r="AY6694" s="12"/>
      <c r="AZ6694" s="12"/>
      <c r="BA6694" s="12"/>
      <c r="BB6694" s="12"/>
      <c r="BC6694" s="12"/>
      <c r="BD6694" s="12"/>
    </row>
    <row r="6695" spans="15:56" x14ac:dyDescent="0.35">
      <c r="O6695" s="12"/>
      <c r="P6695" s="12"/>
      <c r="Q6695" s="12"/>
      <c r="S6695" s="250"/>
      <c r="AA6695" s="12"/>
      <c r="AB6695" s="12"/>
      <c r="AC6695" s="12"/>
      <c r="AD6695" s="12"/>
      <c r="AE6695" s="12"/>
      <c r="AF6695" s="12"/>
      <c r="AG6695" s="12"/>
      <c r="AH6695" s="12"/>
      <c r="AI6695" s="12"/>
      <c r="AJ6695" s="12"/>
      <c r="AK6695" s="12"/>
      <c r="AL6695" s="12"/>
      <c r="AM6695" s="12"/>
      <c r="AN6695" s="12"/>
      <c r="AO6695" s="12"/>
      <c r="AP6695" s="12"/>
      <c r="AQ6695" s="12"/>
      <c r="AR6695" s="12"/>
      <c r="AS6695" s="12"/>
      <c r="AT6695" s="12"/>
      <c r="AU6695" s="12"/>
      <c r="AV6695" s="12"/>
      <c r="AW6695" s="12"/>
      <c r="AX6695" s="12"/>
      <c r="AY6695" s="12"/>
      <c r="AZ6695" s="12"/>
      <c r="BA6695" s="12"/>
      <c r="BB6695" s="12"/>
      <c r="BC6695" s="12"/>
      <c r="BD6695" s="12"/>
    </row>
    <row r="6696" spans="15:56" x14ac:dyDescent="0.35">
      <c r="O6696" s="12"/>
      <c r="P6696" s="12"/>
      <c r="Q6696" s="12"/>
      <c r="S6696" s="250"/>
      <c r="AA6696" s="12"/>
      <c r="AB6696" s="12"/>
      <c r="AC6696" s="12"/>
      <c r="AD6696" s="12"/>
      <c r="AE6696" s="12"/>
      <c r="AF6696" s="12"/>
      <c r="AG6696" s="12"/>
      <c r="AH6696" s="12"/>
      <c r="AI6696" s="12"/>
      <c r="AJ6696" s="12"/>
      <c r="AK6696" s="12"/>
      <c r="AL6696" s="12"/>
      <c r="AM6696" s="12"/>
      <c r="AN6696" s="12"/>
      <c r="AO6696" s="12"/>
      <c r="AP6696" s="12"/>
      <c r="AQ6696" s="12"/>
      <c r="AR6696" s="12"/>
      <c r="AS6696" s="12"/>
      <c r="AT6696" s="12"/>
      <c r="AU6696" s="12"/>
      <c r="AV6696" s="12"/>
      <c r="AW6696" s="12"/>
      <c r="AX6696" s="12"/>
      <c r="AY6696" s="12"/>
      <c r="AZ6696" s="12"/>
      <c r="BA6696" s="12"/>
      <c r="BB6696" s="12"/>
      <c r="BC6696" s="12"/>
      <c r="BD6696" s="12"/>
    </row>
    <row r="6697" spans="15:56" x14ac:dyDescent="0.35">
      <c r="O6697" s="12"/>
      <c r="P6697" s="12"/>
      <c r="Q6697" s="12"/>
      <c r="S6697" s="250"/>
      <c r="AA6697" s="12"/>
      <c r="AB6697" s="12"/>
      <c r="AC6697" s="12"/>
      <c r="AD6697" s="12"/>
      <c r="AE6697" s="12"/>
      <c r="AF6697" s="12"/>
      <c r="AG6697" s="12"/>
      <c r="AH6697" s="12"/>
      <c r="AI6697" s="12"/>
      <c r="AJ6697" s="12"/>
      <c r="AK6697" s="12"/>
      <c r="AL6697" s="12"/>
      <c r="AM6697" s="12"/>
      <c r="AN6697" s="12"/>
      <c r="AO6697" s="12"/>
      <c r="AP6697" s="12"/>
      <c r="AQ6697" s="12"/>
      <c r="AR6697" s="12"/>
      <c r="AS6697" s="12"/>
      <c r="AT6697" s="12"/>
      <c r="AU6697" s="12"/>
      <c r="AV6697" s="12"/>
      <c r="AW6697" s="12"/>
      <c r="AX6697" s="12"/>
      <c r="AY6697" s="12"/>
      <c r="AZ6697" s="12"/>
      <c r="BA6697" s="12"/>
      <c r="BB6697" s="12"/>
      <c r="BC6697" s="12"/>
      <c r="BD6697" s="12"/>
    </row>
    <row r="6698" spans="15:56" x14ac:dyDescent="0.35">
      <c r="O6698" s="12"/>
      <c r="P6698" s="12"/>
      <c r="Q6698" s="12"/>
      <c r="S6698" s="250"/>
      <c r="AA6698" s="12"/>
      <c r="AB6698" s="12"/>
      <c r="AC6698" s="12"/>
      <c r="AD6698" s="12"/>
      <c r="AE6698" s="12"/>
      <c r="AF6698" s="12"/>
      <c r="AG6698" s="12"/>
      <c r="AH6698" s="12"/>
      <c r="AI6698" s="12"/>
      <c r="AJ6698" s="12"/>
      <c r="AK6698" s="12"/>
      <c r="AL6698" s="12"/>
      <c r="AM6698" s="12"/>
      <c r="AN6698" s="12"/>
      <c r="AO6698" s="12"/>
      <c r="AP6698" s="12"/>
      <c r="AQ6698" s="12"/>
      <c r="AR6698" s="12"/>
      <c r="AS6698" s="12"/>
      <c r="AT6698" s="12"/>
      <c r="AU6698" s="12"/>
      <c r="AV6698" s="12"/>
      <c r="AW6698" s="12"/>
      <c r="AX6698" s="12"/>
      <c r="AY6698" s="12"/>
      <c r="AZ6698" s="12"/>
      <c r="BA6698" s="12"/>
      <c r="BB6698" s="12"/>
      <c r="BC6698" s="12"/>
      <c r="BD6698" s="12"/>
    </row>
    <row r="6699" spans="15:56" x14ac:dyDescent="0.35">
      <c r="O6699" s="12"/>
      <c r="P6699" s="12"/>
      <c r="Q6699" s="12"/>
      <c r="S6699" s="250"/>
      <c r="AA6699" s="12"/>
      <c r="AB6699" s="12"/>
      <c r="AC6699" s="12"/>
      <c r="AD6699" s="12"/>
      <c r="AE6699" s="12"/>
      <c r="AF6699" s="12"/>
      <c r="AG6699" s="12"/>
      <c r="AH6699" s="12"/>
      <c r="AI6699" s="12"/>
      <c r="AJ6699" s="12"/>
      <c r="AK6699" s="12"/>
      <c r="AL6699" s="12"/>
      <c r="AM6699" s="12"/>
      <c r="AN6699" s="12"/>
      <c r="AO6699" s="12"/>
      <c r="AP6699" s="12"/>
      <c r="AQ6699" s="12"/>
      <c r="AR6699" s="12"/>
      <c r="AS6699" s="12"/>
      <c r="AT6699" s="12"/>
      <c r="AU6699" s="12"/>
      <c r="AV6699" s="12"/>
      <c r="AW6699" s="12"/>
      <c r="AX6699" s="12"/>
      <c r="AY6699" s="12"/>
      <c r="AZ6699" s="12"/>
      <c r="BA6699" s="12"/>
      <c r="BB6699" s="12"/>
      <c r="BC6699" s="12"/>
      <c r="BD6699" s="12"/>
    </row>
    <row r="6700" spans="15:56" x14ac:dyDescent="0.35">
      <c r="O6700" s="12"/>
      <c r="P6700" s="12"/>
      <c r="Q6700" s="12"/>
      <c r="S6700" s="250"/>
      <c r="AA6700" s="12"/>
      <c r="AB6700" s="12"/>
      <c r="AC6700" s="12"/>
      <c r="AD6700" s="12"/>
      <c r="AE6700" s="12"/>
      <c r="AF6700" s="12"/>
      <c r="AG6700" s="12"/>
      <c r="AH6700" s="12"/>
      <c r="AI6700" s="12"/>
      <c r="AJ6700" s="12"/>
      <c r="AK6700" s="12"/>
      <c r="AL6700" s="12"/>
      <c r="AM6700" s="12"/>
      <c r="AN6700" s="12"/>
      <c r="AO6700" s="12"/>
      <c r="AP6700" s="12"/>
      <c r="AQ6700" s="12"/>
      <c r="AR6700" s="12"/>
      <c r="AS6700" s="12"/>
      <c r="AT6700" s="12"/>
      <c r="AU6700" s="12"/>
      <c r="AV6700" s="12"/>
      <c r="AW6700" s="12"/>
      <c r="AX6700" s="12"/>
      <c r="AY6700" s="12"/>
      <c r="AZ6700" s="12"/>
      <c r="BA6700" s="12"/>
      <c r="BB6700" s="12"/>
      <c r="BC6700" s="12"/>
      <c r="BD6700" s="12"/>
    </row>
    <row r="6701" spans="15:56" x14ac:dyDescent="0.35">
      <c r="O6701" s="12"/>
      <c r="P6701" s="12"/>
      <c r="Q6701" s="12"/>
      <c r="S6701" s="250"/>
      <c r="AA6701" s="12"/>
      <c r="AB6701" s="12"/>
      <c r="AC6701" s="12"/>
      <c r="AD6701" s="12"/>
      <c r="AE6701" s="12"/>
      <c r="AF6701" s="12"/>
      <c r="AG6701" s="12"/>
      <c r="AH6701" s="12"/>
      <c r="AI6701" s="12"/>
      <c r="AJ6701" s="12"/>
      <c r="AK6701" s="12"/>
      <c r="AL6701" s="12"/>
      <c r="AM6701" s="12"/>
      <c r="AN6701" s="12"/>
      <c r="AO6701" s="12"/>
      <c r="AP6701" s="12"/>
      <c r="AQ6701" s="12"/>
      <c r="AR6701" s="12"/>
      <c r="AS6701" s="12"/>
      <c r="AT6701" s="12"/>
      <c r="AU6701" s="12"/>
      <c r="AV6701" s="12"/>
      <c r="AW6701" s="12"/>
      <c r="AX6701" s="12"/>
      <c r="AY6701" s="12"/>
      <c r="AZ6701" s="12"/>
      <c r="BA6701" s="12"/>
      <c r="BB6701" s="12"/>
      <c r="BC6701" s="12"/>
      <c r="BD6701" s="12"/>
    </row>
    <row r="6702" spans="15:56" x14ac:dyDescent="0.35">
      <c r="O6702" s="12"/>
      <c r="P6702" s="12"/>
      <c r="Q6702" s="12"/>
      <c r="S6702" s="250"/>
      <c r="AA6702" s="12"/>
      <c r="AB6702" s="12"/>
      <c r="AC6702" s="12"/>
      <c r="AD6702" s="12"/>
      <c r="AE6702" s="12"/>
      <c r="AF6702" s="12"/>
      <c r="AG6702" s="12"/>
      <c r="AH6702" s="12"/>
      <c r="AI6702" s="12"/>
      <c r="AJ6702" s="12"/>
      <c r="AK6702" s="12"/>
      <c r="AL6702" s="12"/>
      <c r="AM6702" s="12"/>
      <c r="AN6702" s="12"/>
      <c r="AO6702" s="12"/>
      <c r="AP6702" s="12"/>
      <c r="AQ6702" s="12"/>
      <c r="AR6702" s="12"/>
      <c r="AS6702" s="12"/>
      <c r="AT6702" s="12"/>
      <c r="AU6702" s="12"/>
      <c r="AV6702" s="12"/>
      <c r="AW6702" s="12"/>
      <c r="AX6702" s="12"/>
      <c r="AY6702" s="12"/>
      <c r="AZ6702" s="12"/>
      <c r="BA6702" s="12"/>
      <c r="BB6702" s="12"/>
      <c r="BC6702" s="12"/>
      <c r="BD6702" s="12"/>
    </row>
    <row r="6703" spans="15:56" x14ac:dyDescent="0.35">
      <c r="O6703" s="12"/>
      <c r="P6703" s="12"/>
      <c r="Q6703" s="12"/>
      <c r="S6703" s="250"/>
      <c r="AA6703" s="12"/>
      <c r="AB6703" s="12"/>
      <c r="AC6703" s="12"/>
      <c r="AD6703" s="12"/>
      <c r="AE6703" s="12"/>
      <c r="AF6703" s="12"/>
      <c r="AG6703" s="12"/>
      <c r="AH6703" s="12"/>
      <c r="AI6703" s="12"/>
      <c r="AJ6703" s="12"/>
      <c r="AK6703" s="12"/>
      <c r="AL6703" s="12"/>
      <c r="AM6703" s="12"/>
      <c r="AN6703" s="12"/>
      <c r="AO6703" s="12"/>
      <c r="AP6703" s="12"/>
      <c r="AQ6703" s="12"/>
      <c r="AR6703" s="12"/>
      <c r="AS6703" s="12"/>
      <c r="AT6703" s="12"/>
      <c r="AU6703" s="12"/>
      <c r="AV6703" s="12"/>
      <c r="AW6703" s="12"/>
      <c r="AX6703" s="12"/>
      <c r="AY6703" s="12"/>
      <c r="AZ6703" s="12"/>
      <c r="BA6703" s="12"/>
      <c r="BB6703" s="12"/>
      <c r="BC6703" s="12"/>
      <c r="BD6703" s="12"/>
    </row>
    <row r="6704" spans="15:56" x14ac:dyDescent="0.35">
      <c r="O6704" s="12"/>
      <c r="P6704" s="12"/>
      <c r="Q6704" s="12"/>
      <c r="S6704" s="250"/>
      <c r="AA6704" s="12"/>
      <c r="AB6704" s="12"/>
      <c r="AC6704" s="12"/>
      <c r="AD6704" s="12"/>
      <c r="AE6704" s="12"/>
      <c r="AF6704" s="12"/>
      <c r="AG6704" s="12"/>
      <c r="AH6704" s="12"/>
      <c r="AI6704" s="12"/>
      <c r="AJ6704" s="12"/>
      <c r="AK6704" s="12"/>
      <c r="AL6704" s="12"/>
      <c r="AM6704" s="12"/>
      <c r="AN6704" s="12"/>
      <c r="AO6704" s="12"/>
      <c r="AP6704" s="12"/>
      <c r="AQ6704" s="12"/>
      <c r="AR6704" s="12"/>
      <c r="AS6704" s="12"/>
      <c r="AT6704" s="12"/>
      <c r="AU6704" s="12"/>
      <c r="AV6704" s="12"/>
      <c r="AW6704" s="12"/>
      <c r="AX6704" s="12"/>
      <c r="AY6704" s="12"/>
      <c r="AZ6704" s="12"/>
      <c r="BA6704" s="12"/>
      <c r="BB6704" s="12"/>
      <c r="BC6704" s="12"/>
      <c r="BD6704" s="12"/>
    </row>
    <row r="6705" spans="15:56" x14ac:dyDescent="0.35">
      <c r="O6705" s="12"/>
      <c r="P6705" s="12"/>
      <c r="Q6705" s="12"/>
      <c r="S6705" s="250"/>
      <c r="AA6705" s="12"/>
      <c r="AB6705" s="12"/>
      <c r="AC6705" s="12"/>
      <c r="AD6705" s="12"/>
      <c r="AE6705" s="12"/>
      <c r="AF6705" s="12"/>
      <c r="AG6705" s="12"/>
      <c r="AH6705" s="12"/>
      <c r="AI6705" s="12"/>
      <c r="AJ6705" s="12"/>
      <c r="AK6705" s="12"/>
      <c r="AL6705" s="12"/>
      <c r="AM6705" s="12"/>
      <c r="AN6705" s="12"/>
      <c r="AO6705" s="12"/>
      <c r="AP6705" s="12"/>
      <c r="AQ6705" s="12"/>
      <c r="AR6705" s="12"/>
      <c r="AS6705" s="12"/>
      <c r="AT6705" s="12"/>
      <c r="AU6705" s="12"/>
      <c r="AV6705" s="12"/>
      <c r="AW6705" s="12"/>
      <c r="AX6705" s="12"/>
      <c r="AY6705" s="12"/>
      <c r="AZ6705" s="12"/>
      <c r="BA6705" s="12"/>
      <c r="BB6705" s="12"/>
      <c r="BC6705" s="12"/>
      <c r="BD6705" s="12"/>
    </row>
    <row r="6706" spans="15:56" x14ac:dyDescent="0.35">
      <c r="O6706" s="12"/>
      <c r="P6706" s="12"/>
      <c r="Q6706" s="12"/>
      <c r="S6706" s="250"/>
      <c r="AA6706" s="12"/>
      <c r="AB6706" s="12"/>
      <c r="AC6706" s="12"/>
      <c r="AD6706" s="12"/>
      <c r="AE6706" s="12"/>
      <c r="AF6706" s="12"/>
      <c r="AG6706" s="12"/>
      <c r="AH6706" s="12"/>
      <c r="AI6706" s="12"/>
      <c r="AJ6706" s="12"/>
      <c r="AK6706" s="12"/>
      <c r="AL6706" s="12"/>
      <c r="AM6706" s="12"/>
      <c r="AN6706" s="12"/>
      <c r="AO6706" s="12"/>
      <c r="AP6706" s="12"/>
      <c r="AQ6706" s="12"/>
      <c r="AR6706" s="12"/>
      <c r="AS6706" s="12"/>
      <c r="AT6706" s="12"/>
      <c r="AU6706" s="12"/>
      <c r="AV6706" s="12"/>
      <c r="AW6706" s="12"/>
      <c r="AX6706" s="12"/>
      <c r="AY6706" s="12"/>
      <c r="AZ6706" s="12"/>
      <c r="BA6706" s="12"/>
      <c r="BB6706" s="12"/>
      <c r="BC6706" s="12"/>
      <c r="BD6706" s="12"/>
    </row>
    <row r="6707" spans="15:56" x14ac:dyDescent="0.35">
      <c r="O6707" s="12"/>
      <c r="P6707" s="12"/>
      <c r="Q6707" s="12"/>
      <c r="S6707" s="250"/>
      <c r="AA6707" s="12"/>
      <c r="AB6707" s="12"/>
      <c r="AC6707" s="12"/>
      <c r="AD6707" s="12"/>
      <c r="AE6707" s="12"/>
      <c r="AF6707" s="12"/>
      <c r="AG6707" s="12"/>
      <c r="AH6707" s="12"/>
      <c r="AI6707" s="12"/>
      <c r="AJ6707" s="12"/>
      <c r="AK6707" s="12"/>
      <c r="AL6707" s="12"/>
      <c r="AM6707" s="12"/>
      <c r="AN6707" s="12"/>
      <c r="AO6707" s="12"/>
      <c r="AP6707" s="12"/>
      <c r="AQ6707" s="12"/>
      <c r="AR6707" s="12"/>
      <c r="AS6707" s="12"/>
      <c r="AT6707" s="12"/>
      <c r="AU6707" s="12"/>
      <c r="AV6707" s="12"/>
      <c r="AW6707" s="12"/>
      <c r="AX6707" s="12"/>
      <c r="AY6707" s="12"/>
      <c r="AZ6707" s="12"/>
      <c r="BA6707" s="12"/>
      <c r="BB6707" s="12"/>
      <c r="BC6707" s="12"/>
      <c r="BD6707" s="12"/>
    </row>
    <row r="6708" spans="15:56" x14ac:dyDescent="0.35">
      <c r="O6708" s="12"/>
      <c r="P6708" s="12"/>
      <c r="Q6708" s="12"/>
      <c r="S6708" s="250"/>
      <c r="AA6708" s="12"/>
      <c r="AB6708" s="12"/>
      <c r="AC6708" s="12"/>
      <c r="AD6708" s="12"/>
      <c r="AE6708" s="12"/>
      <c r="AF6708" s="12"/>
      <c r="AG6708" s="12"/>
      <c r="AH6708" s="12"/>
      <c r="AI6708" s="12"/>
      <c r="AJ6708" s="12"/>
      <c r="AK6708" s="12"/>
      <c r="AL6708" s="12"/>
      <c r="AM6708" s="12"/>
      <c r="AN6708" s="12"/>
      <c r="AO6708" s="12"/>
      <c r="AP6708" s="12"/>
      <c r="AQ6708" s="12"/>
      <c r="AR6708" s="12"/>
      <c r="AS6708" s="12"/>
      <c r="AT6708" s="12"/>
      <c r="AU6708" s="12"/>
      <c r="AV6708" s="12"/>
      <c r="AW6708" s="12"/>
      <c r="AX6708" s="12"/>
      <c r="AY6708" s="12"/>
      <c r="AZ6708" s="12"/>
      <c r="BA6708" s="12"/>
      <c r="BB6708" s="12"/>
      <c r="BC6708" s="12"/>
      <c r="BD6708" s="12"/>
    </row>
    <row r="6709" spans="15:56" x14ac:dyDescent="0.35">
      <c r="O6709" s="12"/>
      <c r="P6709" s="12"/>
      <c r="Q6709" s="12"/>
      <c r="S6709" s="250"/>
      <c r="AA6709" s="12"/>
      <c r="AB6709" s="12"/>
      <c r="AC6709" s="12"/>
      <c r="AD6709" s="12"/>
      <c r="AE6709" s="12"/>
      <c r="AF6709" s="12"/>
      <c r="AG6709" s="12"/>
      <c r="AH6709" s="12"/>
      <c r="AI6709" s="12"/>
      <c r="AJ6709" s="12"/>
      <c r="AK6709" s="12"/>
      <c r="AL6709" s="12"/>
      <c r="AM6709" s="12"/>
      <c r="AN6709" s="12"/>
      <c r="AO6709" s="12"/>
      <c r="AP6709" s="12"/>
      <c r="AQ6709" s="12"/>
      <c r="AR6709" s="12"/>
      <c r="AS6709" s="12"/>
      <c r="AT6709" s="12"/>
      <c r="AU6709" s="12"/>
      <c r="AV6709" s="12"/>
      <c r="AW6709" s="12"/>
      <c r="AX6709" s="12"/>
      <c r="AY6709" s="12"/>
      <c r="AZ6709" s="12"/>
      <c r="BA6709" s="12"/>
      <c r="BB6709" s="12"/>
      <c r="BC6709" s="12"/>
      <c r="BD6709" s="12"/>
    </row>
    <row r="6710" spans="15:56" x14ac:dyDescent="0.35">
      <c r="O6710" s="12"/>
      <c r="P6710" s="12"/>
      <c r="Q6710" s="12"/>
      <c r="S6710" s="250"/>
      <c r="AA6710" s="12"/>
      <c r="AB6710" s="12"/>
      <c r="AC6710" s="12"/>
      <c r="AD6710" s="12"/>
      <c r="AE6710" s="12"/>
      <c r="AF6710" s="12"/>
      <c r="AG6710" s="12"/>
      <c r="AH6710" s="12"/>
      <c r="AI6710" s="12"/>
      <c r="AJ6710" s="12"/>
      <c r="AK6710" s="12"/>
      <c r="AL6710" s="12"/>
      <c r="AM6710" s="12"/>
      <c r="AN6710" s="12"/>
      <c r="AO6710" s="12"/>
      <c r="AP6710" s="12"/>
      <c r="AQ6710" s="12"/>
      <c r="AR6710" s="12"/>
      <c r="AS6710" s="12"/>
      <c r="AT6710" s="12"/>
      <c r="AU6710" s="12"/>
      <c r="AV6710" s="12"/>
      <c r="AW6710" s="12"/>
      <c r="AX6710" s="12"/>
      <c r="AY6710" s="12"/>
      <c r="AZ6710" s="12"/>
      <c r="BA6710" s="12"/>
      <c r="BB6710" s="12"/>
      <c r="BC6710" s="12"/>
      <c r="BD6710" s="12"/>
    </row>
    <row r="6711" spans="15:56" x14ac:dyDescent="0.35">
      <c r="O6711" s="12"/>
      <c r="P6711" s="12"/>
      <c r="Q6711" s="12"/>
      <c r="S6711" s="250"/>
      <c r="AA6711" s="12"/>
      <c r="AB6711" s="12"/>
      <c r="AC6711" s="12"/>
      <c r="AD6711" s="12"/>
      <c r="AE6711" s="12"/>
      <c r="AF6711" s="12"/>
      <c r="AG6711" s="12"/>
      <c r="AH6711" s="12"/>
      <c r="AI6711" s="12"/>
      <c r="AJ6711" s="12"/>
      <c r="AK6711" s="12"/>
      <c r="AL6711" s="12"/>
      <c r="AM6711" s="12"/>
      <c r="AN6711" s="12"/>
      <c r="AO6711" s="12"/>
      <c r="AP6711" s="12"/>
      <c r="AQ6711" s="12"/>
      <c r="AR6711" s="12"/>
      <c r="AS6711" s="12"/>
      <c r="AT6711" s="12"/>
      <c r="AU6711" s="12"/>
      <c r="AV6711" s="12"/>
      <c r="AW6711" s="12"/>
      <c r="AX6711" s="12"/>
      <c r="AY6711" s="12"/>
      <c r="AZ6711" s="12"/>
      <c r="BA6711" s="12"/>
      <c r="BB6711" s="12"/>
      <c r="BC6711" s="12"/>
      <c r="BD6711" s="12"/>
    </row>
    <row r="6712" spans="15:56" x14ac:dyDescent="0.35">
      <c r="O6712" s="12"/>
      <c r="P6712" s="12"/>
      <c r="Q6712" s="12"/>
      <c r="S6712" s="250"/>
      <c r="AA6712" s="12"/>
      <c r="AB6712" s="12"/>
      <c r="AC6712" s="12"/>
      <c r="AD6712" s="12"/>
      <c r="AE6712" s="12"/>
      <c r="AF6712" s="12"/>
      <c r="AG6712" s="12"/>
      <c r="AH6712" s="12"/>
      <c r="AI6712" s="12"/>
      <c r="AJ6712" s="12"/>
      <c r="AK6712" s="12"/>
      <c r="AL6712" s="12"/>
      <c r="AM6712" s="12"/>
      <c r="AN6712" s="12"/>
      <c r="AO6712" s="12"/>
      <c r="AP6712" s="12"/>
      <c r="AQ6712" s="12"/>
      <c r="AR6712" s="12"/>
      <c r="AS6712" s="12"/>
      <c r="AT6712" s="12"/>
      <c r="AU6712" s="12"/>
      <c r="AV6712" s="12"/>
      <c r="AW6712" s="12"/>
      <c r="AX6712" s="12"/>
      <c r="AY6712" s="12"/>
      <c r="AZ6712" s="12"/>
      <c r="BA6712" s="12"/>
      <c r="BB6712" s="12"/>
      <c r="BC6712" s="12"/>
      <c r="BD6712" s="12"/>
    </row>
    <row r="6713" spans="15:56" x14ac:dyDescent="0.35">
      <c r="O6713" s="12"/>
      <c r="P6713" s="12"/>
      <c r="Q6713" s="12"/>
      <c r="S6713" s="250"/>
      <c r="AA6713" s="12"/>
      <c r="AB6713" s="12"/>
      <c r="AC6713" s="12"/>
      <c r="AD6713" s="12"/>
      <c r="AE6713" s="12"/>
      <c r="AF6713" s="12"/>
      <c r="AG6713" s="12"/>
      <c r="AH6713" s="12"/>
      <c r="AI6713" s="12"/>
      <c r="AJ6713" s="12"/>
      <c r="AK6713" s="12"/>
      <c r="AL6713" s="12"/>
      <c r="AM6713" s="12"/>
      <c r="AN6713" s="12"/>
      <c r="AO6713" s="12"/>
      <c r="AP6713" s="12"/>
      <c r="AQ6713" s="12"/>
      <c r="AR6713" s="12"/>
      <c r="AS6713" s="12"/>
      <c r="AT6713" s="12"/>
      <c r="AU6713" s="12"/>
      <c r="AV6713" s="12"/>
      <c r="AW6713" s="12"/>
      <c r="AX6713" s="12"/>
      <c r="AY6713" s="12"/>
      <c r="AZ6713" s="12"/>
      <c r="BA6713" s="12"/>
      <c r="BB6713" s="12"/>
      <c r="BC6713" s="12"/>
      <c r="BD6713" s="12"/>
    </row>
    <row r="6714" spans="15:56" x14ac:dyDescent="0.35">
      <c r="O6714" s="12"/>
      <c r="P6714" s="12"/>
      <c r="Q6714" s="12"/>
      <c r="S6714" s="250"/>
      <c r="AA6714" s="12"/>
      <c r="AB6714" s="12"/>
      <c r="AC6714" s="12"/>
      <c r="AD6714" s="12"/>
      <c r="AE6714" s="12"/>
      <c r="AF6714" s="12"/>
      <c r="AG6714" s="12"/>
      <c r="AH6714" s="12"/>
      <c r="AI6714" s="12"/>
      <c r="AJ6714" s="12"/>
      <c r="AK6714" s="12"/>
      <c r="AL6714" s="12"/>
      <c r="AM6714" s="12"/>
      <c r="AN6714" s="12"/>
      <c r="AO6714" s="12"/>
      <c r="AP6714" s="12"/>
      <c r="AQ6714" s="12"/>
      <c r="AR6714" s="12"/>
      <c r="AS6714" s="12"/>
      <c r="AT6714" s="12"/>
      <c r="AU6714" s="12"/>
      <c r="AV6714" s="12"/>
      <c r="AW6714" s="12"/>
      <c r="AX6714" s="12"/>
      <c r="AY6714" s="12"/>
      <c r="AZ6714" s="12"/>
      <c r="BA6714" s="12"/>
      <c r="BB6714" s="12"/>
      <c r="BC6714" s="12"/>
      <c r="BD6714" s="12"/>
    </row>
    <row r="6715" spans="15:56" x14ac:dyDescent="0.35">
      <c r="O6715" s="12"/>
      <c r="P6715" s="12"/>
      <c r="Q6715" s="12"/>
      <c r="S6715" s="250"/>
      <c r="AA6715" s="12"/>
      <c r="AB6715" s="12"/>
      <c r="AC6715" s="12"/>
      <c r="AD6715" s="12"/>
      <c r="AE6715" s="12"/>
      <c r="AF6715" s="12"/>
      <c r="AG6715" s="12"/>
      <c r="AH6715" s="12"/>
      <c r="AI6715" s="12"/>
      <c r="AJ6715" s="12"/>
      <c r="AK6715" s="12"/>
      <c r="AL6715" s="12"/>
      <c r="AM6715" s="12"/>
      <c r="AN6715" s="12"/>
      <c r="AO6715" s="12"/>
      <c r="AP6715" s="12"/>
      <c r="AQ6715" s="12"/>
      <c r="AR6715" s="12"/>
      <c r="AS6715" s="12"/>
      <c r="AT6715" s="12"/>
      <c r="AU6715" s="12"/>
      <c r="AV6715" s="12"/>
      <c r="AW6715" s="12"/>
      <c r="AX6715" s="12"/>
      <c r="AY6715" s="12"/>
      <c r="AZ6715" s="12"/>
      <c r="BA6715" s="12"/>
      <c r="BB6715" s="12"/>
      <c r="BC6715" s="12"/>
      <c r="BD6715" s="12"/>
    </row>
    <row r="6716" spans="15:56" x14ac:dyDescent="0.35">
      <c r="O6716" s="12"/>
      <c r="P6716" s="12"/>
      <c r="Q6716" s="12"/>
      <c r="S6716" s="250"/>
      <c r="AA6716" s="12"/>
      <c r="AB6716" s="12"/>
      <c r="AC6716" s="12"/>
      <c r="AD6716" s="12"/>
      <c r="AE6716" s="12"/>
      <c r="AF6716" s="12"/>
      <c r="AG6716" s="12"/>
      <c r="AH6716" s="12"/>
      <c r="AI6716" s="12"/>
      <c r="AJ6716" s="12"/>
      <c r="AK6716" s="12"/>
      <c r="AL6716" s="12"/>
      <c r="AM6716" s="12"/>
      <c r="AN6716" s="12"/>
      <c r="AO6716" s="12"/>
      <c r="AP6716" s="12"/>
      <c r="AQ6716" s="12"/>
      <c r="AR6716" s="12"/>
      <c r="AS6716" s="12"/>
      <c r="AT6716" s="12"/>
      <c r="AU6716" s="12"/>
      <c r="AV6716" s="12"/>
      <c r="AW6716" s="12"/>
      <c r="AX6716" s="12"/>
      <c r="AY6716" s="12"/>
      <c r="AZ6716" s="12"/>
      <c r="BA6716" s="12"/>
      <c r="BB6716" s="12"/>
      <c r="BC6716" s="12"/>
      <c r="BD6716" s="12"/>
    </row>
    <row r="6717" spans="15:56" x14ac:dyDescent="0.35">
      <c r="O6717" s="12"/>
      <c r="P6717" s="12"/>
      <c r="Q6717" s="12"/>
      <c r="S6717" s="250"/>
      <c r="AA6717" s="12"/>
      <c r="AB6717" s="12"/>
      <c r="AC6717" s="12"/>
      <c r="AD6717" s="12"/>
      <c r="AE6717" s="12"/>
      <c r="AF6717" s="12"/>
      <c r="AG6717" s="12"/>
      <c r="AH6717" s="12"/>
      <c r="AI6717" s="12"/>
      <c r="AJ6717" s="12"/>
      <c r="AK6717" s="12"/>
      <c r="AL6717" s="12"/>
      <c r="AM6717" s="12"/>
      <c r="AN6717" s="12"/>
      <c r="AO6717" s="12"/>
      <c r="AP6717" s="12"/>
      <c r="AQ6717" s="12"/>
      <c r="AR6717" s="12"/>
      <c r="AS6717" s="12"/>
      <c r="AT6717" s="12"/>
      <c r="AU6717" s="12"/>
      <c r="AV6717" s="12"/>
      <c r="AW6717" s="12"/>
      <c r="AX6717" s="12"/>
      <c r="AY6717" s="12"/>
      <c r="AZ6717" s="12"/>
      <c r="BA6717" s="12"/>
      <c r="BB6717" s="12"/>
      <c r="BC6717" s="12"/>
      <c r="BD6717" s="12"/>
    </row>
    <row r="6718" spans="15:56" x14ac:dyDescent="0.35">
      <c r="O6718" s="12"/>
      <c r="P6718" s="12"/>
      <c r="Q6718" s="12"/>
      <c r="S6718" s="250"/>
      <c r="AA6718" s="12"/>
      <c r="AB6718" s="12"/>
      <c r="AC6718" s="12"/>
      <c r="AD6718" s="12"/>
      <c r="AE6718" s="12"/>
      <c r="AF6718" s="12"/>
      <c r="AG6718" s="12"/>
      <c r="AH6718" s="12"/>
      <c r="AI6718" s="12"/>
      <c r="AJ6718" s="12"/>
      <c r="AK6718" s="12"/>
      <c r="AL6718" s="12"/>
      <c r="AM6718" s="12"/>
      <c r="AN6718" s="12"/>
      <c r="AO6718" s="12"/>
      <c r="AP6718" s="12"/>
      <c r="AQ6718" s="12"/>
      <c r="AR6718" s="12"/>
      <c r="AS6718" s="12"/>
      <c r="AT6718" s="12"/>
      <c r="AU6718" s="12"/>
      <c r="AV6718" s="12"/>
      <c r="AW6718" s="12"/>
      <c r="AX6718" s="12"/>
      <c r="AY6718" s="12"/>
      <c r="AZ6718" s="12"/>
      <c r="BA6718" s="12"/>
      <c r="BB6718" s="12"/>
      <c r="BC6718" s="12"/>
      <c r="BD6718" s="12"/>
    </row>
    <row r="6719" spans="15:56" x14ac:dyDescent="0.35">
      <c r="O6719" s="12"/>
      <c r="P6719" s="12"/>
      <c r="Q6719" s="12"/>
      <c r="S6719" s="250"/>
      <c r="AA6719" s="12"/>
      <c r="AB6719" s="12"/>
      <c r="AC6719" s="12"/>
      <c r="AD6719" s="12"/>
      <c r="AE6719" s="12"/>
      <c r="AF6719" s="12"/>
      <c r="AG6719" s="12"/>
      <c r="AH6719" s="12"/>
      <c r="AI6719" s="12"/>
      <c r="AJ6719" s="12"/>
      <c r="AK6719" s="12"/>
      <c r="AL6719" s="12"/>
      <c r="AM6719" s="12"/>
      <c r="AN6719" s="12"/>
      <c r="AO6719" s="12"/>
      <c r="AP6719" s="12"/>
      <c r="AQ6719" s="12"/>
      <c r="AR6719" s="12"/>
      <c r="AS6719" s="12"/>
      <c r="AT6719" s="12"/>
      <c r="AU6719" s="12"/>
      <c r="AV6719" s="12"/>
      <c r="AW6719" s="12"/>
      <c r="AX6719" s="12"/>
      <c r="AY6719" s="12"/>
      <c r="AZ6719" s="12"/>
      <c r="BA6719" s="12"/>
      <c r="BB6719" s="12"/>
      <c r="BC6719" s="12"/>
      <c r="BD6719" s="12"/>
    </row>
    <row r="6720" spans="15:56" x14ac:dyDescent="0.35">
      <c r="O6720" s="12"/>
      <c r="P6720" s="12"/>
      <c r="Q6720" s="12"/>
      <c r="S6720" s="250"/>
      <c r="AA6720" s="12"/>
      <c r="AB6720" s="12"/>
      <c r="AC6720" s="12"/>
      <c r="AD6720" s="12"/>
      <c r="AE6720" s="12"/>
      <c r="AF6720" s="12"/>
      <c r="AG6720" s="12"/>
      <c r="AH6720" s="12"/>
      <c r="AI6720" s="12"/>
      <c r="AJ6720" s="12"/>
      <c r="AK6720" s="12"/>
      <c r="AL6720" s="12"/>
      <c r="AM6720" s="12"/>
      <c r="AN6720" s="12"/>
      <c r="AO6720" s="12"/>
      <c r="AP6720" s="12"/>
      <c r="AQ6720" s="12"/>
      <c r="AR6720" s="12"/>
      <c r="AS6720" s="12"/>
      <c r="AT6720" s="12"/>
      <c r="AU6720" s="12"/>
      <c r="AV6720" s="12"/>
      <c r="AW6720" s="12"/>
      <c r="AX6720" s="12"/>
      <c r="AY6720" s="12"/>
      <c r="AZ6720" s="12"/>
      <c r="BA6720" s="12"/>
      <c r="BB6720" s="12"/>
      <c r="BC6720" s="12"/>
      <c r="BD6720" s="12"/>
    </row>
    <row r="6721" spans="15:56" x14ac:dyDescent="0.35">
      <c r="O6721" s="12"/>
      <c r="P6721" s="12"/>
      <c r="Q6721" s="12"/>
      <c r="S6721" s="250"/>
      <c r="AA6721" s="12"/>
      <c r="AB6721" s="12"/>
      <c r="AC6721" s="12"/>
      <c r="AD6721" s="12"/>
      <c r="AE6721" s="12"/>
      <c r="AF6721" s="12"/>
      <c r="AG6721" s="12"/>
      <c r="AH6721" s="12"/>
      <c r="AI6721" s="12"/>
      <c r="AJ6721" s="12"/>
      <c r="AK6721" s="12"/>
      <c r="AL6721" s="12"/>
      <c r="AM6721" s="12"/>
      <c r="AN6721" s="12"/>
      <c r="AO6721" s="12"/>
      <c r="AP6721" s="12"/>
      <c r="AQ6721" s="12"/>
      <c r="AR6721" s="12"/>
      <c r="AS6721" s="12"/>
      <c r="AT6721" s="12"/>
      <c r="AU6721" s="12"/>
      <c r="AV6721" s="12"/>
      <c r="AW6721" s="12"/>
      <c r="AX6721" s="12"/>
      <c r="AY6721" s="12"/>
      <c r="AZ6721" s="12"/>
      <c r="BA6721" s="12"/>
      <c r="BB6721" s="12"/>
      <c r="BC6721" s="12"/>
      <c r="BD6721" s="12"/>
    </row>
    <row r="6722" spans="15:56" x14ac:dyDescent="0.35">
      <c r="O6722" s="12"/>
      <c r="P6722" s="12"/>
      <c r="Q6722" s="12"/>
      <c r="S6722" s="250"/>
      <c r="AA6722" s="12"/>
      <c r="AB6722" s="12"/>
      <c r="AC6722" s="12"/>
      <c r="AD6722" s="12"/>
      <c r="AE6722" s="12"/>
      <c r="AF6722" s="12"/>
      <c r="AG6722" s="12"/>
      <c r="AH6722" s="12"/>
      <c r="AI6722" s="12"/>
      <c r="AJ6722" s="12"/>
      <c r="AK6722" s="12"/>
      <c r="AL6722" s="12"/>
      <c r="AM6722" s="12"/>
      <c r="AN6722" s="12"/>
      <c r="AO6722" s="12"/>
      <c r="AP6722" s="12"/>
      <c r="AQ6722" s="12"/>
      <c r="AR6722" s="12"/>
      <c r="AS6722" s="12"/>
      <c r="AT6722" s="12"/>
      <c r="AU6722" s="12"/>
      <c r="AV6722" s="12"/>
      <c r="AW6722" s="12"/>
      <c r="AX6722" s="12"/>
      <c r="AY6722" s="12"/>
      <c r="AZ6722" s="12"/>
      <c r="BA6722" s="12"/>
      <c r="BB6722" s="12"/>
      <c r="BC6722" s="12"/>
      <c r="BD6722" s="12"/>
    </row>
    <row r="6723" spans="15:56" x14ac:dyDescent="0.35">
      <c r="O6723" s="12"/>
      <c r="P6723" s="12"/>
      <c r="Q6723" s="12"/>
      <c r="S6723" s="250"/>
      <c r="AA6723" s="12"/>
      <c r="AB6723" s="12"/>
      <c r="AC6723" s="12"/>
      <c r="AD6723" s="12"/>
      <c r="AE6723" s="12"/>
      <c r="AF6723" s="12"/>
      <c r="AG6723" s="12"/>
      <c r="AH6723" s="12"/>
      <c r="AI6723" s="12"/>
      <c r="AJ6723" s="12"/>
      <c r="AK6723" s="12"/>
      <c r="AL6723" s="12"/>
      <c r="AM6723" s="12"/>
      <c r="AN6723" s="12"/>
      <c r="AO6723" s="12"/>
      <c r="AP6723" s="12"/>
      <c r="AQ6723" s="12"/>
      <c r="AR6723" s="12"/>
      <c r="AS6723" s="12"/>
      <c r="AT6723" s="12"/>
      <c r="AU6723" s="12"/>
      <c r="AV6723" s="12"/>
      <c r="AW6723" s="12"/>
      <c r="AX6723" s="12"/>
      <c r="AY6723" s="12"/>
      <c r="AZ6723" s="12"/>
      <c r="BA6723" s="12"/>
      <c r="BB6723" s="12"/>
      <c r="BC6723" s="12"/>
      <c r="BD6723" s="12"/>
    </row>
    <row r="6724" spans="15:56" x14ac:dyDescent="0.35">
      <c r="O6724" s="12"/>
      <c r="P6724" s="12"/>
      <c r="Q6724" s="12"/>
      <c r="S6724" s="250"/>
      <c r="AA6724" s="12"/>
      <c r="AB6724" s="12"/>
      <c r="AC6724" s="12"/>
      <c r="AD6724" s="12"/>
      <c r="AE6724" s="12"/>
      <c r="AF6724" s="12"/>
      <c r="AG6724" s="12"/>
      <c r="AH6724" s="12"/>
      <c r="AI6724" s="12"/>
      <c r="AJ6724" s="12"/>
      <c r="AK6724" s="12"/>
      <c r="AL6724" s="12"/>
      <c r="AM6724" s="12"/>
      <c r="AN6724" s="12"/>
      <c r="AO6724" s="12"/>
      <c r="AP6724" s="12"/>
      <c r="AQ6724" s="12"/>
      <c r="AR6724" s="12"/>
      <c r="AS6724" s="12"/>
      <c r="AT6724" s="12"/>
      <c r="AU6724" s="12"/>
      <c r="AV6724" s="12"/>
      <c r="AW6724" s="12"/>
      <c r="AX6724" s="12"/>
      <c r="AY6724" s="12"/>
      <c r="AZ6724" s="12"/>
      <c r="BA6724" s="12"/>
      <c r="BB6724" s="12"/>
      <c r="BC6724" s="12"/>
      <c r="BD6724" s="12"/>
    </row>
    <row r="6725" spans="15:56" x14ac:dyDescent="0.35">
      <c r="O6725" s="12"/>
      <c r="P6725" s="12"/>
      <c r="Q6725" s="12"/>
      <c r="S6725" s="250"/>
      <c r="AA6725" s="12"/>
      <c r="AB6725" s="12"/>
      <c r="AC6725" s="12"/>
      <c r="AD6725" s="12"/>
      <c r="AE6725" s="12"/>
      <c r="AF6725" s="12"/>
      <c r="AG6725" s="12"/>
      <c r="AH6725" s="12"/>
      <c r="AI6725" s="12"/>
      <c r="AJ6725" s="12"/>
      <c r="AK6725" s="12"/>
      <c r="AL6725" s="12"/>
      <c r="AM6725" s="12"/>
      <c r="AN6725" s="12"/>
      <c r="AO6725" s="12"/>
      <c r="AP6725" s="12"/>
      <c r="AQ6725" s="12"/>
      <c r="AR6725" s="12"/>
      <c r="AS6725" s="12"/>
      <c r="AT6725" s="12"/>
      <c r="AU6725" s="12"/>
      <c r="AV6725" s="12"/>
      <c r="AW6725" s="12"/>
      <c r="AX6725" s="12"/>
      <c r="AY6725" s="12"/>
      <c r="AZ6725" s="12"/>
      <c r="BA6725" s="12"/>
      <c r="BB6725" s="12"/>
      <c r="BC6725" s="12"/>
      <c r="BD6725" s="12"/>
    </row>
    <row r="6726" spans="15:56" x14ac:dyDescent="0.35">
      <c r="O6726" s="12"/>
      <c r="P6726" s="12"/>
      <c r="Q6726" s="12"/>
      <c r="S6726" s="250"/>
      <c r="AA6726" s="12"/>
      <c r="AB6726" s="12"/>
      <c r="AC6726" s="12"/>
      <c r="AD6726" s="12"/>
      <c r="AE6726" s="12"/>
      <c r="AF6726" s="12"/>
      <c r="AG6726" s="12"/>
      <c r="AH6726" s="12"/>
      <c r="AI6726" s="12"/>
      <c r="AJ6726" s="12"/>
      <c r="AK6726" s="12"/>
      <c r="AL6726" s="12"/>
      <c r="AM6726" s="12"/>
      <c r="AN6726" s="12"/>
      <c r="AO6726" s="12"/>
      <c r="AP6726" s="12"/>
      <c r="AQ6726" s="12"/>
      <c r="AR6726" s="12"/>
      <c r="AS6726" s="12"/>
      <c r="AT6726" s="12"/>
      <c r="AU6726" s="12"/>
      <c r="AV6726" s="12"/>
      <c r="AW6726" s="12"/>
      <c r="AX6726" s="12"/>
      <c r="AY6726" s="12"/>
      <c r="AZ6726" s="12"/>
      <c r="BA6726" s="12"/>
      <c r="BB6726" s="12"/>
      <c r="BC6726" s="12"/>
      <c r="BD6726" s="12"/>
    </row>
    <row r="6727" spans="15:56" x14ac:dyDescent="0.35">
      <c r="O6727" s="12"/>
      <c r="P6727" s="12"/>
      <c r="Q6727" s="12"/>
      <c r="S6727" s="250"/>
      <c r="AA6727" s="12"/>
      <c r="AB6727" s="12"/>
      <c r="AC6727" s="12"/>
      <c r="AD6727" s="12"/>
      <c r="AE6727" s="12"/>
      <c r="AF6727" s="12"/>
      <c r="AG6727" s="12"/>
      <c r="AH6727" s="12"/>
      <c r="AI6727" s="12"/>
      <c r="AJ6727" s="12"/>
      <c r="AK6727" s="12"/>
      <c r="AL6727" s="12"/>
      <c r="AM6727" s="12"/>
      <c r="AN6727" s="12"/>
      <c r="AO6727" s="12"/>
      <c r="AP6727" s="12"/>
      <c r="AQ6727" s="12"/>
      <c r="AR6727" s="12"/>
      <c r="AS6727" s="12"/>
      <c r="AT6727" s="12"/>
      <c r="AU6727" s="12"/>
      <c r="AV6727" s="12"/>
      <c r="AW6727" s="12"/>
      <c r="AX6727" s="12"/>
      <c r="AY6727" s="12"/>
      <c r="AZ6727" s="12"/>
      <c r="BA6727" s="12"/>
      <c r="BB6727" s="12"/>
      <c r="BC6727" s="12"/>
      <c r="BD6727" s="12"/>
    </row>
    <row r="6728" spans="15:56" x14ac:dyDescent="0.35">
      <c r="O6728" s="12"/>
      <c r="P6728" s="12"/>
      <c r="Q6728" s="12"/>
      <c r="S6728" s="250"/>
      <c r="AA6728" s="12"/>
      <c r="AB6728" s="12"/>
      <c r="AC6728" s="12"/>
      <c r="AD6728" s="12"/>
      <c r="AE6728" s="12"/>
      <c r="AF6728" s="12"/>
      <c r="AG6728" s="12"/>
      <c r="AH6728" s="12"/>
      <c r="AI6728" s="12"/>
      <c r="AJ6728" s="12"/>
      <c r="AK6728" s="12"/>
      <c r="AL6728" s="12"/>
      <c r="AM6728" s="12"/>
      <c r="AN6728" s="12"/>
      <c r="AO6728" s="12"/>
      <c r="AP6728" s="12"/>
      <c r="AQ6728" s="12"/>
      <c r="AR6728" s="12"/>
      <c r="AS6728" s="12"/>
      <c r="AT6728" s="12"/>
      <c r="AU6728" s="12"/>
      <c r="AV6728" s="12"/>
      <c r="AW6728" s="12"/>
      <c r="AX6728" s="12"/>
      <c r="AY6728" s="12"/>
      <c r="AZ6728" s="12"/>
      <c r="BA6728" s="12"/>
      <c r="BB6728" s="12"/>
      <c r="BC6728" s="12"/>
      <c r="BD6728" s="12"/>
    </row>
    <row r="6729" spans="15:56" x14ac:dyDescent="0.35">
      <c r="O6729" s="12"/>
      <c r="P6729" s="12"/>
      <c r="Q6729" s="12"/>
      <c r="S6729" s="250"/>
      <c r="AA6729" s="12"/>
      <c r="AB6729" s="12"/>
      <c r="AC6729" s="12"/>
      <c r="AD6729" s="12"/>
      <c r="AE6729" s="12"/>
      <c r="AF6729" s="12"/>
      <c r="AG6729" s="12"/>
      <c r="AH6729" s="12"/>
      <c r="AI6729" s="12"/>
      <c r="AJ6729" s="12"/>
      <c r="AK6729" s="12"/>
      <c r="AL6729" s="12"/>
      <c r="AM6729" s="12"/>
      <c r="AN6729" s="12"/>
      <c r="AO6729" s="12"/>
      <c r="AP6729" s="12"/>
      <c r="AQ6729" s="12"/>
      <c r="AR6729" s="12"/>
      <c r="AS6729" s="12"/>
      <c r="AT6729" s="12"/>
      <c r="AU6729" s="12"/>
      <c r="AV6729" s="12"/>
      <c r="AW6729" s="12"/>
      <c r="AX6729" s="12"/>
      <c r="AY6729" s="12"/>
      <c r="AZ6729" s="12"/>
      <c r="BA6729" s="12"/>
      <c r="BB6729" s="12"/>
      <c r="BC6729" s="12"/>
      <c r="BD6729" s="12"/>
    </row>
    <row r="6730" spans="15:56" x14ac:dyDescent="0.35">
      <c r="O6730" s="12"/>
      <c r="P6730" s="12"/>
      <c r="Q6730" s="12"/>
      <c r="S6730" s="250"/>
      <c r="AA6730" s="12"/>
      <c r="AB6730" s="12"/>
      <c r="AC6730" s="12"/>
      <c r="AD6730" s="12"/>
      <c r="AE6730" s="12"/>
      <c r="AF6730" s="12"/>
      <c r="AG6730" s="12"/>
      <c r="AH6730" s="12"/>
      <c r="AI6730" s="12"/>
      <c r="AJ6730" s="12"/>
      <c r="AK6730" s="12"/>
      <c r="AL6730" s="12"/>
      <c r="AM6730" s="12"/>
      <c r="AN6730" s="12"/>
      <c r="AO6730" s="12"/>
      <c r="AP6730" s="12"/>
      <c r="AQ6730" s="12"/>
      <c r="AR6730" s="12"/>
      <c r="AS6730" s="12"/>
      <c r="AT6730" s="12"/>
      <c r="AU6730" s="12"/>
      <c r="AV6730" s="12"/>
      <c r="AW6730" s="12"/>
      <c r="AX6730" s="12"/>
      <c r="AY6730" s="12"/>
      <c r="AZ6730" s="12"/>
      <c r="BA6730" s="12"/>
      <c r="BB6730" s="12"/>
      <c r="BC6730" s="12"/>
      <c r="BD6730" s="12"/>
    </row>
    <row r="6731" spans="15:56" x14ac:dyDescent="0.35">
      <c r="O6731" s="12"/>
      <c r="P6731" s="12"/>
      <c r="Q6731" s="12"/>
      <c r="S6731" s="250"/>
      <c r="AA6731" s="12"/>
      <c r="AB6731" s="12"/>
      <c r="AC6731" s="12"/>
      <c r="AD6731" s="12"/>
      <c r="AE6731" s="12"/>
      <c r="AF6731" s="12"/>
      <c r="AG6731" s="12"/>
      <c r="AH6731" s="12"/>
      <c r="AI6731" s="12"/>
      <c r="AJ6731" s="12"/>
      <c r="AK6731" s="12"/>
      <c r="AL6731" s="12"/>
      <c r="AM6731" s="12"/>
      <c r="AN6731" s="12"/>
      <c r="AO6731" s="12"/>
      <c r="AP6731" s="12"/>
      <c r="AQ6731" s="12"/>
      <c r="AR6731" s="12"/>
      <c r="AS6731" s="12"/>
      <c r="AT6731" s="12"/>
      <c r="AU6731" s="12"/>
      <c r="AV6731" s="12"/>
      <c r="AW6731" s="12"/>
      <c r="AX6731" s="12"/>
      <c r="AY6731" s="12"/>
      <c r="AZ6731" s="12"/>
      <c r="BA6731" s="12"/>
      <c r="BB6731" s="12"/>
      <c r="BC6731" s="12"/>
      <c r="BD6731" s="12"/>
    </row>
    <row r="6732" spans="15:56" x14ac:dyDescent="0.35">
      <c r="O6732" s="12"/>
      <c r="P6732" s="12"/>
      <c r="Q6732" s="12"/>
      <c r="S6732" s="250"/>
      <c r="AA6732" s="12"/>
      <c r="AB6732" s="12"/>
      <c r="AC6732" s="12"/>
      <c r="AD6732" s="12"/>
      <c r="AE6732" s="12"/>
      <c r="AF6732" s="12"/>
      <c r="AG6732" s="12"/>
      <c r="AH6732" s="12"/>
      <c r="AI6732" s="12"/>
      <c r="AJ6732" s="12"/>
      <c r="AK6732" s="12"/>
      <c r="AL6732" s="12"/>
      <c r="AM6732" s="12"/>
      <c r="AN6732" s="12"/>
      <c r="AO6732" s="12"/>
      <c r="AP6732" s="12"/>
      <c r="AQ6732" s="12"/>
      <c r="AR6732" s="12"/>
      <c r="AS6732" s="12"/>
      <c r="AT6732" s="12"/>
      <c r="AU6732" s="12"/>
      <c r="AV6732" s="12"/>
      <c r="AW6732" s="12"/>
      <c r="AX6732" s="12"/>
      <c r="AY6732" s="12"/>
      <c r="AZ6732" s="12"/>
      <c r="BA6732" s="12"/>
      <c r="BB6732" s="12"/>
      <c r="BC6732" s="12"/>
      <c r="BD6732" s="12"/>
    </row>
    <row r="6733" spans="15:56" x14ac:dyDescent="0.35">
      <c r="O6733" s="12"/>
      <c r="P6733" s="12"/>
      <c r="Q6733" s="12"/>
      <c r="S6733" s="250"/>
      <c r="AA6733" s="12"/>
      <c r="AB6733" s="12"/>
      <c r="AC6733" s="12"/>
      <c r="AD6733" s="12"/>
      <c r="AE6733" s="12"/>
      <c r="AF6733" s="12"/>
      <c r="AG6733" s="12"/>
      <c r="AH6733" s="12"/>
      <c r="AI6733" s="12"/>
      <c r="AJ6733" s="12"/>
      <c r="AK6733" s="12"/>
      <c r="AL6733" s="12"/>
      <c r="AM6733" s="12"/>
      <c r="AN6733" s="12"/>
      <c r="AO6733" s="12"/>
      <c r="AP6733" s="12"/>
      <c r="AQ6733" s="12"/>
      <c r="AR6733" s="12"/>
      <c r="AS6733" s="12"/>
      <c r="AT6733" s="12"/>
      <c r="AU6733" s="12"/>
      <c r="AV6733" s="12"/>
      <c r="AW6733" s="12"/>
      <c r="AX6733" s="12"/>
      <c r="AY6733" s="12"/>
      <c r="AZ6733" s="12"/>
      <c r="BA6733" s="12"/>
      <c r="BB6733" s="12"/>
      <c r="BC6733" s="12"/>
      <c r="BD6733" s="12"/>
    </row>
    <row r="6734" spans="15:56" x14ac:dyDescent="0.35">
      <c r="O6734" s="12"/>
      <c r="P6734" s="12"/>
      <c r="Q6734" s="12"/>
      <c r="S6734" s="250"/>
      <c r="AA6734" s="12"/>
      <c r="AB6734" s="12"/>
      <c r="AC6734" s="12"/>
      <c r="AD6734" s="12"/>
      <c r="AE6734" s="12"/>
      <c r="AF6734" s="12"/>
      <c r="AG6734" s="12"/>
      <c r="AH6734" s="12"/>
      <c r="AI6734" s="12"/>
      <c r="AJ6734" s="12"/>
      <c r="AK6734" s="12"/>
      <c r="AL6734" s="12"/>
      <c r="AM6734" s="12"/>
      <c r="AN6734" s="12"/>
      <c r="AO6734" s="12"/>
      <c r="AP6734" s="12"/>
      <c r="AQ6734" s="12"/>
      <c r="AR6734" s="12"/>
      <c r="AS6734" s="12"/>
      <c r="AT6734" s="12"/>
      <c r="AU6734" s="12"/>
      <c r="AV6734" s="12"/>
      <c r="AW6734" s="12"/>
      <c r="AX6734" s="12"/>
      <c r="AY6734" s="12"/>
      <c r="AZ6734" s="12"/>
      <c r="BA6734" s="12"/>
      <c r="BB6734" s="12"/>
      <c r="BC6734" s="12"/>
      <c r="BD6734" s="12"/>
    </row>
    <row r="6735" spans="15:56" x14ac:dyDescent="0.35">
      <c r="O6735" s="12"/>
      <c r="P6735" s="12"/>
      <c r="Q6735" s="12"/>
      <c r="S6735" s="250"/>
      <c r="AA6735" s="12"/>
      <c r="AB6735" s="12"/>
      <c r="AC6735" s="12"/>
      <c r="AD6735" s="12"/>
      <c r="AE6735" s="12"/>
      <c r="AF6735" s="12"/>
      <c r="AG6735" s="12"/>
      <c r="AH6735" s="12"/>
      <c r="AI6735" s="12"/>
      <c r="AJ6735" s="12"/>
      <c r="AK6735" s="12"/>
      <c r="AL6735" s="12"/>
      <c r="AM6735" s="12"/>
      <c r="AN6735" s="12"/>
      <c r="AO6735" s="12"/>
      <c r="AP6735" s="12"/>
      <c r="AQ6735" s="12"/>
      <c r="AR6735" s="12"/>
      <c r="AS6735" s="12"/>
      <c r="AT6735" s="12"/>
      <c r="AU6735" s="12"/>
      <c r="AV6735" s="12"/>
      <c r="AW6735" s="12"/>
      <c r="AX6735" s="12"/>
      <c r="AY6735" s="12"/>
      <c r="AZ6735" s="12"/>
      <c r="BA6735" s="12"/>
      <c r="BB6735" s="12"/>
      <c r="BC6735" s="12"/>
      <c r="BD6735" s="12"/>
    </row>
    <row r="6736" spans="15:56" x14ac:dyDescent="0.35">
      <c r="O6736" s="12"/>
      <c r="P6736" s="12"/>
      <c r="Q6736" s="12"/>
      <c r="S6736" s="250"/>
      <c r="AA6736" s="12"/>
      <c r="AB6736" s="12"/>
      <c r="AC6736" s="12"/>
      <c r="AD6736" s="12"/>
      <c r="AE6736" s="12"/>
      <c r="AF6736" s="12"/>
      <c r="AG6736" s="12"/>
      <c r="AH6736" s="12"/>
      <c r="AI6736" s="12"/>
      <c r="AJ6736" s="12"/>
      <c r="AK6736" s="12"/>
      <c r="AL6736" s="12"/>
      <c r="AM6736" s="12"/>
      <c r="AN6736" s="12"/>
      <c r="AO6736" s="12"/>
      <c r="AP6736" s="12"/>
      <c r="AQ6736" s="12"/>
      <c r="AR6736" s="12"/>
      <c r="AS6736" s="12"/>
      <c r="AT6736" s="12"/>
      <c r="AU6736" s="12"/>
      <c r="AV6736" s="12"/>
      <c r="AW6736" s="12"/>
      <c r="AX6736" s="12"/>
      <c r="AY6736" s="12"/>
      <c r="AZ6736" s="12"/>
      <c r="BA6736" s="12"/>
      <c r="BB6736" s="12"/>
      <c r="BC6736" s="12"/>
      <c r="BD6736" s="12"/>
    </row>
    <row r="6737" spans="15:56" x14ac:dyDescent="0.35">
      <c r="O6737" s="12"/>
      <c r="P6737" s="12"/>
      <c r="Q6737" s="12"/>
      <c r="S6737" s="250"/>
      <c r="AA6737" s="12"/>
      <c r="AB6737" s="12"/>
      <c r="AC6737" s="12"/>
      <c r="AD6737" s="12"/>
      <c r="AE6737" s="12"/>
      <c r="AF6737" s="12"/>
      <c r="AG6737" s="12"/>
      <c r="AH6737" s="12"/>
      <c r="AI6737" s="12"/>
      <c r="AJ6737" s="12"/>
      <c r="AK6737" s="12"/>
      <c r="AL6737" s="12"/>
      <c r="AM6737" s="12"/>
      <c r="AN6737" s="12"/>
      <c r="AO6737" s="12"/>
      <c r="AP6737" s="12"/>
      <c r="AQ6737" s="12"/>
      <c r="AR6737" s="12"/>
      <c r="AS6737" s="12"/>
      <c r="AT6737" s="12"/>
      <c r="AU6737" s="12"/>
      <c r="AV6737" s="12"/>
      <c r="AW6737" s="12"/>
      <c r="AX6737" s="12"/>
      <c r="AY6737" s="12"/>
      <c r="AZ6737" s="12"/>
      <c r="BA6737" s="12"/>
      <c r="BB6737" s="12"/>
      <c r="BC6737" s="12"/>
      <c r="BD6737" s="12"/>
    </row>
    <row r="6738" spans="15:56" x14ac:dyDescent="0.35">
      <c r="O6738" s="12"/>
      <c r="P6738" s="12"/>
      <c r="Q6738" s="12"/>
      <c r="S6738" s="250"/>
      <c r="AA6738" s="12"/>
      <c r="AB6738" s="12"/>
      <c r="AC6738" s="12"/>
      <c r="AD6738" s="12"/>
      <c r="AE6738" s="12"/>
      <c r="AF6738" s="12"/>
      <c r="AG6738" s="12"/>
      <c r="AH6738" s="12"/>
      <c r="AI6738" s="12"/>
      <c r="AJ6738" s="12"/>
      <c r="AK6738" s="12"/>
      <c r="AL6738" s="12"/>
      <c r="AM6738" s="12"/>
      <c r="AN6738" s="12"/>
      <c r="AO6738" s="12"/>
      <c r="AP6738" s="12"/>
      <c r="AQ6738" s="12"/>
      <c r="AR6738" s="12"/>
      <c r="AS6738" s="12"/>
      <c r="AT6738" s="12"/>
      <c r="AU6738" s="12"/>
      <c r="AV6738" s="12"/>
      <c r="AW6738" s="12"/>
      <c r="AX6738" s="12"/>
      <c r="AY6738" s="12"/>
      <c r="AZ6738" s="12"/>
      <c r="BA6738" s="12"/>
      <c r="BB6738" s="12"/>
      <c r="BC6738" s="12"/>
      <c r="BD6738" s="12"/>
    </row>
    <row r="6739" spans="15:56" x14ac:dyDescent="0.35">
      <c r="O6739" s="12"/>
      <c r="P6739" s="12"/>
      <c r="Q6739" s="12"/>
      <c r="S6739" s="250"/>
      <c r="AA6739" s="12"/>
      <c r="AB6739" s="12"/>
      <c r="AC6739" s="12"/>
      <c r="AD6739" s="12"/>
      <c r="AE6739" s="12"/>
      <c r="AF6739" s="12"/>
      <c r="AG6739" s="12"/>
      <c r="AH6739" s="12"/>
      <c r="AI6739" s="12"/>
      <c r="AJ6739" s="12"/>
      <c r="AK6739" s="12"/>
      <c r="AL6739" s="12"/>
      <c r="AM6739" s="12"/>
      <c r="AN6739" s="12"/>
      <c r="AO6739" s="12"/>
      <c r="AP6739" s="12"/>
      <c r="AQ6739" s="12"/>
      <c r="AR6739" s="12"/>
      <c r="AS6739" s="12"/>
      <c r="AT6739" s="12"/>
      <c r="AU6739" s="12"/>
      <c r="AV6739" s="12"/>
      <c r="AW6739" s="12"/>
      <c r="AX6739" s="12"/>
      <c r="AY6739" s="12"/>
      <c r="AZ6739" s="12"/>
      <c r="BA6739" s="12"/>
      <c r="BB6739" s="12"/>
      <c r="BC6739" s="12"/>
      <c r="BD6739" s="12"/>
    </row>
    <row r="6740" spans="15:56" x14ac:dyDescent="0.35">
      <c r="O6740" s="12"/>
      <c r="P6740" s="12"/>
      <c r="Q6740" s="12"/>
      <c r="S6740" s="250"/>
      <c r="AA6740" s="12"/>
      <c r="AB6740" s="12"/>
      <c r="AC6740" s="12"/>
      <c r="AD6740" s="12"/>
      <c r="AE6740" s="12"/>
      <c r="AF6740" s="12"/>
      <c r="AG6740" s="12"/>
      <c r="AH6740" s="12"/>
      <c r="AI6740" s="12"/>
      <c r="AJ6740" s="12"/>
      <c r="AK6740" s="12"/>
      <c r="AL6740" s="12"/>
      <c r="AM6740" s="12"/>
      <c r="AN6740" s="12"/>
      <c r="AO6740" s="12"/>
      <c r="AP6740" s="12"/>
      <c r="AQ6740" s="12"/>
      <c r="AR6740" s="12"/>
      <c r="AS6740" s="12"/>
      <c r="AT6740" s="12"/>
      <c r="AU6740" s="12"/>
      <c r="AV6740" s="12"/>
      <c r="AW6740" s="12"/>
      <c r="AX6740" s="12"/>
      <c r="AY6740" s="12"/>
      <c r="AZ6740" s="12"/>
      <c r="BA6740" s="12"/>
      <c r="BB6740" s="12"/>
      <c r="BC6740" s="12"/>
      <c r="BD6740" s="12"/>
    </row>
    <row r="6741" spans="15:56" x14ac:dyDescent="0.35">
      <c r="O6741" s="12"/>
      <c r="P6741" s="12"/>
      <c r="Q6741" s="12"/>
      <c r="S6741" s="250"/>
      <c r="AA6741" s="12"/>
      <c r="AB6741" s="12"/>
      <c r="AC6741" s="12"/>
      <c r="AD6741" s="12"/>
      <c r="AE6741" s="12"/>
      <c r="AF6741" s="12"/>
      <c r="AG6741" s="12"/>
      <c r="AH6741" s="12"/>
      <c r="AI6741" s="12"/>
      <c r="AJ6741" s="12"/>
      <c r="AK6741" s="12"/>
      <c r="AL6741" s="12"/>
      <c r="AM6741" s="12"/>
      <c r="AN6741" s="12"/>
      <c r="AO6741" s="12"/>
      <c r="AP6741" s="12"/>
      <c r="AQ6741" s="12"/>
      <c r="AR6741" s="12"/>
      <c r="AS6741" s="12"/>
      <c r="AT6741" s="12"/>
      <c r="AU6741" s="12"/>
      <c r="AV6741" s="12"/>
      <c r="AW6741" s="12"/>
      <c r="AX6741" s="12"/>
      <c r="AY6741" s="12"/>
      <c r="AZ6741" s="12"/>
      <c r="BA6741" s="12"/>
      <c r="BB6741" s="12"/>
      <c r="BC6741" s="12"/>
      <c r="BD6741" s="12"/>
    </row>
    <row r="6742" spans="15:56" x14ac:dyDescent="0.35">
      <c r="O6742" s="12"/>
      <c r="P6742" s="12"/>
      <c r="Q6742" s="12"/>
      <c r="S6742" s="250"/>
      <c r="AA6742" s="12"/>
      <c r="AB6742" s="12"/>
      <c r="AC6742" s="12"/>
      <c r="AD6742" s="12"/>
      <c r="AE6742" s="12"/>
      <c r="AF6742" s="12"/>
      <c r="AG6742" s="12"/>
      <c r="AH6742" s="12"/>
      <c r="AI6742" s="12"/>
      <c r="AJ6742" s="12"/>
      <c r="AK6742" s="12"/>
      <c r="AL6742" s="12"/>
      <c r="AM6742" s="12"/>
      <c r="AN6742" s="12"/>
      <c r="AO6742" s="12"/>
      <c r="AP6742" s="12"/>
      <c r="AQ6742" s="12"/>
      <c r="AR6742" s="12"/>
      <c r="AS6742" s="12"/>
      <c r="AT6742" s="12"/>
      <c r="AU6742" s="12"/>
      <c r="AV6742" s="12"/>
      <c r="AW6742" s="12"/>
      <c r="AX6742" s="12"/>
      <c r="AY6742" s="12"/>
      <c r="AZ6742" s="12"/>
      <c r="BA6742" s="12"/>
      <c r="BB6742" s="12"/>
      <c r="BC6742" s="12"/>
      <c r="BD6742" s="12"/>
    </row>
    <row r="6743" spans="15:56" x14ac:dyDescent="0.35">
      <c r="O6743" s="12"/>
      <c r="P6743" s="12"/>
      <c r="Q6743" s="12"/>
      <c r="S6743" s="250"/>
      <c r="AA6743" s="12"/>
      <c r="AB6743" s="12"/>
      <c r="AC6743" s="12"/>
      <c r="AD6743" s="12"/>
      <c r="AE6743" s="12"/>
      <c r="AF6743" s="12"/>
      <c r="AG6743" s="12"/>
      <c r="AH6743" s="12"/>
      <c r="AI6743" s="12"/>
      <c r="AJ6743" s="12"/>
      <c r="AK6743" s="12"/>
      <c r="AL6743" s="12"/>
      <c r="AM6743" s="12"/>
      <c r="AN6743" s="12"/>
      <c r="AO6743" s="12"/>
      <c r="AP6743" s="12"/>
      <c r="AQ6743" s="12"/>
      <c r="AR6743" s="12"/>
      <c r="AS6743" s="12"/>
      <c r="AT6743" s="12"/>
      <c r="AU6743" s="12"/>
      <c r="AV6743" s="12"/>
      <c r="AW6743" s="12"/>
      <c r="AX6743" s="12"/>
      <c r="AY6743" s="12"/>
      <c r="AZ6743" s="12"/>
      <c r="BA6743" s="12"/>
      <c r="BB6743" s="12"/>
      <c r="BC6743" s="12"/>
      <c r="BD6743" s="12"/>
    </row>
    <row r="6744" spans="15:56" x14ac:dyDescent="0.35">
      <c r="O6744" s="12"/>
      <c r="P6744" s="12"/>
      <c r="Q6744" s="12"/>
      <c r="S6744" s="250"/>
      <c r="AA6744" s="12"/>
      <c r="AB6744" s="12"/>
      <c r="AC6744" s="12"/>
      <c r="AD6744" s="12"/>
      <c r="AE6744" s="12"/>
      <c r="AF6744" s="12"/>
      <c r="AG6744" s="12"/>
      <c r="AH6744" s="12"/>
      <c r="AI6744" s="12"/>
      <c r="AJ6744" s="12"/>
      <c r="AK6744" s="12"/>
      <c r="AL6744" s="12"/>
      <c r="AM6744" s="12"/>
      <c r="AN6744" s="12"/>
      <c r="AO6744" s="12"/>
      <c r="AP6744" s="12"/>
      <c r="AQ6744" s="12"/>
      <c r="AR6744" s="12"/>
      <c r="AS6744" s="12"/>
      <c r="AT6744" s="12"/>
      <c r="AU6744" s="12"/>
      <c r="AV6744" s="12"/>
      <c r="AW6744" s="12"/>
      <c r="AX6744" s="12"/>
      <c r="AY6744" s="12"/>
      <c r="AZ6744" s="12"/>
      <c r="BA6744" s="12"/>
      <c r="BB6744" s="12"/>
      <c r="BC6744" s="12"/>
      <c r="BD6744" s="12"/>
    </row>
    <row r="6745" spans="15:56" x14ac:dyDescent="0.35">
      <c r="O6745" s="12"/>
      <c r="P6745" s="12"/>
      <c r="Q6745" s="12"/>
      <c r="S6745" s="250"/>
      <c r="AA6745" s="12"/>
      <c r="AB6745" s="12"/>
      <c r="AC6745" s="12"/>
      <c r="AD6745" s="12"/>
      <c r="AE6745" s="12"/>
      <c r="AF6745" s="12"/>
      <c r="AG6745" s="12"/>
      <c r="AH6745" s="12"/>
      <c r="AI6745" s="12"/>
      <c r="AJ6745" s="12"/>
      <c r="AK6745" s="12"/>
      <c r="AL6745" s="12"/>
      <c r="AM6745" s="12"/>
      <c r="AN6745" s="12"/>
      <c r="AO6745" s="12"/>
      <c r="AP6745" s="12"/>
      <c r="AQ6745" s="12"/>
      <c r="AR6745" s="12"/>
      <c r="AS6745" s="12"/>
      <c r="AT6745" s="12"/>
      <c r="AU6745" s="12"/>
      <c r="AV6745" s="12"/>
      <c r="AW6745" s="12"/>
      <c r="AX6745" s="12"/>
      <c r="AY6745" s="12"/>
      <c r="AZ6745" s="12"/>
      <c r="BA6745" s="12"/>
      <c r="BB6745" s="12"/>
      <c r="BC6745" s="12"/>
      <c r="BD6745" s="12"/>
    </row>
    <row r="6746" spans="15:56" x14ac:dyDescent="0.35">
      <c r="O6746" s="12"/>
      <c r="P6746" s="12"/>
      <c r="Q6746" s="12"/>
      <c r="S6746" s="250"/>
      <c r="AA6746" s="12"/>
      <c r="AB6746" s="12"/>
      <c r="AC6746" s="12"/>
      <c r="AD6746" s="12"/>
      <c r="AE6746" s="12"/>
      <c r="AF6746" s="12"/>
      <c r="AG6746" s="12"/>
      <c r="AH6746" s="12"/>
      <c r="AI6746" s="12"/>
      <c r="AJ6746" s="12"/>
      <c r="AK6746" s="12"/>
      <c r="AL6746" s="12"/>
      <c r="AM6746" s="12"/>
      <c r="AN6746" s="12"/>
      <c r="AO6746" s="12"/>
      <c r="AP6746" s="12"/>
      <c r="AQ6746" s="12"/>
      <c r="AR6746" s="12"/>
      <c r="AS6746" s="12"/>
      <c r="AT6746" s="12"/>
      <c r="AU6746" s="12"/>
      <c r="AV6746" s="12"/>
      <c r="AW6746" s="12"/>
      <c r="AX6746" s="12"/>
      <c r="AY6746" s="12"/>
      <c r="AZ6746" s="12"/>
      <c r="BA6746" s="12"/>
      <c r="BB6746" s="12"/>
      <c r="BC6746" s="12"/>
      <c r="BD6746" s="12"/>
    </row>
    <row r="6747" spans="15:56" x14ac:dyDescent="0.35">
      <c r="O6747" s="12"/>
      <c r="P6747" s="12"/>
      <c r="Q6747" s="12"/>
      <c r="S6747" s="250"/>
      <c r="AA6747" s="12"/>
      <c r="AB6747" s="12"/>
      <c r="AC6747" s="12"/>
      <c r="AD6747" s="12"/>
      <c r="AE6747" s="12"/>
      <c r="AF6747" s="12"/>
      <c r="AG6747" s="12"/>
      <c r="AH6747" s="12"/>
      <c r="AI6747" s="12"/>
      <c r="AJ6747" s="12"/>
      <c r="AK6747" s="12"/>
      <c r="AL6747" s="12"/>
      <c r="AM6747" s="12"/>
      <c r="AN6747" s="12"/>
      <c r="AO6747" s="12"/>
      <c r="AP6747" s="12"/>
      <c r="AQ6747" s="12"/>
      <c r="AR6747" s="12"/>
      <c r="AS6747" s="12"/>
      <c r="AT6747" s="12"/>
      <c r="AU6747" s="12"/>
      <c r="AV6747" s="12"/>
      <c r="AW6747" s="12"/>
      <c r="AX6747" s="12"/>
      <c r="AY6747" s="12"/>
      <c r="AZ6747" s="12"/>
      <c r="BA6747" s="12"/>
      <c r="BB6747" s="12"/>
      <c r="BC6747" s="12"/>
      <c r="BD6747" s="12"/>
    </row>
    <row r="6748" spans="15:56" x14ac:dyDescent="0.35">
      <c r="O6748" s="12"/>
      <c r="P6748" s="12"/>
      <c r="Q6748" s="12"/>
      <c r="S6748" s="250"/>
      <c r="AA6748" s="12"/>
      <c r="AB6748" s="12"/>
      <c r="AC6748" s="12"/>
      <c r="AD6748" s="12"/>
      <c r="AE6748" s="12"/>
      <c r="AF6748" s="12"/>
      <c r="AG6748" s="12"/>
      <c r="AH6748" s="12"/>
      <c r="AI6748" s="12"/>
      <c r="AJ6748" s="12"/>
      <c r="AK6748" s="12"/>
      <c r="AL6748" s="12"/>
      <c r="AM6748" s="12"/>
      <c r="AN6748" s="12"/>
      <c r="AO6748" s="12"/>
      <c r="AP6748" s="12"/>
      <c r="AQ6748" s="12"/>
      <c r="AR6748" s="12"/>
      <c r="AS6748" s="12"/>
      <c r="AT6748" s="12"/>
      <c r="AU6748" s="12"/>
      <c r="AV6748" s="12"/>
      <c r="AW6748" s="12"/>
      <c r="AX6748" s="12"/>
      <c r="AY6748" s="12"/>
      <c r="AZ6748" s="12"/>
      <c r="BA6748" s="12"/>
      <c r="BB6748" s="12"/>
      <c r="BC6748" s="12"/>
      <c r="BD6748" s="12"/>
    </row>
    <row r="6749" spans="15:56" x14ac:dyDescent="0.35">
      <c r="O6749" s="12"/>
      <c r="P6749" s="12"/>
      <c r="Q6749" s="12"/>
      <c r="S6749" s="250"/>
      <c r="AA6749" s="12"/>
      <c r="AB6749" s="12"/>
      <c r="AC6749" s="12"/>
      <c r="AD6749" s="12"/>
      <c r="AE6749" s="12"/>
      <c r="AF6749" s="12"/>
      <c r="AG6749" s="12"/>
      <c r="AH6749" s="12"/>
      <c r="AI6749" s="12"/>
      <c r="AJ6749" s="12"/>
      <c r="AK6749" s="12"/>
      <c r="AL6749" s="12"/>
      <c r="AM6749" s="12"/>
      <c r="AN6749" s="12"/>
      <c r="AO6749" s="12"/>
      <c r="AP6749" s="12"/>
      <c r="AQ6749" s="12"/>
      <c r="AR6749" s="12"/>
      <c r="AS6749" s="12"/>
      <c r="AT6749" s="12"/>
      <c r="AU6749" s="12"/>
      <c r="AV6749" s="12"/>
      <c r="AW6749" s="12"/>
      <c r="AX6749" s="12"/>
      <c r="AY6749" s="12"/>
      <c r="AZ6749" s="12"/>
      <c r="BA6749" s="12"/>
      <c r="BB6749" s="12"/>
      <c r="BC6749" s="12"/>
      <c r="BD6749" s="12"/>
    </row>
    <row r="6750" spans="15:56" x14ac:dyDescent="0.35">
      <c r="O6750" s="12"/>
      <c r="P6750" s="12"/>
      <c r="Q6750" s="12"/>
      <c r="S6750" s="250"/>
      <c r="AA6750" s="12"/>
      <c r="AB6750" s="12"/>
      <c r="AC6750" s="12"/>
      <c r="AD6750" s="12"/>
      <c r="AE6750" s="12"/>
      <c r="AF6750" s="12"/>
      <c r="AG6750" s="12"/>
      <c r="AH6750" s="12"/>
      <c r="AI6750" s="12"/>
      <c r="AJ6750" s="12"/>
      <c r="AK6750" s="12"/>
      <c r="AL6750" s="12"/>
      <c r="AM6750" s="12"/>
      <c r="AN6750" s="12"/>
      <c r="AO6750" s="12"/>
      <c r="AP6750" s="12"/>
      <c r="AQ6750" s="12"/>
      <c r="AR6750" s="12"/>
      <c r="AS6750" s="12"/>
      <c r="AT6750" s="12"/>
      <c r="AU6750" s="12"/>
      <c r="AV6750" s="12"/>
      <c r="AW6750" s="12"/>
      <c r="AX6750" s="12"/>
      <c r="AY6750" s="12"/>
      <c r="AZ6750" s="12"/>
      <c r="BA6750" s="12"/>
      <c r="BB6750" s="12"/>
      <c r="BC6750" s="12"/>
      <c r="BD6750" s="12"/>
    </row>
    <row r="6751" spans="15:56" x14ac:dyDescent="0.35">
      <c r="O6751" s="12"/>
      <c r="P6751" s="12"/>
      <c r="Q6751" s="12"/>
      <c r="S6751" s="250"/>
      <c r="AA6751" s="12"/>
      <c r="AB6751" s="12"/>
      <c r="AC6751" s="12"/>
      <c r="AD6751" s="12"/>
      <c r="AE6751" s="12"/>
      <c r="AF6751" s="12"/>
      <c r="AG6751" s="12"/>
      <c r="AH6751" s="12"/>
      <c r="AI6751" s="12"/>
      <c r="AJ6751" s="12"/>
      <c r="AK6751" s="12"/>
      <c r="AL6751" s="12"/>
      <c r="AM6751" s="12"/>
      <c r="AN6751" s="12"/>
      <c r="AO6751" s="12"/>
      <c r="AP6751" s="12"/>
      <c r="AQ6751" s="12"/>
      <c r="AR6751" s="12"/>
      <c r="AS6751" s="12"/>
      <c r="AT6751" s="12"/>
      <c r="AU6751" s="12"/>
      <c r="AV6751" s="12"/>
      <c r="AW6751" s="12"/>
      <c r="AX6751" s="12"/>
      <c r="AY6751" s="12"/>
      <c r="AZ6751" s="12"/>
      <c r="BA6751" s="12"/>
      <c r="BB6751" s="12"/>
      <c r="BC6751" s="12"/>
      <c r="BD6751" s="12"/>
    </row>
    <row r="6752" spans="15:56" x14ac:dyDescent="0.35">
      <c r="O6752" s="12"/>
      <c r="P6752" s="12"/>
      <c r="Q6752" s="12"/>
      <c r="S6752" s="250"/>
      <c r="AA6752" s="12"/>
      <c r="AB6752" s="12"/>
      <c r="AC6752" s="12"/>
      <c r="AD6752" s="12"/>
      <c r="AE6752" s="12"/>
      <c r="AF6752" s="12"/>
      <c r="AG6752" s="12"/>
      <c r="AH6752" s="12"/>
      <c r="AI6752" s="12"/>
      <c r="AJ6752" s="12"/>
      <c r="AK6752" s="12"/>
      <c r="AL6752" s="12"/>
      <c r="AM6752" s="12"/>
      <c r="AN6752" s="12"/>
      <c r="AO6752" s="12"/>
      <c r="AP6752" s="12"/>
      <c r="AQ6752" s="12"/>
      <c r="AR6752" s="12"/>
      <c r="AS6752" s="12"/>
      <c r="AT6752" s="12"/>
      <c r="AU6752" s="12"/>
      <c r="AV6752" s="12"/>
      <c r="AW6752" s="12"/>
      <c r="AX6752" s="12"/>
      <c r="AY6752" s="12"/>
      <c r="AZ6752" s="12"/>
      <c r="BA6752" s="12"/>
      <c r="BB6752" s="12"/>
      <c r="BC6752" s="12"/>
      <c r="BD6752" s="12"/>
    </row>
    <row r="6753" spans="15:56" x14ac:dyDescent="0.35">
      <c r="O6753" s="12"/>
      <c r="P6753" s="12"/>
      <c r="Q6753" s="12"/>
      <c r="S6753" s="250"/>
      <c r="AA6753" s="12"/>
      <c r="AB6753" s="12"/>
      <c r="AC6753" s="12"/>
      <c r="AD6753" s="12"/>
      <c r="AE6753" s="12"/>
      <c r="AF6753" s="12"/>
      <c r="AG6753" s="12"/>
      <c r="AH6753" s="12"/>
      <c r="AI6753" s="12"/>
      <c r="AJ6753" s="12"/>
      <c r="AK6753" s="12"/>
      <c r="AL6753" s="12"/>
      <c r="AM6753" s="12"/>
      <c r="AN6753" s="12"/>
      <c r="AO6753" s="12"/>
      <c r="AP6753" s="12"/>
      <c r="AQ6753" s="12"/>
      <c r="AR6753" s="12"/>
      <c r="AS6753" s="12"/>
      <c r="AT6753" s="12"/>
      <c r="AU6753" s="12"/>
      <c r="AV6753" s="12"/>
      <c r="AW6753" s="12"/>
      <c r="AX6753" s="12"/>
      <c r="AY6753" s="12"/>
      <c r="AZ6753" s="12"/>
      <c r="BA6753" s="12"/>
      <c r="BB6753" s="12"/>
      <c r="BC6753" s="12"/>
      <c r="BD6753" s="12"/>
    </row>
    <row r="6754" spans="15:56" x14ac:dyDescent="0.35">
      <c r="O6754" s="12"/>
      <c r="P6754" s="12"/>
      <c r="Q6754" s="12"/>
      <c r="S6754" s="250"/>
      <c r="AA6754" s="12"/>
      <c r="AB6754" s="12"/>
      <c r="AC6754" s="12"/>
      <c r="AD6754" s="12"/>
      <c r="AE6754" s="12"/>
      <c r="AF6754" s="12"/>
      <c r="AG6754" s="12"/>
      <c r="AH6754" s="12"/>
      <c r="AI6754" s="12"/>
      <c r="AJ6754" s="12"/>
      <c r="AK6754" s="12"/>
      <c r="AL6754" s="12"/>
      <c r="AM6754" s="12"/>
      <c r="AN6754" s="12"/>
      <c r="AO6754" s="12"/>
      <c r="AP6754" s="12"/>
      <c r="AQ6754" s="12"/>
      <c r="AR6754" s="12"/>
      <c r="AS6754" s="12"/>
      <c r="AT6754" s="12"/>
      <c r="AU6754" s="12"/>
      <c r="AV6754" s="12"/>
      <c r="AW6754" s="12"/>
      <c r="AX6754" s="12"/>
      <c r="AY6754" s="12"/>
      <c r="AZ6754" s="12"/>
      <c r="BA6754" s="12"/>
      <c r="BB6754" s="12"/>
      <c r="BC6754" s="12"/>
      <c r="BD6754" s="12"/>
    </row>
    <row r="6755" spans="15:56" x14ac:dyDescent="0.35">
      <c r="O6755" s="12"/>
      <c r="P6755" s="12"/>
      <c r="Q6755" s="12"/>
      <c r="S6755" s="250"/>
      <c r="AA6755" s="12"/>
      <c r="AB6755" s="12"/>
      <c r="AC6755" s="12"/>
      <c r="AD6755" s="12"/>
      <c r="AE6755" s="12"/>
      <c r="AF6755" s="12"/>
      <c r="AG6755" s="12"/>
      <c r="AH6755" s="12"/>
      <c r="AI6755" s="12"/>
      <c r="AJ6755" s="12"/>
      <c r="AK6755" s="12"/>
      <c r="AL6755" s="12"/>
      <c r="AM6755" s="12"/>
      <c r="AN6755" s="12"/>
      <c r="AO6755" s="12"/>
      <c r="AP6755" s="12"/>
      <c r="AQ6755" s="12"/>
      <c r="AR6755" s="12"/>
      <c r="AS6755" s="12"/>
      <c r="AT6755" s="12"/>
      <c r="AU6755" s="12"/>
      <c r="AV6755" s="12"/>
      <c r="AW6755" s="12"/>
      <c r="AX6755" s="12"/>
      <c r="AY6755" s="12"/>
      <c r="AZ6755" s="12"/>
      <c r="BA6755" s="12"/>
      <c r="BB6755" s="12"/>
      <c r="BC6755" s="12"/>
      <c r="BD6755" s="12"/>
    </row>
    <row r="6756" spans="15:56" x14ac:dyDescent="0.35">
      <c r="O6756" s="12"/>
      <c r="P6756" s="12"/>
      <c r="Q6756" s="12"/>
      <c r="S6756" s="250"/>
      <c r="AA6756" s="12"/>
      <c r="AB6756" s="12"/>
      <c r="AC6756" s="12"/>
      <c r="AD6756" s="12"/>
      <c r="AE6756" s="12"/>
      <c r="AF6756" s="12"/>
      <c r="AG6756" s="12"/>
      <c r="AH6756" s="12"/>
      <c r="AI6756" s="12"/>
      <c r="AJ6756" s="12"/>
      <c r="AK6756" s="12"/>
      <c r="AL6756" s="12"/>
      <c r="AM6756" s="12"/>
      <c r="AN6756" s="12"/>
      <c r="AO6756" s="12"/>
      <c r="AP6756" s="12"/>
      <c r="AQ6756" s="12"/>
      <c r="AR6756" s="12"/>
      <c r="AS6756" s="12"/>
      <c r="AT6756" s="12"/>
      <c r="AU6756" s="12"/>
      <c r="AV6756" s="12"/>
      <c r="AW6756" s="12"/>
      <c r="AX6756" s="12"/>
      <c r="AY6756" s="12"/>
      <c r="AZ6756" s="12"/>
      <c r="BA6756" s="12"/>
      <c r="BB6756" s="12"/>
      <c r="BC6756" s="12"/>
      <c r="BD6756" s="12"/>
    </row>
    <row r="6757" spans="15:56" x14ac:dyDescent="0.35">
      <c r="O6757" s="12"/>
      <c r="P6757" s="12"/>
      <c r="Q6757" s="12"/>
      <c r="S6757" s="250"/>
      <c r="AA6757" s="12"/>
      <c r="AB6757" s="12"/>
      <c r="AC6757" s="12"/>
      <c r="AD6757" s="12"/>
      <c r="AE6757" s="12"/>
      <c r="AF6757" s="12"/>
      <c r="AG6757" s="12"/>
      <c r="AH6757" s="12"/>
      <c r="AI6757" s="12"/>
      <c r="AJ6757" s="12"/>
      <c r="AK6757" s="12"/>
      <c r="AL6757" s="12"/>
      <c r="AM6757" s="12"/>
      <c r="AN6757" s="12"/>
      <c r="AO6757" s="12"/>
      <c r="AP6757" s="12"/>
      <c r="AQ6757" s="12"/>
      <c r="AR6757" s="12"/>
      <c r="AS6757" s="12"/>
      <c r="AT6757" s="12"/>
      <c r="AU6757" s="12"/>
      <c r="AV6757" s="12"/>
      <c r="AW6757" s="12"/>
      <c r="AX6757" s="12"/>
      <c r="AY6757" s="12"/>
      <c r="AZ6757" s="12"/>
      <c r="BA6757" s="12"/>
      <c r="BB6757" s="12"/>
      <c r="BC6757" s="12"/>
      <c r="BD6757" s="12"/>
    </row>
    <row r="6758" spans="15:56" x14ac:dyDescent="0.35">
      <c r="O6758" s="12"/>
      <c r="P6758" s="12"/>
      <c r="Q6758" s="12"/>
      <c r="S6758" s="250"/>
      <c r="AA6758" s="12"/>
      <c r="AB6758" s="12"/>
      <c r="AC6758" s="12"/>
      <c r="AD6758" s="12"/>
      <c r="AE6758" s="12"/>
      <c r="AF6758" s="12"/>
      <c r="AG6758" s="12"/>
      <c r="AH6758" s="12"/>
      <c r="AI6758" s="12"/>
      <c r="AJ6758" s="12"/>
      <c r="AK6758" s="12"/>
      <c r="AL6758" s="12"/>
      <c r="AM6758" s="12"/>
      <c r="AN6758" s="12"/>
      <c r="AO6758" s="12"/>
      <c r="AP6758" s="12"/>
      <c r="AQ6758" s="12"/>
      <c r="AR6758" s="12"/>
      <c r="AS6758" s="12"/>
      <c r="AT6758" s="12"/>
      <c r="AU6758" s="12"/>
      <c r="AV6758" s="12"/>
      <c r="AW6758" s="12"/>
      <c r="AX6758" s="12"/>
      <c r="AY6758" s="12"/>
      <c r="AZ6758" s="12"/>
      <c r="BA6758" s="12"/>
      <c r="BB6758" s="12"/>
      <c r="BC6758" s="12"/>
      <c r="BD6758" s="12"/>
    </row>
    <row r="6759" spans="15:56" x14ac:dyDescent="0.35">
      <c r="O6759" s="12"/>
      <c r="P6759" s="12"/>
      <c r="Q6759" s="12"/>
      <c r="S6759" s="250"/>
      <c r="AA6759" s="12"/>
      <c r="AB6759" s="12"/>
      <c r="AC6759" s="12"/>
      <c r="AD6759" s="12"/>
      <c r="AE6759" s="12"/>
      <c r="AF6759" s="12"/>
      <c r="AG6759" s="12"/>
      <c r="AH6759" s="12"/>
      <c r="AI6759" s="12"/>
      <c r="AJ6759" s="12"/>
      <c r="AK6759" s="12"/>
      <c r="AL6759" s="12"/>
      <c r="AM6759" s="12"/>
      <c r="AN6759" s="12"/>
      <c r="AO6759" s="12"/>
      <c r="AP6759" s="12"/>
      <c r="AQ6759" s="12"/>
      <c r="AR6759" s="12"/>
      <c r="AS6759" s="12"/>
      <c r="AT6759" s="12"/>
      <c r="AU6759" s="12"/>
      <c r="AV6759" s="12"/>
      <c r="AW6759" s="12"/>
      <c r="AX6759" s="12"/>
      <c r="AY6759" s="12"/>
      <c r="AZ6759" s="12"/>
      <c r="BA6759" s="12"/>
      <c r="BB6759" s="12"/>
      <c r="BC6759" s="12"/>
      <c r="BD6759" s="12"/>
    </row>
    <row r="6760" spans="15:56" x14ac:dyDescent="0.35">
      <c r="O6760" s="12"/>
      <c r="P6760" s="12"/>
      <c r="Q6760" s="12"/>
      <c r="S6760" s="250"/>
      <c r="AA6760" s="12"/>
      <c r="AB6760" s="12"/>
      <c r="AC6760" s="12"/>
      <c r="AD6760" s="12"/>
      <c r="AE6760" s="12"/>
      <c r="AF6760" s="12"/>
      <c r="AG6760" s="12"/>
      <c r="AH6760" s="12"/>
      <c r="AI6760" s="12"/>
      <c r="AJ6760" s="12"/>
      <c r="AK6760" s="12"/>
      <c r="AL6760" s="12"/>
      <c r="AM6760" s="12"/>
      <c r="AN6760" s="12"/>
      <c r="AO6760" s="12"/>
      <c r="AP6760" s="12"/>
      <c r="AQ6760" s="12"/>
      <c r="AR6760" s="12"/>
      <c r="AS6760" s="12"/>
      <c r="AT6760" s="12"/>
      <c r="AU6760" s="12"/>
      <c r="AV6760" s="12"/>
      <c r="AW6760" s="12"/>
      <c r="AX6760" s="12"/>
      <c r="AY6760" s="12"/>
      <c r="AZ6760" s="12"/>
      <c r="BA6760" s="12"/>
      <c r="BB6760" s="12"/>
      <c r="BC6760" s="12"/>
      <c r="BD6760" s="12"/>
    </row>
    <row r="6761" spans="15:56" x14ac:dyDescent="0.35">
      <c r="O6761" s="12"/>
      <c r="P6761" s="12"/>
      <c r="Q6761" s="12"/>
      <c r="S6761" s="250"/>
      <c r="AA6761" s="12"/>
      <c r="AB6761" s="12"/>
      <c r="AC6761" s="12"/>
      <c r="AD6761" s="12"/>
      <c r="AE6761" s="12"/>
      <c r="AF6761" s="12"/>
      <c r="AG6761" s="12"/>
      <c r="AH6761" s="12"/>
      <c r="AI6761" s="12"/>
      <c r="AJ6761" s="12"/>
      <c r="AK6761" s="12"/>
      <c r="AL6761" s="12"/>
      <c r="AM6761" s="12"/>
      <c r="AN6761" s="12"/>
      <c r="AO6761" s="12"/>
      <c r="AP6761" s="12"/>
      <c r="AQ6761" s="12"/>
      <c r="AR6761" s="12"/>
      <c r="AS6761" s="12"/>
      <c r="AT6761" s="12"/>
      <c r="AU6761" s="12"/>
      <c r="AV6761" s="12"/>
      <c r="AW6761" s="12"/>
      <c r="AX6761" s="12"/>
      <c r="AY6761" s="12"/>
      <c r="AZ6761" s="12"/>
      <c r="BA6761" s="12"/>
      <c r="BB6761" s="12"/>
      <c r="BC6761" s="12"/>
      <c r="BD6761" s="12"/>
    </row>
    <row r="6762" spans="15:56" x14ac:dyDescent="0.35">
      <c r="O6762" s="12"/>
      <c r="P6762" s="12"/>
      <c r="Q6762" s="12"/>
      <c r="S6762" s="250"/>
      <c r="AA6762" s="12"/>
      <c r="AB6762" s="12"/>
      <c r="AC6762" s="12"/>
      <c r="AD6762" s="12"/>
      <c r="AE6762" s="12"/>
      <c r="AF6762" s="12"/>
      <c r="AG6762" s="12"/>
      <c r="AH6762" s="12"/>
      <c r="AI6762" s="12"/>
      <c r="AJ6762" s="12"/>
      <c r="AK6762" s="12"/>
      <c r="AL6762" s="12"/>
      <c r="AM6762" s="12"/>
      <c r="AN6762" s="12"/>
      <c r="AO6762" s="12"/>
      <c r="AP6762" s="12"/>
      <c r="AQ6762" s="12"/>
      <c r="AR6762" s="12"/>
      <c r="AS6762" s="12"/>
      <c r="AT6762" s="12"/>
      <c r="AU6762" s="12"/>
      <c r="AV6762" s="12"/>
      <c r="AW6762" s="12"/>
      <c r="AX6762" s="12"/>
      <c r="AY6762" s="12"/>
      <c r="AZ6762" s="12"/>
      <c r="BA6762" s="12"/>
      <c r="BB6762" s="12"/>
      <c r="BC6762" s="12"/>
      <c r="BD6762" s="12"/>
    </row>
    <row r="6763" spans="15:56" x14ac:dyDescent="0.35">
      <c r="O6763" s="12"/>
      <c r="P6763" s="12"/>
      <c r="Q6763" s="12"/>
      <c r="S6763" s="250"/>
      <c r="AA6763" s="12"/>
      <c r="AB6763" s="12"/>
      <c r="AC6763" s="12"/>
      <c r="AD6763" s="12"/>
      <c r="AE6763" s="12"/>
      <c r="AF6763" s="12"/>
      <c r="AG6763" s="12"/>
      <c r="AH6763" s="12"/>
      <c r="AI6763" s="12"/>
      <c r="AJ6763" s="12"/>
      <c r="AK6763" s="12"/>
      <c r="AL6763" s="12"/>
      <c r="AM6763" s="12"/>
      <c r="AN6763" s="12"/>
      <c r="AO6763" s="12"/>
      <c r="AP6763" s="12"/>
      <c r="AQ6763" s="12"/>
      <c r="AR6763" s="12"/>
      <c r="AS6763" s="12"/>
      <c r="AT6763" s="12"/>
      <c r="AU6763" s="12"/>
      <c r="AV6763" s="12"/>
      <c r="AW6763" s="12"/>
      <c r="AX6763" s="12"/>
      <c r="AY6763" s="12"/>
      <c r="AZ6763" s="12"/>
      <c r="BA6763" s="12"/>
      <c r="BB6763" s="12"/>
      <c r="BC6763" s="12"/>
      <c r="BD6763" s="12"/>
    </row>
    <row r="6764" spans="15:56" x14ac:dyDescent="0.35">
      <c r="O6764" s="12"/>
      <c r="P6764" s="12"/>
      <c r="Q6764" s="12"/>
      <c r="S6764" s="250"/>
      <c r="AA6764" s="12"/>
      <c r="AB6764" s="12"/>
      <c r="AC6764" s="12"/>
      <c r="AD6764" s="12"/>
      <c r="AE6764" s="12"/>
      <c r="AF6764" s="12"/>
      <c r="AG6764" s="12"/>
      <c r="AH6764" s="12"/>
      <c r="AI6764" s="12"/>
      <c r="AJ6764" s="12"/>
      <c r="AK6764" s="12"/>
      <c r="AL6764" s="12"/>
      <c r="AM6764" s="12"/>
      <c r="AN6764" s="12"/>
      <c r="AO6764" s="12"/>
      <c r="AP6764" s="12"/>
      <c r="AQ6764" s="12"/>
      <c r="AR6764" s="12"/>
      <c r="AS6764" s="12"/>
      <c r="AT6764" s="12"/>
      <c r="AU6764" s="12"/>
      <c r="AV6764" s="12"/>
      <c r="AW6764" s="12"/>
      <c r="AX6764" s="12"/>
      <c r="AY6764" s="12"/>
      <c r="AZ6764" s="12"/>
      <c r="BA6764" s="12"/>
      <c r="BB6764" s="12"/>
      <c r="BC6764" s="12"/>
      <c r="BD6764" s="12"/>
    </row>
    <row r="6765" spans="15:56" x14ac:dyDescent="0.35">
      <c r="O6765" s="12"/>
      <c r="P6765" s="12"/>
      <c r="Q6765" s="12"/>
      <c r="S6765" s="250"/>
      <c r="AA6765" s="12"/>
      <c r="AB6765" s="12"/>
      <c r="AC6765" s="12"/>
      <c r="AD6765" s="12"/>
      <c r="AE6765" s="12"/>
      <c r="AF6765" s="12"/>
      <c r="AG6765" s="12"/>
      <c r="AH6765" s="12"/>
      <c r="AI6765" s="12"/>
      <c r="AJ6765" s="12"/>
      <c r="AK6765" s="12"/>
      <c r="AL6765" s="12"/>
      <c r="AM6765" s="12"/>
      <c r="AN6765" s="12"/>
      <c r="AO6765" s="12"/>
      <c r="AP6765" s="12"/>
      <c r="AQ6765" s="12"/>
      <c r="AR6765" s="12"/>
      <c r="AS6765" s="12"/>
      <c r="AT6765" s="12"/>
      <c r="AU6765" s="12"/>
      <c r="AV6765" s="12"/>
      <c r="AW6765" s="12"/>
      <c r="AX6765" s="12"/>
      <c r="AY6765" s="12"/>
      <c r="AZ6765" s="12"/>
      <c r="BA6765" s="12"/>
      <c r="BB6765" s="12"/>
      <c r="BC6765" s="12"/>
      <c r="BD6765" s="12"/>
    </row>
    <row r="6766" spans="15:56" x14ac:dyDescent="0.35">
      <c r="O6766" s="12"/>
      <c r="P6766" s="12"/>
      <c r="Q6766" s="12"/>
      <c r="S6766" s="250"/>
      <c r="AA6766" s="12"/>
      <c r="AB6766" s="12"/>
      <c r="AC6766" s="12"/>
      <c r="AD6766" s="12"/>
      <c r="AE6766" s="12"/>
      <c r="AF6766" s="12"/>
      <c r="AG6766" s="12"/>
      <c r="AH6766" s="12"/>
      <c r="AI6766" s="12"/>
      <c r="AJ6766" s="12"/>
      <c r="AK6766" s="12"/>
      <c r="AL6766" s="12"/>
      <c r="AM6766" s="12"/>
      <c r="AN6766" s="12"/>
      <c r="AO6766" s="12"/>
      <c r="AP6766" s="12"/>
      <c r="AQ6766" s="12"/>
      <c r="AR6766" s="12"/>
      <c r="AS6766" s="12"/>
      <c r="AT6766" s="12"/>
      <c r="AU6766" s="12"/>
      <c r="AV6766" s="12"/>
      <c r="AW6766" s="12"/>
      <c r="AX6766" s="12"/>
      <c r="AY6766" s="12"/>
      <c r="AZ6766" s="12"/>
      <c r="BA6766" s="12"/>
      <c r="BB6766" s="12"/>
      <c r="BC6766" s="12"/>
      <c r="BD6766" s="12"/>
    </row>
    <row r="6767" spans="15:56" x14ac:dyDescent="0.35">
      <c r="O6767" s="12"/>
      <c r="P6767" s="12"/>
      <c r="Q6767" s="12"/>
      <c r="S6767" s="250"/>
      <c r="AA6767" s="12"/>
      <c r="AB6767" s="12"/>
      <c r="AC6767" s="12"/>
      <c r="AD6767" s="12"/>
      <c r="AE6767" s="12"/>
      <c r="AF6767" s="12"/>
      <c r="AG6767" s="12"/>
      <c r="AH6767" s="12"/>
      <c r="AI6767" s="12"/>
      <c r="AJ6767" s="12"/>
      <c r="AK6767" s="12"/>
      <c r="AL6767" s="12"/>
      <c r="AM6767" s="12"/>
      <c r="AN6767" s="12"/>
      <c r="AO6767" s="12"/>
      <c r="AP6767" s="12"/>
      <c r="AQ6767" s="12"/>
      <c r="AR6767" s="12"/>
      <c r="AS6767" s="12"/>
      <c r="AT6767" s="12"/>
      <c r="AU6767" s="12"/>
      <c r="AV6767" s="12"/>
      <c r="AW6767" s="12"/>
      <c r="AX6767" s="12"/>
      <c r="AY6767" s="12"/>
      <c r="AZ6767" s="12"/>
      <c r="BA6767" s="12"/>
      <c r="BB6767" s="12"/>
      <c r="BC6767" s="12"/>
      <c r="BD6767" s="12"/>
    </row>
    <row r="6768" spans="15:56" x14ac:dyDescent="0.35">
      <c r="O6768" s="12"/>
      <c r="P6768" s="12"/>
      <c r="Q6768" s="12"/>
      <c r="S6768" s="250"/>
      <c r="AA6768" s="12"/>
      <c r="AB6768" s="12"/>
      <c r="AC6768" s="12"/>
      <c r="AD6768" s="12"/>
      <c r="AE6768" s="12"/>
      <c r="AF6768" s="12"/>
      <c r="AG6768" s="12"/>
      <c r="AH6768" s="12"/>
      <c r="AI6768" s="12"/>
      <c r="AJ6768" s="12"/>
      <c r="AK6768" s="12"/>
      <c r="AL6768" s="12"/>
      <c r="AM6768" s="12"/>
      <c r="AN6768" s="12"/>
      <c r="AO6768" s="12"/>
      <c r="AP6768" s="12"/>
      <c r="AQ6768" s="12"/>
      <c r="AR6768" s="12"/>
      <c r="AS6768" s="12"/>
      <c r="AT6768" s="12"/>
      <c r="AU6768" s="12"/>
      <c r="AV6768" s="12"/>
      <c r="AW6768" s="12"/>
      <c r="AX6768" s="12"/>
      <c r="AY6768" s="12"/>
      <c r="AZ6768" s="12"/>
      <c r="BA6768" s="12"/>
      <c r="BB6768" s="12"/>
      <c r="BC6768" s="12"/>
      <c r="BD6768" s="12"/>
    </row>
    <row r="6769" spans="15:56" x14ac:dyDescent="0.35">
      <c r="O6769" s="12"/>
      <c r="P6769" s="12"/>
      <c r="Q6769" s="12"/>
      <c r="S6769" s="250"/>
      <c r="AA6769" s="12"/>
      <c r="AB6769" s="12"/>
      <c r="AC6769" s="12"/>
      <c r="AD6769" s="12"/>
      <c r="AE6769" s="12"/>
      <c r="AF6769" s="12"/>
      <c r="AG6769" s="12"/>
      <c r="AH6769" s="12"/>
      <c r="AI6769" s="12"/>
      <c r="AJ6769" s="12"/>
      <c r="AK6769" s="12"/>
      <c r="AL6769" s="12"/>
      <c r="AM6769" s="12"/>
      <c r="AN6769" s="12"/>
      <c r="AO6769" s="12"/>
      <c r="AP6769" s="12"/>
      <c r="AQ6769" s="12"/>
      <c r="AR6769" s="12"/>
      <c r="AS6769" s="12"/>
      <c r="AT6769" s="12"/>
      <c r="AU6769" s="12"/>
      <c r="AV6769" s="12"/>
      <c r="AW6769" s="12"/>
      <c r="AX6769" s="12"/>
      <c r="AY6769" s="12"/>
      <c r="AZ6769" s="12"/>
      <c r="BA6769" s="12"/>
      <c r="BB6769" s="12"/>
      <c r="BC6769" s="12"/>
      <c r="BD6769" s="12"/>
    </row>
    <row r="6770" spans="15:56" x14ac:dyDescent="0.35">
      <c r="O6770" s="12"/>
      <c r="P6770" s="12"/>
      <c r="Q6770" s="12"/>
      <c r="S6770" s="250"/>
      <c r="AA6770" s="12"/>
      <c r="AB6770" s="12"/>
      <c r="AC6770" s="12"/>
      <c r="AD6770" s="12"/>
      <c r="AE6770" s="12"/>
      <c r="AF6770" s="12"/>
      <c r="AG6770" s="12"/>
      <c r="AH6770" s="12"/>
      <c r="AI6770" s="12"/>
      <c r="AJ6770" s="12"/>
      <c r="AK6770" s="12"/>
      <c r="AL6770" s="12"/>
      <c r="AM6770" s="12"/>
      <c r="AN6770" s="12"/>
      <c r="AO6770" s="12"/>
      <c r="AP6770" s="12"/>
      <c r="AQ6770" s="12"/>
      <c r="AR6770" s="12"/>
      <c r="AS6770" s="12"/>
      <c r="AT6770" s="12"/>
      <c r="AU6770" s="12"/>
      <c r="AV6770" s="12"/>
      <c r="AW6770" s="12"/>
      <c r="AX6770" s="12"/>
      <c r="AY6770" s="12"/>
      <c r="AZ6770" s="12"/>
      <c r="BA6770" s="12"/>
      <c r="BB6770" s="12"/>
      <c r="BC6770" s="12"/>
      <c r="BD6770" s="12"/>
    </row>
    <row r="6771" spans="15:56" x14ac:dyDescent="0.35">
      <c r="O6771" s="12"/>
      <c r="P6771" s="12"/>
      <c r="Q6771" s="12"/>
      <c r="S6771" s="250"/>
      <c r="AA6771" s="12"/>
      <c r="AB6771" s="12"/>
      <c r="AC6771" s="12"/>
      <c r="AD6771" s="12"/>
      <c r="AE6771" s="12"/>
      <c r="AF6771" s="12"/>
      <c r="AG6771" s="12"/>
      <c r="AH6771" s="12"/>
      <c r="AI6771" s="12"/>
      <c r="AJ6771" s="12"/>
      <c r="AK6771" s="12"/>
      <c r="AL6771" s="12"/>
      <c r="AM6771" s="12"/>
      <c r="AN6771" s="12"/>
      <c r="AO6771" s="12"/>
      <c r="AP6771" s="12"/>
      <c r="AQ6771" s="12"/>
      <c r="AR6771" s="12"/>
      <c r="AS6771" s="12"/>
      <c r="AT6771" s="12"/>
      <c r="AU6771" s="12"/>
      <c r="AV6771" s="12"/>
      <c r="AW6771" s="12"/>
      <c r="AX6771" s="12"/>
      <c r="AY6771" s="12"/>
      <c r="AZ6771" s="12"/>
      <c r="BA6771" s="12"/>
      <c r="BB6771" s="12"/>
      <c r="BC6771" s="12"/>
      <c r="BD6771" s="12"/>
    </row>
    <row r="6772" spans="15:56" x14ac:dyDescent="0.35">
      <c r="O6772" s="12"/>
      <c r="P6772" s="12"/>
      <c r="Q6772" s="12"/>
      <c r="S6772" s="250"/>
      <c r="AA6772" s="12"/>
      <c r="AB6772" s="12"/>
      <c r="AC6772" s="12"/>
      <c r="AD6772" s="12"/>
      <c r="AE6772" s="12"/>
      <c r="AF6772" s="12"/>
      <c r="AG6772" s="12"/>
      <c r="AH6772" s="12"/>
      <c r="AI6772" s="12"/>
      <c r="AJ6772" s="12"/>
      <c r="AK6772" s="12"/>
      <c r="AL6772" s="12"/>
      <c r="AM6772" s="12"/>
      <c r="AN6772" s="12"/>
      <c r="AO6772" s="12"/>
      <c r="AP6772" s="12"/>
      <c r="AQ6772" s="12"/>
      <c r="AR6772" s="12"/>
      <c r="AS6772" s="12"/>
      <c r="AT6772" s="12"/>
      <c r="AU6772" s="12"/>
      <c r="AV6772" s="12"/>
      <c r="AW6772" s="12"/>
      <c r="AX6772" s="12"/>
      <c r="AY6772" s="12"/>
      <c r="AZ6772" s="12"/>
      <c r="BA6772" s="12"/>
      <c r="BB6772" s="12"/>
      <c r="BC6772" s="12"/>
      <c r="BD6772" s="12"/>
    </row>
    <row r="6773" spans="15:56" x14ac:dyDescent="0.35">
      <c r="O6773" s="12"/>
      <c r="P6773" s="12"/>
      <c r="Q6773" s="12"/>
      <c r="S6773" s="250"/>
      <c r="AA6773" s="12"/>
      <c r="AB6773" s="12"/>
      <c r="AC6773" s="12"/>
      <c r="AD6773" s="12"/>
      <c r="AE6773" s="12"/>
      <c r="AF6773" s="12"/>
      <c r="AG6773" s="12"/>
      <c r="AH6773" s="12"/>
      <c r="AI6773" s="12"/>
      <c r="AJ6773" s="12"/>
      <c r="AK6773" s="12"/>
      <c r="AL6773" s="12"/>
      <c r="AM6773" s="12"/>
      <c r="AN6773" s="12"/>
      <c r="AO6773" s="12"/>
      <c r="AP6773" s="12"/>
      <c r="AQ6773" s="12"/>
      <c r="AR6773" s="12"/>
      <c r="AS6773" s="12"/>
      <c r="AT6773" s="12"/>
      <c r="AU6773" s="12"/>
      <c r="AV6773" s="12"/>
      <c r="AW6773" s="12"/>
      <c r="AX6773" s="12"/>
      <c r="AY6773" s="12"/>
      <c r="AZ6773" s="12"/>
      <c r="BA6773" s="12"/>
      <c r="BB6773" s="12"/>
      <c r="BC6773" s="12"/>
      <c r="BD6773" s="12"/>
    </row>
    <row r="6774" spans="15:56" x14ac:dyDescent="0.35">
      <c r="O6774" s="12"/>
      <c r="P6774" s="12"/>
      <c r="Q6774" s="12"/>
      <c r="S6774" s="250"/>
      <c r="AA6774" s="12"/>
      <c r="AB6774" s="12"/>
      <c r="AC6774" s="12"/>
      <c r="AD6774" s="12"/>
      <c r="AE6774" s="12"/>
      <c r="AF6774" s="12"/>
      <c r="AG6774" s="12"/>
      <c r="AH6774" s="12"/>
      <c r="AI6774" s="12"/>
      <c r="AJ6774" s="12"/>
      <c r="AK6774" s="12"/>
      <c r="AL6774" s="12"/>
      <c r="AM6774" s="12"/>
      <c r="AN6774" s="12"/>
      <c r="AO6774" s="12"/>
      <c r="AP6774" s="12"/>
      <c r="AQ6774" s="12"/>
      <c r="AR6774" s="12"/>
      <c r="AS6774" s="12"/>
      <c r="AT6774" s="12"/>
      <c r="AU6774" s="12"/>
      <c r="AV6774" s="12"/>
      <c r="AW6774" s="12"/>
      <c r="AX6774" s="12"/>
      <c r="AY6774" s="12"/>
      <c r="AZ6774" s="12"/>
      <c r="BA6774" s="12"/>
      <c r="BB6774" s="12"/>
      <c r="BC6774" s="12"/>
      <c r="BD6774" s="12"/>
    </row>
    <row r="6775" spans="15:56" x14ac:dyDescent="0.35">
      <c r="O6775" s="12"/>
      <c r="P6775" s="12"/>
      <c r="Q6775" s="12"/>
      <c r="S6775" s="250"/>
      <c r="AA6775" s="12"/>
      <c r="AB6775" s="12"/>
      <c r="AC6775" s="12"/>
      <c r="AD6775" s="12"/>
      <c r="AE6775" s="12"/>
      <c r="AF6775" s="12"/>
      <c r="AG6775" s="12"/>
      <c r="AH6775" s="12"/>
      <c r="AI6775" s="12"/>
      <c r="AJ6775" s="12"/>
      <c r="AK6775" s="12"/>
      <c r="AL6775" s="12"/>
      <c r="AM6775" s="12"/>
      <c r="AN6775" s="12"/>
      <c r="AO6775" s="12"/>
      <c r="AP6775" s="12"/>
      <c r="AQ6775" s="12"/>
      <c r="AR6775" s="12"/>
      <c r="AS6775" s="12"/>
      <c r="AT6775" s="12"/>
      <c r="AU6775" s="12"/>
      <c r="AV6775" s="12"/>
      <c r="AW6775" s="12"/>
      <c r="AX6775" s="12"/>
      <c r="AY6775" s="12"/>
      <c r="AZ6775" s="12"/>
      <c r="BA6775" s="12"/>
      <c r="BB6775" s="12"/>
      <c r="BC6775" s="12"/>
      <c r="BD6775" s="12"/>
    </row>
    <row r="6776" spans="15:56" x14ac:dyDescent="0.35">
      <c r="O6776" s="12"/>
      <c r="P6776" s="12"/>
      <c r="Q6776" s="12"/>
      <c r="S6776" s="250"/>
      <c r="AA6776" s="12"/>
      <c r="AB6776" s="12"/>
      <c r="AC6776" s="12"/>
      <c r="AD6776" s="12"/>
      <c r="AE6776" s="12"/>
      <c r="AF6776" s="12"/>
      <c r="AG6776" s="12"/>
      <c r="AH6776" s="12"/>
      <c r="AI6776" s="12"/>
      <c r="AJ6776" s="12"/>
      <c r="AK6776" s="12"/>
      <c r="AL6776" s="12"/>
      <c r="AM6776" s="12"/>
      <c r="AN6776" s="12"/>
      <c r="AO6776" s="12"/>
      <c r="AP6776" s="12"/>
      <c r="AQ6776" s="12"/>
      <c r="AR6776" s="12"/>
      <c r="AS6776" s="12"/>
      <c r="AT6776" s="12"/>
      <c r="AU6776" s="12"/>
      <c r="AV6776" s="12"/>
      <c r="AW6776" s="12"/>
      <c r="AX6776" s="12"/>
      <c r="AY6776" s="12"/>
      <c r="AZ6776" s="12"/>
      <c r="BA6776" s="12"/>
      <c r="BB6776" s="12"/>
      <c r="BC6776" s="12"/>
      <c r="BD6776" s="12"/>
    </row>
    <row r="6777" spans="15:56" x14ac:dyDescent="0.35">
      <c r="O6777" s="12"/>
      <c r="P6777" s="12"/>
      <c r="Q6777" s="12"/>
      <c r="S6777" s="250"/>
      <c r="AA6777" s="12"/>
      <c r="AB6777" s="12"/>
      <c r="AC6777" s="12"/>
      <c r="AD6777" s="12"/>
      <c r="AE6777" s="12"/>
      <c r="AF6777" s="12"/>
      <c r="AG6777" s="12"/>
      <c r="AH6777" s="12"/>
      <c r="AI6777" s="12"/>
      <c r="AJ6777" s="12"/>
      <c r="AK6777" s="12"/>
      <c r="AL6777" s="12"/>
      <c r="AM6777" s="12"/>
      <c r="AN6777" s="12"/>
      <c r="AO6777" s="12"/>
      <c r="AP6777" s="12"/>
      <c r="AQ6777" s="12"/>
      <c r="AR6777" s="12"/>
      <c r="AS6777" s="12"/>
      <c r="AT6777" s="12"/>
      <c r="AU6777" s="12"/>
      <c r="AV6777" s="12"/>
      <c r="AW6777" s="12"/>
      <c r="AX6777" s="12"/>
      <c r="AY6777" s="12"/>
      <c r="AZ6777" s="12"/>
      <c r="BA6777" s="12"/>
      <c r="BB6777" s="12"/>
      <c r="BC6777" s="12"/>
      <c r="BD6777" s="12"/>
    </row>
    <row r="6778" spans="15:56" x14ac:dyDescent="0.35">
      <c r="O6778" s="12"/>
      <c r="P6778" s="12"/>
      <c r="Q6778" s="12"/>
      <c r="S6778" s="250"/>
      <c r="AA6778" s="12"/>
      <c r="AB6778" s="12"/>
      <c r="AC6778" s="12"/>
      <c r="AD6778" s="12"/>
      <c r="AE6778" s="12"/>
      <c r="AF6778" s="12"/>
      <c r="AG6778" s="12"/>
      <c r="AH6778" s="12"/>
      <c r="AI6778" s="12"/>
      <c r="AJ6778" s="12"/>
      <c r="AK6778" s="12"/>
      <c r="AL6778" s="12"/>
      <c r="AM6778" s="12"/>
      <c r="AN6778" s="12"/>
      <c r="AO6778" s="12"/>
      <c r="AP6778" s="12"/>
      <c r="AQ6778" s="12"/>
      <c r="AR6778" s="12"/>
      <c r="AS6778" s="12"/>
      <c r="AT6778" s="12"/>
      <c r="AU6778" s="12"/>
      <c r="AV6778" s="12"/>
      <c r="AW6778" s="12"/>
      <c r="AX6778" s="12"/>
      <c r="AY6778" s="12"/>
      <c r="AZ6778" s="12"/>
      <c r="BA6778" s="12"/>
      <c r="BB6778" s="12"/>
      <c r="BC6778" s="12"/>
      <c r="BD6778" s="12"/>
    </row>
    <row r="6779" spans="15:56" x14ac:dyDescent="0.35">
      <c r="O6779" s="12"/>
      <c r="P6779" s="12"/>
      <c r="Q6779" s="12"/>
      <c r="S6779" s="250"/>
      <c r="AA6779" s="12"/>
      <c r="AB6779" s="12"/>
      <c r="AC6779" s="12"/>
      <c r="AD6779" s="12"/>
      <c r="AE6779" s="12"/>
      <c r="AF6779" s="12"/>
      <c r="AG6779" s="12"/>
      <c r="AH6779" s="12"/>
      <c r="AI6779" s="12"/>
      <c r="AJ6779" s="12"/>
      <c r="AK6779" s="12"/>
      <c r="AL6779" s="12"/>
      <c r="AM6779" s="12"/>
      <c r="AN6779" s="12"/>
      <c r="AO6779" s="12"/>
      <c r="AP6779" s="12"/>
      <c r="AQ6779" s="12"/>
      <c r="AR6779" s="12"/>
      <c r="AS6779" s="12"/>
      <c r="AT6779" s="12"/>
      <c r="AU6779" s="12"/>
      <c r="AV6779" s="12"/>
      <c r="AW6779" s="12"/>
      <c r="AX6779" s="12"/>
      <c r="AY6779" s="12"/>
      <c r="AZ6779" s="12"/>
      <c r="BA6779" s="12"/>
      <c r="BB6779" s="12"/>
      <c r="BC6779" s="12"/>
      <c r="BD6779" s="12"/>
    </row>
    <row r="6780" spans="15:56" x14ac:dyDescent="0.35">
      <c r="O6780" s="12"/>
      <c r="P6780" s="12"/>
      <c r="Q6780" s="12"/>
      <c r="S6780" s="250"/>
      <c r="AA6780" s="12"/>
      <c r="AB6780" s="12"/>
      <c r="AC6780" s="12"/>
      <c r="AD6780" s="12"/>
      <c r="AE6780" s="12"/>
      <c r="AF6780" s="12"/>
      <c r="AG6780" s="12"/>
      <c r="AH6780" s="12"/>
      <c r="AI6780" s="12"/>
      <c r="AJ6780" s="12"/>
      <c r="AK6780" s="12"/>
      <c r="AL6780" s="12"/>
      <c r="AM6780" s="12"/>
      <c r="AN6780" s="12"/>
      <c r="AO6780" s="12"/>
      <c r="AP6780" s="12"/>
      <c r="AQ6780" s="12"/>
      <c r="AR6780" s="12"/>
      <c r="AS6780" s="12"/>
      <c r="AT6780" s="12"/>
      <c r="AU6780" s="12"/>
      <c r="AV6780" s="12"/>
      <c r="AW6780" s="12"/>
      <c r="AX6780" s="12"/>
      <c r="AY6780" s="12"/>
      <c r="AZ6780" s="12"/>
      <c r="BA6780" s="12"/>
      <c r="BB6780" s="12"/>
      <c r="BC6780" s="12"/>
      <c r="BD6780" s="12"/>
    </row>
    <row r="6781" spans="15:56" x14ac:dyDescent="0.35">
      <c r="O6781" s="12"/>
      <c r="P6781" s="12"/>
      <c r="Q6781" s="12"/>
      <c r="S6781" s="250"/>
      <c r="AA6781" s="12"/>
      <c r="AB6781" s="12"/>
      <c r="AC6781" s="12"/>
      <c r="AD6781" s="12"/>
      <c r="AE6781" s="12"/>
      <c r="AF6781" s="12"/>
      <c r="AG6781" s="12"/>
      <c r="AH6781" s="12"/>
      <c r="AI6781" s="12"/>
      <c r="AJ6781" s="12"/>
      <c r="AK6781" s="12"/>
      <c r="AL6781" s="12"/>
      <c r="AM6781" s="12"/>
      <c r="AN6781" s="12"/>
      <c r="AO6781" s="12"/>
      <c r="AP6781" s="12"/>
      <c r="AQ6781" s="12"/>
      <c r="AR6781" s="12"/>
      <c r="AS6781" s="12"/>
      <c r="AT6781" s="12"/>
      <c r="AU6781" s="12"/>
      <c r="AV6781" s="12"/>
      <c r="AW6781" s="12"/>
      <c r="AX6781" s="12"/>
      <c r="AY6781" s="12"/>
      <c r="AZ6781" s="12"/>
      <c r="BA6781" s="12"/>
      <c r="BB6781" s="12"/>
      <c r="BC6781" s="12"/>
      <c r="BD6781" s="12"/>
    </row>
    <row r="6782" spans="15:56" x14ac:dyDescent="0.35">
      <c r="O6782" s="12"/>
      <c r="P6782" s="12"/>
      <c r="Q6782" s="12"/>
      <c r="S6782" s="250"/>
      <c r="AA6782" s="12"/>
      <c r="AB6782" s="12"/>
      <c r="AC6782" s="12"/>
      <c r="AD6782" s="12"/>
      <c r="AE6782" s="12"/>
      <c r="AF6782" s="12"/>
      <c r="AG6782" s="12"/>
      <c r="AH6782" s="12"/>
      <c r="AI6782" s="12"/>
      <c r="AJ6782" s="12"/>
      <c r="AK6782" s="12"/>
      <c r="AL6782" s="12"/>
      <c r="AM6782" s="12"/>
      <c r="AN6782" s="12"/>
      <c r="AO6782" s="12"/>
      <c r="AP6782" s="12"/>
      <c r="AQ6782" s="12"/>
      <c r="AR6782" s="12"/>
      <c r="AS6782" s="12"/>
      <c r="AT6782" s="12"/>
      <c r="AU6782" s="12"/>
      <c r="AV6782" s="12"/>
      <c r="AW6782" s="12"/>
      <c r="AX6782" s="12"/>
      <c r="AY6782" s="12"/>
      <c r="AZ6782" s="12"/>
      <c r="BA6782" s="12"/>
      <c r="BB6782" s="12"/>
      <c r="BC6782" s="12"/>
      <c r="BD6782" s="12"/>
    </row>
    <row r="6783" spans="15:56" x14ac:dyDescent="0.35">
      <c r="O6783" s="12"/>
      <c r="P6783" s="12"/>
      <c r="Q6783" s="12"/>
      <c r="S6783" s="250"/>
      <c r="AA6783" s="12"/>
      <c r="AB6783" s="12"/>
      <c r="AC6783" s="12"/>
      <c r="AD6783" s="12"/>
      <c r="AE6783" s="12"/>
      <c r="AF6783" s="12"/>
      <c r="AG6783" s="12"/>
      <c r="AH6783" s="12"/>
      <c r="AI6783" s="12"/>
      <c r="AJ6783" s="12"/>
      <c r="AK6783" s="12"/>
      <c r="AL6783" s="12"/>
      <c r="AM6783" s="12"/>
      <c r="AN6783" s="12"/>
      <c r="AO6783" s="12"/>
      <c r="AP6783" s="12"/>
      <c r="AQ6783" s="12"/>
      <c r="AR6783" s="12"/>
      <c r="AS6783" s="12"/>
      <c r="AT6783" s="12"/>
      <c r="AU6783" s="12"/>
      <c r="AV6783" s="12"/>
      <c r="AW6783" s="12"/>
      <c r="AX6783" s="12"/>
      <c r="AY6783" s="12"/>
      <c r="AZ6783" s="12"/>
      <c r="BA6783" s="12"/>
      <c r="BB6783" s="12"/>
      <c r="BC6783" s="12"/>
      <c r="BD6783" s="12"/>
    </row>
    <row r="6784" spans="15:56" x14ac:dyDescent="0.35">
      <c r="O6784" s="12"/>
      <c r="P6784" s="12"/>
      <c r="Q6784" s="12"/>
      <c r="S6784" s="250"/>
      <c r="AA6784" s="12"/>
      <c r="AB6784" s="12"/>
      <c r="AC6784" s="12"/>
      <c r="AD6784" s="12"/>
      <c r="AE6784" s="12"/>
      <c r="AF6784" s="12"/>
      <c r="AG6784" s="12"/>
      <c r="AH6784" s="12"/>
      <c r="AI6784" s="12"/>
      <c r="AJ6784" s="12"/>
      <c r="AK6784" s="12"/>
      <c r="AL6784" s="12"/>
      <c r="AM6784" s="12"/>
      <c r="AN6784" s="12"/>
      <c r="AO6784" s="12"/>
      <c r="AP6784" s="12"/>
      <c r="AQ6784" s="12"/>
      <c r="AR6784" s="12"/>
      <c r="AS6784" s="12"/>
      <c r="AT6784" s="12"/>
      <c r="AU6784" s="12"/>
      <c r="AV6784" s="12"/>
      <c r="AW6784" s="12"/>
      <c r="AX6784" s="12"/>
      <c r="AY6784" s="12"/>
      <c r="AZ6784" s="12"/>
      <c r="BA6784" s="12"/>
      <c r="BB6784" s="12"/>
      <c r="BC6784" s="12"/>
      <c r="BD6784" s="12"/>
    </row>
    <row r="6785" spans="15:56" x14ac:dyDescent="0.35">
      <c r="O6785" s="12"/>
      <c r="P6785" s="12"/>
      <c r="Q6785" s="12"/>
      <c r="S6785" s="250"/>
      <c r="AA6785" s="12"/>
      <c r="AB6785" s="12"/>
      <c r="AC6785" s="12"/>
      <c r="AD6785" s="12"/>
      <c r="AE6785" s="12"/>
      <c r="AF6785" s="12"/>
      <c r="AG6785" s="12"/>
      <c r="AH6785" s="12"/>
      <c r="AI6785" s="12"/>
      <c r="AJ6785" s="12"/>
      <c r="AK6785" s="12"/>
      <c r="AL6785" s="12"/>
      <c r="AM6785" s="12"/>
      <c r="AN6785" s="12"/>
      <c r="AO6785" s="12"/>
      <c r="AP6785" s="12"/>
      <c r="AQ6785" s="12"/>
      <c r="AR6785" s="12"/>
      <c r="AS6785" s="12"/>
      <c r="AT6785" s="12"/>
      <c r="AU6785" s="12"/>
      <c r="AV6785" s="12"/>
      <c r="AW6785" s="12"/>
      <c r="AX6785" s="12"/>
      <c r="AY6785" s="12"/>
      <c r="AZ6785" s="12"/>
      <c r="BA6785" s="12"/>
      <c r="BB6785" s="12"/>
      <c r="BC6785" s="12"/>
      <c r="BD6785" s="12"/>
    </row>
    <row r="6786" spans="15:56" x14ac:dyDescent="0.35">
      <c r="O6786" s="12"/>
      <c r="P6786" s="12"/>
      <c r="Q6786" s="12"/>
      <c r="S6786" s="250"/>
      <c r="AA6786" s="12"/>
      <c r="AB6786" s="12"/>
      <c r="AC6786" s="12"/>
      <c r="AD6786" s="12"/>
      <c r="AE6786" s="12"/>
      <c r="AF6786" s="12"/>
      <c r="AG6786" s="12"/>
      <c r="AH6786" s="12"/>
      <c r="AI6786" s="12"/>
      <c r="AJ6786" s="12"/>
      <c r="AK6786" s="12"/>
      <c r="AL6786" s="12"/>
      <c r="AM6786" s="12"/>
      <c r="AN6786" s="12"/>
      <c r="AO6786" s="12"/>
      <c r="AP6786" s="12"/>
      <c r="AQ6786" s="12"/>
      <c r="AR6786" s="12"/>
      <c r="AS6786" s="12"/>
      <c r="AT6786" s="12"/>
      <c r="AU6786" s="12"/>
      <c r="AV6786" s="12"/>
      <c r="AW6786" s="12"/>
      <c r="AX6786" s="12"/>
      <c r="AY6786" s="12"/>
      <c r="AZ6786" s="12"/>
      <c r="BA6786" s="12"/>
      <c r="BB6786" s="12"/>
      <c r="BC6786" s="12"/>
      <c r="BD6786" s="12"/>
    </row>
    <row r="6787" spans="15:56" x14ac:dyDescent="0.35">
      <c r="O6787" s="12"/>
      <c r="P6787" s="12"/>
      <c r="Q6787" s="12"/>
      <c r="S6787" s="250"/>
      <c r="AA6787" s="12"/>
      <c r="AB6787" s="12"/>
      <c r="AC6787" s="12"/>
      <c r="AD6787" s="12"/>
      <c r="AE6787" s="12"/>
      <c r="AF6787" s="12"/>
      <c r="AG6787" s="12"/>
      <c r="AH6787" s="12"/>
      <c r="AI6787" s="12"/>
      <c r="AJ6787" s="12"/>
      <c r="AK6787" s="12"/>
      <c r="AL6787" s="12"/>
      <c r="AM6787" s="12"/>
      <c r="AN6787" s="12"/>
      <c r="AO6787" s="12"/>
      <c r="AP6787" s="12"/>
      <c r="AQ6787" s="12"/>
      <c r="AR6787" s="12"/>
      <c r="AS6787" s="12"/>
      <c r="AT6787" s="12"/>
      <c r="AU6787" s="12"/>
      <c r="AV6787" s="12"/>
      <c r="AW6787" s="12"/>
      <c r="AX6787" s="12"/>
      <c r="AY6787" s="12"/>
      <c r="AZ6787" s="12"/>
      <c r="BA6787" s="12"/>
      <c r="BB6787" s="12"/>
      <c r="BC6787" s="12"/>
      <c r="BD6787" s="12"/>
    </row>
    <row r="6788" spans="15:56" x14ac:dyDescent="0.35">
      <c r="O6788" s="12"/>
      <c r="P6788" s="12"/>
      <c r="Q6788" s="12"/>
      <c r="S6788" s="250"/>
      <c r="AA6788" s="12"/>
      <c r="AB6788" s="12"/>
      <c r="AC6788" s="12"/>
      <c r="AD6788" s="12"/>
      <c r="AE6788" s="12"/>
      <c r="AF6788" s="12"/>
      <c r="AG6788" s="12"/>
      <c r="AH6788" s="12"/>
      <c r="AI6788" s="12"/>
      <c r="AJ6788" s="12"/>
      <c r="AK6788" s="12"/>
      <c r="AL6788" s="12"/>
      <c r="AM6788" s="12"/>
      <c r="AN6788" s="12"/>
      <c r="AO6788" s="12"/>
      <c r="AP6788" s="12"/>
      <c r="AQ6788" s="12"/>
      <c r="AR6788" s="12"/>
      <c r="AS6788" s="12"/>
      <c r="AT6788" s="12"/>
      <c r="AU6788" s="12"/>
      <c r="AV6788" s="12"/>
      <c r="AW6788" s="12"/>
      <c r="AX6788" s="12"/>
      <c r="AY6788" s="12"/>
      <c r="AZ6788" s="12"/>
      <c r="BA6788" s="12"/>
      <c r="BB6788" s="12"/>
      <c r="BC6788" s="12"/>
      <c r="BD6788" s="12"/>
    </row>
    <row r="6789" spans="15:56" x14ac:dyDescent="0.35">
      <c r="O6789" s="12"/>
      <c r="P6789" s="12"/>
      <c r="Q6789" s="12"/>
      <c r="S6789" s="250"/>
      <c r="AA6789" s="12"/>
      <c r="AB6789" s="12"/>
      <c r="AC6789" s="12"/>
      <c r="AD6789" s="12"/>
      <c r="AE6789" s="12"/>
      <c r="AF6789" s="12"/>
      <c r="AG6789" s="12"/>
      <c r="AH6789" s="12"/>
      <c r="AI6789" s="12"/>
      <c r="AJ6789" s="12"/>
      <c r="AK6789" s="12"/>
      <c r="AL6789" s="12"/>
      <c r="AM6789" s="12"/>
      <c r="AN6789" s="12"/>
      <c r="AO6789" s="12"/>
      <c r="AP6789" s="12"/>
      <c r="AQ6789" s="12"/>
      <c r="AR6789" s="12"/>
      <c r="AS6789" s="12"/>
      <c r="AT6789" s="12"/>
      <c r="AU6789" s="12"/>
      <c r="AV6789" s="12"/>
      <c r="AW6789" s="12"/>
      <c r="AX6789" s="12"/>
      <c r="AY6789" s="12"/>
      <c r="AZ6789" s="12"/>
      <c r="BA6789" s="12"/>
      <c r="BB6789" s="12"/>
      <c r="BC6789" s="12"/>
      <c r="BD6789" s="12"/>
    </row>
    <row r="6790" spans="15:56" x14ac:dyDescent="0.35">
      <c r="O6790" s="12"/>
      <c r="P6790" s="12"/>
      <c r="Q6790" s="12"/>
      <c r="S6790" s="250"/>
      <c r="AA6790" s="12"/>
      <c r="AB6790" s="12"/>
      <c r="AC6790" s="12"/>
      <c r="AD6790" s="12"/>
      <c r="AE6790" s="12"/>
      <c r="AF6790" s="12"/>
      <c r="AG6790" s="12"/>
      <c r="AH6790" s="12"/>
      <c r="AI6790" s="12"/>
      <c r="AJ6790" s="12"/>
      <c r="AK6790" s="12"/>
      <c r="AL6790" s="12"/>
      <c r="AM6790" s="12"/>
      <c r="AN6790" s="12"/>
      <c r="AO6790" s="12"/>
      <c r="AP6790" s="12"/>
      <c r="AQ6790" s="12"/>
      <c r="AR6790" s="12"/>
      <c r="AS6790" s="12"/>
      <c r="AT6790" s="12"/>
      <c r="AU6790" s="12"/>
      <c r="AV6790" s="12"/>
      <c r="AW6790" s="12"/>
      <c r="AX6790" s="12"/>
      <c r="AY6790" s="12"/>
      <c r="AZ6790" s="12"/>
      <c r="BA6790" s="12"/>
      <c r="BB6790" s="12"/>
      <c r="BC6790" s="12"/>
      <c r="BD6790" s="12"/>
    </row>
    <row r="6791" spans="15:56" x14ac:dyDescent="0.35">
      <c r="O6791" s="12"/>
      <c r="P6791" s="12"/>
      <c r="Q6791" s="12"/>
      <c r="S6791" s="250"/>
      <c r="AA6791" s="12"/>
      <c r="AB6791" s="12"/>
      <c r="AC6791" s="12"/>
      <c r="AD6791" s="12"/>
      <c r="AE6791" s="12"/>
      <c r="AF6791" s="12"/>
      <c r="AG6791" s="12"/>
      <c r="AH6791" s="12"/>
      <c r="AI6791" s="12"/>
      <c r="AJ6791" s="12"/>
      <c r="AK6791" s="12"/>
      <c r="AL6791" s="12"/>
      <c r="AM6791" s="12"/>
      <c r="AN6791" s="12"/>
      <c r="AO6791" s="12"/>
      <c r="AP6791" s="12"/>
      <c r="AQ6791" s="12"/>
      <c r="AR6791" s="12"/>
      <c r="AS6791" s="12"/>
      <c r="AT6791" s="12"/>
      <c r="AU6791" s="12"/>
      <c r="AV6791" s="12"/>
      <c r="AW6791" s="12"/>
      <c r="AX6791" s="12"/>
      <c r="AY6791" s="12"/>
      <c r="AZ6791" s="12"/>
      <c r="BA6791" s="12"/>
      <c r="BB6791" s="12"/>
      <c r="BC6791" s="12"/>
      <c r="BD6791" s="12"/>
    </row>
    <row r="6792" spans="15:56" x14ac:dyDescent="0.35">
      <c r="O6792" s="12"/>
      <c r="P6792" s="12"/>
      <c r="Q6792" s="12"/>
      <c r="S6792" s="250"/>
      <c r="AA6792" s="12"/>
      <c r="AB6792" s="12"/>
      <c r="AC6792" s="12"/>
      <c r="AD6792" s="12"/>
      <c r="AE6792" s="12"/>
      <c r="AF6792" s="12"/>
      <c r="AG6792" s="12"/>
      <c r="AH6792" s="12"/>
      <c r="AI6792" s="12"/>
      <c r="AJ6792" s="12"/>
      <c r="AK6792" s="12"/>
      <c r="AL6792" s="12"/>
      <c r="AM6792" s="12"/>
      <c r="AN6792" s="12"/>
      <c r="AO6792" s="12"/>
      <c r="AP6792" s="12"/>
      <c r="AQ6792" s="12"/>
      <c r="AR6792" s="12"/>
      <c r="AS6792" s="12"/>
      <c r="AT6792" s="12"/>
      <c r="AU6792" s="12"/>
      <c r="AV6792" s="12"/>
      <c r="AW6792" s="12"/>
      <c r="AX6792" s="12"/>
      <c r="AY6792" s="12"/>
      <c r="AZ6792" s="12"/>
      <c r="BA6792" s="12"/>
      <c r="BB6792" s="12"/>
      <c r="BC6792" s="12"/>
      <c r="BD6792" s="12"/>
    </row>
    <row r="6793" spans="15:56" x14ac:dyDescent="0.35">
      <c r="O6793" s="12"/>
      <c r="P6793" s="12"/>
      <c r="Q6793" s="12"/>
      <c r="S6793" s="250"/>
      <c r="AA6793" s="12"/>
      <c r="AB6793" s="12"/>
      <c r="AC6793" s="12"/>
      <c r="AD6793" s="12"/>
      <c r="AE6793" s="12"/>
      <c r="AF6793" s="12"/>
      <c r="AG6793" s="12"/>
      <c r="AH6793" s="12"/>
      <c r="AI6793" s="12"/>
      <c r="AJ6793" s="12"/>
      <c r="AK6793" s="12"/>
      <c r="AL6793" s="12"/>
      <c r="AM6793" s="12"/>
      <c r="AN6793" s="12"/>
      <c r="AO6793" s="12"/>
      <c r="AP6793" s="12"/>
      <c r="AQ6793" s="12"/>
      <c r="AR6793" s="12"/>
      <c r="AS6793" s="12"/>
      <c r="AT6793" s="12"/>
      <c r="AU6793" s="12"/>
      <c r="AV6793" s="12"/>
      <c r="AW6793" s="12"/>
      <c r="AX6793" s="12"/>
      <c r="AY6793" s="12"/>
      <c r="AZ6793" s="12"/>
      <c r="BA6793" s="12"/>
      <c r="BB6793" s="12"/>
      <c r="BC6793" s="12"/>
      <c r="BD6793" s="12"/>
    </row>
    <row r="6794" spans="15:56" x14ac:dyDescent="0.35">
      <c r="O6794" s="12"/>
      <c r="P6794" s="12"/>
      <c r="Q6794" s="12"/>
      <c r="S6794" s="250"/>
      <c r="AA6794" s="12"/>
      <c r="AB6794" s="12"/>
      <c r="AC6794" s="12"/>
      <c r="AD6794" s="12"/>
      <c r="AE6794" s="12"/>
      <c r="AF6794" s="12"/>
      <c r="AG6794" s="12"/>
      <c r="AH6794" s="12"/>
      <c r="AI6794" s="12"/>
      <c r="AJ6794" s="12"/>
      <c r="AK6794" s="12"/>
      <c r="AL6794" s="12"/>
      <c r="AM6794" s="12"/>
      <c r="AN6794" s="12"/>
      <c r="AO6794" s="12"/>
      <c r="AP6794" s="12"/>
      <c r="AQ6794" s="12"/>
      <c r="AR6794" s="12"/>
      <c r="AS6794" s="12"/>
      <c r="AT6794" s="12"/>
      <c r="AU6794" s="12"/>
      <c r="AV6794" s="12"/>
      <c r="AW6794" s="12"/>
      <c r="AX6794" s="12"/>
      <c r="AY6794" s="12"/>
      <c r="AZ6794" s="12"/>
      <c r="BA6794" s="12"/>
      <c r="BB6794" s="12"/>
      <c r="BC6794" s="12"/>
      <c r="BD6794" s="12"/>
    </row>
    <row r="6795" spans="15:56" x14ac:dyDescent="0.35">
      <c r="O6795" s="12"/>
      <c r="P6795" s="12"/>
      <c r="Q6795" s="12"/>
      <c r="S6795" s="250"/>
      <c r="AA6795" s="12"/>
      <c r="AB6795" s="12"/>
      <c r="AC6795" s="12"/>
      <c r="AD6795" s="12"/>
      <c r="AE6795" s="12"/>
      <c r="AF6795" s="12"/>
      <c r="AG6795" s="12"/>
      <c r="AH6795" s="12"/>
      <c r="AI6795" s="12"/>
      <c r="AJ6795" s="12"/>
      <c r="AK6795" s="12"/>
      <c r="AL6795" s="12"/>
      <c r="AM6795" s="12"/>
      <c r="AN6795" s="12"/>
      <c r="AO6795" s="12"/>
      <c r="AP6795" s="12"/>
      <c r="AQ6795" s="12"/>
      <c r="AR6795" s="12"/>
      <c r="AS6795" s="12"/>
      <c r="AT6795" s="12"/>
      <c r="AU6795" s="12"/>
      <c r="AV6795" s="12"/>
      <c r="AW6795" s="12"/>
      <c r="AX6795" s="12"/>
      <c r="AY6795" s="12"/>
      <c r="AZ6795" s="12"/>
      <c r="BA6795" s="12"/>
      <c r="BB6795" s="12"/>
      <c r="BC6795" s="12"/>
      <c r="BD6795" s="12"/>
    </row>
    <row r="6796" spans="15:56" x14ac:dyDescent="0.35">
      <c r="O6796" s="12"/>
      <c r="P6796" s="12"/>
      <c r="Q6796" s="12"/>
      <c r="S6796" s="250"/>
      <c r="AA6796" s="12"/>
      <c r="AB6796" s="12"/>
      <c r="AC6796" s="12"/>
      <c r="AD6796" s="12"/>
      <c r="AE6796" s="12"/>
      <c r="AF6796" s="12"/>
      <c r="AG6796" s="12"/>
      <c r="AH6796" s="12"/>
      <c r="AI6796" s="12"/>
      <c r="AJ6796" s="12"/>
      <c r="AK6796" s="12"/>
      <c r="AL6796" s="12"/>
      <c r="AM6796" s="12"/>
      <c r="AN6796" s="12"/>
      <c r="AO6796" s="12"/>
      <c r="AP6796" s="12"/>
      <c r="AQ6796" s="12"/>
      <c r="AR6796" s="12"/>
      <c r="AS6796" s="12"/>
      <c r="AT6796" s="12"/>
      <c r="AU6796" s="12"/>
      <c r="AV6796" s="12"/>
      <c r="AW6796" s="12"/>
      <c r="AX6796" s="12"/>
      <c r="AY6796" s="12"/>
      <c r="AZ6796" s="12"/>
      <c r="BA6796" s="12"/>
      <c r="BB6796" s="12"/>
      <c r="BC6796" s="12"/>
      <c r="BD6796" s="12"/>
    </row>
    <row r="6797" spans="15:56" x14ac:dyDescent="0.35">
      <c r="O6797" s="12"/>
      <c r="P6797" s="12"/>
      <c r="Q6797" s="12"/>
      <c r="S6797" s="250"/>
      <c r="AA6797" s="12"/>
      <c r="AB6797" s="12"/>
      <c r="AC6797" s="12"/>
      <c r="AD6797" s="12"/>
      <c r="AE6797" s="12"/>
      <c r="AF6797" s="12"/>
      <c r="AG6797" s="12"/>
      <c r="AH6797" s="12"/>
      <c r="AI6797" s="12"/>
      <c r="AJ6797" s="12"/>
      <c r="AK6797" s="12"/>
      <c r="AL6797" s="12"/>
      <c r="AM6797" s="12"/>
      <c r="AN6797" s="12"/>
      <c r="AO6797" s="12"/>
      <c r="AP6797" s="12"/>
      <c r="AQ6797" s="12"/>
      <c r="AR6797" s="12"/>
      <c r="AS6797" s="12"/>
      <c r="AT6797" s="12"/>
      <c r="AU6797" s="12"/>
      <c r="AV6797" s="12"/>
      <c r="AW6797" s="12"/>
      <c r="AX6797" s="12"/>
      <c r="AY6797" s="12"/>
      <c r="AZ6797" s="12"/>
      <c r="BA6797" s="12"/>
      <c r="BB6797" s="12"/>
      <c r="BC6797" s="12"/>
      <c r="BD6797" s="12"/>
    </row>
    <row r="6798" spans="15:56" x14ac:dyDescent="0.35">
      <c r="O6798" s="12"/>
      <c r="P6798" s="12"/>
      <c r="Q6798" s="12"/>
      <c r="S6798" s="250"/>
      <c r="AA6798" s="12"/>
      <c r="AB6798" s="12"/>
      <c r="AC6798" s="12"/>
      <c r="AD6798" s="12"/>
      <c r="AE6798" s="12"/>
      <c r="AF6798" s="12"/>
      <c r="AG6798" s="12"/>
      <c r="AH6798" s="12"/>
      <c r="AI6798" s="12"/>
      <c r="AJ6798" s="12"/>
      <c r="AK6798" s="12"/>
      <c r="AL6798" s="12"/>
      <c r="AM6798" s="12"/>
      <c r="AN6798" s="12"/>
      <c r="AO6798" s="12"/>
      <c r="AP6798" s="12"/>
      <c r="AQ6798" s="12"/>
      <c r="AR6798" s="12"/>
      <c r="AS6798" s="12"/>
      <c r="AT6798" s="12"/>
      <c r="AU6798" s="12"/>
      <c r="AV6798" s="12"/>
      <c r="AW6798" s="12"/>
      <c r="AX6798" s="12"/>
      <c r="AY6798" s="12"/>
      <c r="AZ6798" s="12"/>
      <c r="BA6798" s="12"/>
      <c r="BB6798" s="12"/>
      <c r="BC6798" s="12"/>
      <c r="BD6798" s="12"/>
    </row>
    <row r="6799" spans="15:56" x14ac:dyDescent="0.35">
      <c r="O6799" s="12"/>
      <c r="P6799" s="12"/>
      <c r="Q6799" s="12"/>
      <c r="S6799" s="250"/>
      <c r="AA6799" s="12"/>
      <c r="AB6799" s="12"/>
      <c r="AC6799" s="12"/>
      <c r="AD6799" s="12"/>
      <c r="AE6799" s="12"/>
      <c r="AF6799" s="12"/>
      <c r="AG6799" s="12"/>
      <c r="AH6799" s="12"/>
      <c r="AI6799" s="12"/>
      <c r="AJ6799" s="12"/>
      <c r="AK6799" s="12"/>
      <c r="AL6799" s="12"/>
      <c r="AM6799" s="12"/>
      <c r="AN6799" s="12"/>
      <c r="AO6799" s="12"/>
      <c r="AP6799" s="12"/>
      <c r="AQ6799" s="12"/>
      <c r="AR6799" s="12"/>
      <c r="AS6799" s="12"/>
      <c r="AT6799" s="12"/>
      <c r="AU6799" s="12"/>
      <c r="AV6799" s="12"/>
      <c r="AW6799" s="12"/>
      <c r="AX6799" s="12"/>
      <c r="AY6799" s="12"/>
      <c r="AZ6799" s="12"/>
      <c r="BA6799" s="12"/>
      <c r="BB6799" s="12"/>
      <c r="BC6799" s="12"/>
      <c r="BD6799" s="12"/>
    </row>
    <row r="6800" spans="15:56" x14ac:dyDescent="0.35">
      <c r="O6800" s="12"/>
      <c r="P6800" s="12"/>
      <c r="Q6800" s="12"/>
      <c r="S6800" s="250"/>
      <c r="AA6800" s="12"/>
      <c r="AB6800" s="12"/>
      <c r="AC6800" s="12"/>
      <c r="AD6800" s="12"/>
      <c r="AE6800" s="12"/>
      <c r="AF6800" s="12"/>
      <c r="AG6800" s="12"/>
      <c r="AH6800" s="12"/>
      <c r="AI6800" s="12"/>
      <c r="AJ6800" s="12"/>
      <c r="AK6800" s="12"/>
      <c r="AL6800" s="12"/>
      <c r="AM6800" s="12"/>
      <c r="AN6800" s="12"/>
      <c r="AO6800" s="12"/>
      <c r="AP6800" s="12"/>
      <c r="AQ6800" s="12"/>
      <c r="AR6800" s="12"/>
      <c r="AS6800" s="12"/>
      <c r="AT6800" s="12"/>
      <c r="AU6800" s="12"/>
      <c r="AV6800" s="12"/>
      <c r="AW6800" s="12"/>
      <c r="AX6800" s="12"/>
      <c r="AY6800" s="12"/>
      <c r="AZ6800" s="12"/>
      <c r="BA6800" s="12"/>
      <c r="BB6800" s="12"/>
      <c r="BC6800" s="12"/>
      <c r="BD6800" s="12"/>
    </row>
    <row r="6801" spans="15:56" x14ac:dyDescent="0.35">
      <c r="O6801" s="12"/>
      <c r="P6801" s="12"/>
      <c r="Q6801" s="12"/>
      <c r="S6801" s="250"/>
      <c r="AA6801" s="12"/>
      <c r="AB6801" s="12"/>
      <c r="AC6801" s="12"/>
      <c r="AD6801" s="12"/>
      <c r="AE6801" s="12"/>
      <c r="AF6801" s="12"/>
      <c r="AG6801" s="12"/>
      <c r="AH6801" s="12"/>
      <c r="AI6801" s="12"/>
      <c r="AJ6801" s="12"/>
      <c r="AK6801" s="12"/>
      <c r="AL6801" s="12"/>
      <c r="AM6801" s="12"/>
      <c r="AN6801" s="12"/>
      <c r="AO6801" s="12"/>
      <c r="AP6801" s="12"/>
      <c r="AQ6801" s="12"/>
      <c r="AR6801" s="12"/>
      <c r="AS6801" s="12"/>
      <c r="AT6801" s="12"/>
      <c r="AU6801" s="12"/>
      <c r="AV6801" s="12"/>
      <c r="AW6801" s="12"/>
      <c r="AX6801" s="12"/>
      <c r="AY6801" s="12"/>
      <c r="AZ6801" s="12"/>
      <c r="BA6801" s="12"/>
      <c r="BB6801" s="12"/>
      <c r="BC6801" s="12"/>
      <c r="BD6801" s="12"/>
    </row>
    <row r="6802" spans="15:56" x14ac:dyDescent="0.35">
      <c r="O6802" s="12"/>
      <c r="P6802" s="12"/>
      <c r="Q6802" s="12"/>
      <c r="S6802" s="250"/>
      <c r="AA6802" s="12"/>
      <c r="AB6802" s="12"/>
      <c r="AC6802" s="12"/>
      <c r="AD6802" s="12"/>
      <c r="AE6802" s="12"/>
      <c r="AF6802" s="12"/>
      <c r="AG6802" s="12"/>
      <c r="AH6802" s="12"/>
      <c r="AI6802" s="12"/>
      <c r="AJ6802" s="12"/>
      <c r="AK6802" s="12"/>
      <c r="AL6802" s="12"/>
      <c r="AM6802" s="12"/>
      <c r="AN6802" s="12"/>
      <c r="AO6802" s="12"/>
      <c r="AP6802" s="12"/>
      <c r="AQ6802" s="12"/>
      <c r="AR6802" s="12"/>
      <c r="AS6802" s="12"/>
      <c r="AT6802" s="12"/>
      <c r="AU6802" s="12"/>
      <c r="AV6802" s="12"/>
      <c r="AW6802" s="12"/>
      <c r="AX6802" s="12"/>
      <c r="AY6802" s="12"/>
      <c r="AZ6802" s="12"/>
      <c r="BA6802" s="12"/>
      <c r="BB6802" s="12"/>
      <c r="BC6802" s="12"/>
      <c r="BD6802" s="12"/>
    </row>
    <row r="6803" spans="15:56" x14ac:dyDescent="0.35">
      <c r="O6803" s="12"/>
      <c r="P6803" s="12"/>
      <c r="Q6803" s="12"/>
      <c r="S6803" s="250"/>
      <c r="AA6803" s="12"/>
      <c r="AB6803" s="12"/>
      <c r="AC6803" s="12"/>
      <c r="AD6803" s="12"/>
      <c r="AE6803" s="12"/>
      <c r="AF6803" s="12"/>
      <c r="AG6803" s="12"/>
      <c r="AH6803" s="12"/>
      <c r="AI6803" s="12"/>
      <c r="AJ6803" s="12"/>
      <c r="AK6803" s="12"/>
      <c r="AL6803" s="12"/>
      <c r="AM6803" s="12"/>
      <c r="AN6803" s="12"/>
      <c r="AO6803" s="12"/>
      <c r="AP6803" s="12"/>
      <c r="AQ6803" s="12"/>
      <c r="AR6803" s="12"/>
      <c r="AS6803" s="12"/>
      <c r="AT6803" s="12"/>
      <c r="AU6803" s="12"/>
      <c r="AV6803" s="12"/>
      <c r="AW6803" s="12"/>
      <c r="AX6803" s="12"/>
      <c r="AY6803" s="12"/>
      <c r="AZ6803" s="12"/>
      <c r="BA6803" s="12"/>
      <c r="BB6803" s="12"/>
      <c r="BC6803" s="12"/>
      <c r="BD6803" s="12"/>
    </row>
    <row r="6804" spans="15:56" x14ac:dyDescent="0.35">
      <c r="O6804" s="12"/>
      <c r="P6804" s="12"/>
      <c r="Q6804" s="12"/>
      <c r="S6804" s="250"/>
      <c r="AA6804" s="12"/>
      <c r="AB6804" s="12"/>
      <c r="AC6804" s="12"/>
      <c r="AD6804" s="12"/>
      <c r="AE6804" s="12"/>
      <c r="AF6804" s="12"/>
      <c r="AG6804" s="12"/>
      <c r="AH6804" s="12"/>
      <c r="AI6804" s="12"/>
      <c r="AJ6804" s="12"/>
      <c r="AK6804" s="12"/>
      <c r="AL6804" s="12"/>
      <c r="AM6804" s="12"/>
      <c r="AN6804" s="12"/>
      <c r="AO6804" s="12"/>
      <c r="AP6804" s="12"/>
      <c r="AQ6804" s="12"/>
      <c r="AR6804" s="12"/>
      <c r="AS6804" s="12"/>
      <c r="AT6804" s="12"/>
      <c r="AU6804" s="12"/>
      <c r="AV6804" s="12"/>
      <c r="AW6804" s="12"/>
      <c r="AX6804" s="12"/>
      <c r="AY6804" s="12"/>
      <c r="AZ6804" s="12"/>
      <c r="BA6804" s="12"/>
      <c r="BB6804" s="12"/>
      <c r="BC6804" s="12"/>
      <c r="BD6804" s="12"/>
    </row>
    <row r="6805" spans="15:56" x14ac:dyDescent="0.35">
      <c r="O6805" s="12"/>
      <c r="P6805" s="12"/>
      <c r="Q6805" s="12"/>
      <c r="S6805" s="250"/>
      <c r="AA6805" s="12"/>
      <c r="AB6805" s="12"/>
      <c r="AC6805" s="12"/>
      <c r="AD6805" s="12"/>
      <c r="AE6805" s="12"/>
      <c r="AF6805" s="12"/>
      <c r="AG6805" s="12"/>
      <c r="AH6805" s="12"/>
      <c r="AI6805" s="12"/>
      <c r="AJ6805" s="12"/>
      <c r="AK6805" s="12"/>
      <c r="AL6805" s="12"/>
      <c r="AM6805" s="12"/>
      <c r="AN6805" s="12"/>
      <c r="AO6805" s="12"/>
      <c r="AP6805" s="12"/>
      <c r="AQ6805" s="12"/>
      <c r="AR6805" s="12"/>
      <c r="AS6805" s="12"/>
      <c r="AT6805" s="12"/>
      <c r="AU6805" s="12"/>
      <c r="AV6805" s="12"/>
      <c r="AW6805" s="12"/>
      <c r="AX6805" s="12"/>
      <c r="AY6805" s="12"/>
      <c r="AZ6805" s="12"/>
      <c r="BA6805" s="12"/>
      <c r="BB6805" s="12"/>
      <c r="BC6805" s="12"/>
      <c r="BD6805" s="12"/>
    </row>
    <row r="6806" spans="15:56" x14ac:dyDescent="0.35">
      <c r="O6806" s="12"/>
      <c r="P6806" s="12"/>
      <c r="Q6806" s="12"/>
      <c r="S6806" s="250"/>
      <c r="AA6806" s="12"/>
      <c r="AB6806" s="12"/>
      <c r="AC6806" s="12"/>
      <c r="AD6806" s="12"/>
      <c r="AE6806" s="12"/>
      <c r="AF6806" s="12"/>
      <c r="AG6806" s="12"/>
      <c r="AH6806" s="12"/>
      <c r="AI6806" s="12"/>
      <c r="AJ6806" s="12"/>
      <c r="AK6806" s="12"/>
      <c r="AL6806" s="12"/>
      <c r="AM6806" s="12"/>
      <c r="AN6806" s="12"/>
      <c r="AO6806" s="12"/>
      <c r="AP6806" s="12"/>
      <c r="AQ6806" s="12"/>
      <c r="AR6806" s="12"/>
      <c r="AS6806" s="12"/>
      <c r="AT6806" s="12"/>
      <c r="AU6806" s="12"/>
      <c r="AV6806" s="12"/>
      <c r="AW6806" s="12"/>
      <c r="AX6806" s="12"/>
      <c r="AY6806" s="12"/>
      <c r="AZ6806" s="12"/>
      <c r="BA6806" s="12"/>
      <c r="BB6806" s="12"/>
      <c r="BC6806" s="12"/>
      <c r="BD6806" s="12"/>
    </row>
    <row r="6807" spans="15:56" x14ac:dyDescent="0.35">
      <c r="O6807" s="12"/>
      <c r="P6807" s="12"/>
      <c r="Q6807" s="12"/>
      <c r="S6807" s="250"/>
      <c r="AA6807" s="12"/>
      <c r="AB6807" s="12"/>
      <c r="AC6807" s="12"/>
      <c r="AD6807" s="12"/>
      <c r="AE6807" s="12"/>
      <c r="AF6807" s="12"/>
      <c r="AG6807" s="12"/>
      <c r="AH6807" s="12"/>
      <c r="AI6807" s="12"/>
      <c r="AJ6807" s="12"/>
      <c r="AK6807" s="12"/>
      <c r="AL6807" s="12"/>
      <c r="AM6807" s="12"/>
      <c r="AN6807" s="12"/>
      <c r="AO6807" s="12"/>
      <c r="AP6807" s="12"/>
      <c r="AQ6807" s="12"/>
      <c r="AR6807" s="12"/>
      <c r="AS6807" s="12"/>
      <c r="AT6807" s="12"/>
      <c r="AU6807" s="12"/>
      <c r="AV6807" s="12"/>
      <c r="AW6807" s="12"/>
      <c r="AX6807" s="12"/>
      <c r="AY6807" s="12"/>
      <c r="AZ6807" s="12"/>
      <c r="BA6807" s="12"/>
      <c r="BB6807" s="12"/>
      <c r="BC6807" s="12"/>
      <c r="BD6807" s="12"/>
    </row>
    <row r="6808" spans="15:56" x14ac:dyDescent="0.35">
      <c r="O6808" s="12"/>
      <c r="P6808" s="12"/>
      <c r="Q6808" s="12"/>
      <c r="S6808" s="250"/>
      <c r="AA6808" s="12"/>
      <c r="AB6808" s="12"/>
      <c r="AC6808" s="12"/>
      <c r="AD6808" s="12"/>
      <c r="AE6808" s="12"/>
      <c r="AF6808" s="12"/>
      <c r="AG6808" s="12"/>
      <c r="AH6808" s="12"/>
      <c r="AI6808" s="12"/>
      <c r="AJ6808" s="12"/>
      <c r="AK6808" s="12"/>
      <c r="AL6808" s="12"/>
      <c r="AM6808" s="12"/>
      <c r="AN6808" s="12"/>
      <c r="AO6808" s="12"/>
      <c r="AP6808" s="12"/>
      <c r="AQ6808" s="12"/>
      <c r="AR6808" s="12"/>
      <c r="AS6808" s="12"/>
      <c r="AT6808" s="12"/>
      <c r="AU6808" s="12"/>
      <c r="AV6808" s="12"/>
      <c r="AW6808" s="12"/>
      <c r="AX6808" s="12"/>
      <c r="AY6808" s="12"/>
      <c r="AZ6808" s="12"/>
      <c r="BA6808" s="12"/>
      <c r="BB6808" s="12"/>
      <c r="BC6808" s="12"/>
      <c r="BD6808" s="12"/>
    </row>
    <row r="6809" spans="15:56" x14ac:dyDescent="0.35">
      <c r="O6809" s="12"/>
      <c r="P6809" s="12"/>
      <c r="Q6809" s="12"/>
      <c r="S6809" s="250"/>
      <c r="AA6809" s="12"/>
      <c r="AB6809" s="12"/>
      <c r="AC6809" s="12"/>
      <c r="AD6809" s="12"/>
      <c r="AE6809" s="12"/>
      <c r="AF6809" s="12"/>
      <c r="AG6809" s="12"/>
      <c r="AH6809" s="12"/>
      <c r="AI6809" s="12"/>
      <c r="AJ6809" s="12"/>
      <c r="AK6809" s="12"/>
      <c r="AL6809" s="12"/>
      <c r="AM6809" s="12"/>
      <c r="AN6809" s="12"/>
      <c r="AO6809" s="12"/>
      <c r="AP6809" s="12"/>
      <c r="AQ6809" s="12"/>
      <c r="AR6809" s="12"/>
      <c r="AS6809" s="12"/>
      <c r="AT6809" s="12"/>
      <c r="AU6809" s="12"/>
      <c r="AV6809" s="12"/>
      <c r="AW6809" s="12"/>
      <c r="AX6809" s="12"/>
      <c r="AY6809" s="12"/>
      <c r="AZ6809" s="12"/>
      <c r="BA6809" s="12"/>
      <c r="BB6809" s="12"/>
      <c r="BC6809" s="12"/>
      <c r="BD6809" s="12"/>
    </row>
    <row r="6810" spans="15:56" x14ac:dyDescent="0.35">
      <c r="O6810" s="12"/>
      <c r="P6810" s="12"/>
      <c r="Q6810" s="12"/>
      <c r="S6810" s="250"/>
      <c r="AA6810" s="12"/>
      <c r="AB6810" s="12"/>
      <c r="AC6810" s="12"/>
      <c r="AD6810" s="12"/>
      <c r="AE6810" s="12"/>
      <c r="AF6810" s="12"/>
      <c r="AG6810" s="12"/>
      <c r="AH6810" s="12"/>
      <c r="AI6810" s="12"/>
      <c r="AJ6810" s="12"/>
      <c r="AK6810" s="12"/>
      <c r="AL6810" s="12"/>
      <c r="AM6810" s="12"/>
      <c r="AN6810" s="12"/>
      <c r="AO6810" s="12"/>
      <c r="AP6810" s="12"/>
      <c r="AQ6810" s="12"/>
      <c r="AR6810" s="12"/>
      <c r="AS6810" s="12"/>
      <c r="AT6810" s="12"/>
      <c r="AU6810" s="12"/>
      <c r="AV6810" s="12"/>
      <c r="AW6810" s="12"/>
      <c r="AX6810" s="12"/>
      <c r="AY6810" s="12"/>
      <c r="AZ6810" s="12"/>
      <c r="BA6810" s="12"/>
      <c r="BB6810" s="12"/>
      <c r="BC6810" s="12"/>
      <c r="BD6810" s="12"/>
    </row>
    <row r="6811" spans="15:56" x14ac:dyDescent="0.35">
      <c r="O6811" s="12"/>
      <c r="P6811" s="12"/>
      <c r="Q6811" s="12"/>
      <c r="S6811" s="250"/>
      <c r="AA6811" s="12"/>
      <c r="AB6811" s="12"/>
      <c r="AC6811" s="12"/>
      <c r="AD6811" s="12"/>
      <c r="AE6811" s="12"/>
      <c r="AF6811" s="12"/>
      <c r="AG6811" s="12"/>
      <c r="AH6811" s="12"/>
      <c r="AI6811" s="12"/>
      <c r="AJ6811" s="12"/>
      <c r="AK6811" s="12"/>
      <c r="AL6811" s="12"/>
      <c r="AM6811" s="12"/>
      <c r="AN6811" s="12"/>
      <c r="AO6811" s="12"/>
      <c r="AP6811" s="12"/>
      <c r="AQ6811" s="12"/>
      <c r="AR6811" s="12"/>
      <c r="AS6811" s="12"/>
      <c r="AT6811" s="12"/>
      <c r="AU6811" s="12"/>
      <c r="AV6811" s="12"/>
      <c r="AW6811" s="12"/>
      <c r="AX6811" s="12"/>
      <c r="AY6811" s="12"/>
      <c r="AZ6811" s="12"/>
      <c r="BA6811" s="12"/>
      <c r="BB6811" s="12"/>
      <c r="BC6811" s="12"/>
      <c r="BD6811" s="12"/>
    </row>
    <row r="6812" spans="15:56" x14ac:dyDescent="0.35">
      <c r="O6812" s="12"/>
      <c r="P6812" s="12"/>
      <c r="Q6812" s="12"/>
      <c r="S6812" s="250"/>
      <c r="AA6812" s="12"/>
      <c r="AB6812" s="12"/>
      <c r="AC6812" s="12"/>
      <c r="AD6812" s="12"/>
      <c r="AE6812" s="12"/>
      <c r="AF6812" s="12"/>
      <c r="AG6812" s="12"/>
      <c r="AH6812" s="12"/>
      <c r="AI6812" s="12"/>
      <c r="AJ6812" s="12"/>
      <c r="AK6812" s="12"/>
      <c r="AL6812" s="12"/>
      <c r="AM6812" s="12"/>
      <c r="AN6812" s="12"/>
      <c r="AO6812" s="12"/>
      <c r="AP6812" s="12"/>
      <c r="AQ6812" s="12"/>
      <c r="AR6812" s="12"/>
      <c r="AS6812" s="12"/>
      <c r="AT6812" s="12"/>
      <c r="AU6812" s="12"/>
      <c r="AV6812" s="12"/>
      <c r="AW6812" s="12"/>
      <c r="AX6812" s="12"/>
      <c r="AY6812" s="12"/>
      <c r="AZ6812" s="12"/>
      <c r="BA6812" s="12"/>
      <c r="BB6812" s="12"/>
      <c r="BC6812" s="12"/>
      <c r="BD6812" s="12"/>
    </row>
    <row r="6813" spans="15:56" x14ac:dyDescent="0.35">
      <c r="O6813" s="12"/>
      <c r="P6813" s="12"/>
      <c r="Q6813" s="12"/>
      <c r="S6813" s="250"/>
      <c r="AA6813" s="12"/>
      <c r="AB6813" s="12"/>
      <c r="AC6813" s="12"/>
      <c r="AD6813" s="12"/>
      <c r="AE6813" s="12"/>
      <c r="AF6813" s="12"/>
      <c r="AG6813" s="12"/>
      <c r="AH6813" s="12"/>
      <c r="AI6813" s="12"/>
      <c r="AJ6813" s="12"/>
      <c r="AK6813" s="12"/>
      <c r="AL6813" s="12"/>
      <c r="AM6813" s="12"/>
      <c r="AN6813" s="12"/>
      <c r="AO6813" s="12"/>
      <c r="AP6813" s="12"/>
      <c r="AQ6813" s="12"/>
      <c r="AR6813" s="12"/>
      <c r="AS6813" s="12"/>
      <c r="AT6813" s="12"/>
      <c r="AU6813" s="12"/>
      <c r="AV6813" s="12"/>
      <c r="AW6813" s="12"/>
      <c r="AX6813" s="12"/>
      <c r="AY6813" s="12"/>
      <c r="AZ6813" s="12"/>
      <c r="BA6813" s="12"/>
      <c r="BB6813" s="12"/>
      <c r="BC6813" s="12"/>
      <c r="BD6813" s="12"/>
    </row>
    <row r="6814" spans="15:56" x14ac:dyDescent="0.35">
      <c r="O6814" s="12"/>
      <c r="P6814" s="12"/>
      <c r="Q6814" s="12"/>
      <c r="S6814" s="250"/>
      <c r="AA6814" s="12"/>
      <c r="AB6814" s="12"/>
      <c r="AC6814" s="12"/>
      <c r="AD6814" s="12"/>
      <c r="AE6814" s="12"/>
      <c r="AF6814" s="12"/>
      <c r="AG6814" s="12"/>
      <c r="AH6814" s="12"/>
      <c r="AI6814" s="12"/>
      <c r="AJ6814" s="12"/>
      <c r="AK6814" s="12"/>
      <c r="AL6814" s="12"/>
      <c r="AM6814" s="12"/>
      <c r="AN6814" s="12"/>
      <c r="AO6814" s="12"/>
      <c r="AP6814" s="12"/>
      <c r="AQ6814" s="12"/>
      <c r="AR6814" s="12"/>
      <c r="AS6814" s="12"/>
      <c r="AT6814" s="12"/>
      <c r="AU6814" s="12"/>
      <c r="AV6814" s="12"/>
      <c r="AW6814" s="12"/>
      <c r="AX6814" s="12"/>
      <c r="AY6814" s="12"/>
      <c r="AZ6814" s="12"/>
      <c r="BA6814" s="12"/>
      <c r="BB6814" s="12"/>
      <c r="BC6814" s="12"/>
      <c r="BD6814" s="12"/>
    </row>
    <row r="6815" spans="15:56" x14ac:dyDescent="0.35">
      <c r="O6815" s="12"/>
      <c r="P6815" s="12"/>
      <c r="Q6815" s="12"/>
      <c r="S6815" s="250"/>
      <c r="AA6815" s="12"/>
      <c r="AB6815" s="12"/>
      <c r="AC6815" s="12"/>
      <c r="AD6815" s="12"/>
      <c r="AE6815" s="12"/>
      <c r="AF6815" s="12"/>
      <c r="AG6815" s="12"/>
      <c r="AH6815" s="12"/>
      <c r="AI6815" s="12"/>
      <c r="AJ6815" s="12"/>
      <c r="AK6815" s="12"/>
      <c r="AL6815" s="12"/>
      <c r="AM6815" s="12"/>
      <c r="AN6815" s="12"/>
      <c r="AO6815" s="12"/>
      <c r="AP6815" s="12"/>
      <c r="AQ6815" s="12"/>
      <c r="AR6815" s="12"/>
      <c r="AS6815" s="12"/>
      <c r="AT6815" s="12"/>
      <c r="AU6815" s="12"/>
      <c r="AV6815" s="12"/>
      <c r="AW6815" s="12"/>
      <c r="AX6815" s="12"/>
      <c r="AY6815" s="12"/>
      <c r="AZ6815" s="12"/>
      <c r="BA6815" s="12"/>
      <c r="BB6815" s="12"/>
      <c r="BC6815" s="12"/>
      <c r="BD6815" s="12"/>
    </row>
    <row r="6816" spans="15:56" x14ac:dyDescent="0.35">
      <c r="O6816" s="12"/>
      <c r="P6816" s="12"/>
      <c r="Q6816" s="12"/>
      <c r="S6816" s="250"/>
      <c r="AA6816" s="12"/>
      <c r="AB6816" s="12"/>
      <c r="AC6816" s="12"/>
      <c r="AD6816" s="12"/>
      <c r="AE6816" s="12"/>
      <c r="AF6816" s="12"/>
      <c r="AG6816" s="12"/>
      <c r="AH6816" s="12"/>
      <c r="AI6816" s="12"/>
      <c r="AJ6816" s="12"/>
      <c r="AK6816" s="12"/>
      <c r="AL6816" s="12"/>
      <c r="AM6816" s="12"/>
      <c r="AN6816" s="12"/>
      <c r="AO6816" s="12"/>
      <c r="AP6816" s="12"/>
      <c r="AQ6816" s="12"/>
      <c r="AR6816" s="12"/>
      <c r="AS6816" s="12"/>
      <c r="AT6816" s="12"/>
      <c r="AU6816" s="12"/>
      <c r="AV6816" s="12"/>
      <c r="AW6816" s="12"/>
      <c r="AX6816" s="12"/>
      <c r="AY6816" s="12"/>
      <c r="AZ6816" s="12"/>
      <c r="BA6816" s="12"/>
      <c r="BB6816" s="12"/>
      <c r="BC6816" s="12"/>
      <c r="BD6816" s="12"/>
    </row>
    <row r="6817" spans="15:56" x14ac:dyDescent="0.35">
      <c r="O6817" s="12"/>
      <c r="P6817" s="12"/>
      <c r="Q6817" s="12"/>
      <c r="S6817" s="250"/>
      <c r="AA6817" s="12"/>
      <c r="AB6817" s="12"/>
      <c r="AC6817" s="12"/>
      <c r="AD6817" s="12"/>
      <c r="AE6817" s="12"/>
      <c r="AF6817" s="12"/>
      <c r="AG6817" s="12"/>
      <c r="AH6817" s="12"/>
      <c r="AI6817" s="12"/>
      <c r="AJ6817" s="12"/>
      <c r="AK6817" s="12"/>
      <c r="AL6817" s="12"/>
      <c r="AM6817" s="12"/>
      <c r="AN6817" s="12"/>
      <c r="AO6817" s="12"/>
      <c r="AP6817" s="12"/>
      <c r="AQ6817" s="12"/>
      <c r="AR6817" s="12"/>
      <c r="AS6817" s="12"/>
      <c r="AT6817" s="12"/>
      <c r="AU6817" s="12"/>
      <c r="AV6817" s="12"/>
      <c r="AW6817" s="12"/>
      <c r="AX6817" s="12"/>
      <c r="AY6817" s="12"/>
      <c r="AZ6817" s="12"/>
      <c r="BA6817" s="12"/>
      <c r="BB6817" s="12"/>
      <c r="BC6817" s="12"/>
      <c r="BD6817" s="12"/>
    </row>
    <row r="6818" spans="15:56" x14ac:dyDescent="0.35">
      <c r="O6818" s="12"/>
      <c r="P6818" s="12"/>
      <c r="Q6818" s="12"/>
      <c r="S6818" s="250"/>
      <c r="AA6818" s="12"/>
      <c r="AB6818" s="12"/>
      <c r="AC6818" s="12"/>
      <c r="AD6818" s="12"/>
      <c r="AE6818" s="12"/>
      <c r="AF6818" s="12"/>
      <c r="AG6818" s="12"/>
      <c r="AH6818" s="12"/>
      <c r="AI6818" s="12"/>
      <c r="AJ6818" s="12"/>
      <c r="AK6818" s="12"/>
      <c r="AL6818" s="12"/>
      <c r="AM6818" s="12"/>
      <c r="AN6818" s="12"/>
      <c r="AO6818" s="12"/>
      <c r="AP6818" s="12"/>
      <c r="AQ6818" s="12"/>
      <c r="AR6818" s="12"/>
      <c r="AS6818" s="12"/>
      <c r="AT6818" s="12"/>
      <c r="AU6818" s="12"/>
      <c r="AV6818" s="12"/>
      <c r="AW6818" s="12"/>
      <c r="AX6818" s="12"/>
      <c r="AY6818" s="12"/>
      <c r="AZ6818" s="12"/>
      <c r="BA6818" s="12"/>
      <c r="BB6818" s="12"/>
      <c r="BC6818" s="12"/>
      <c r="BD6818" s="12"/>
    </row>
    <row r="6819" spans="15:56" x14ac:dyDescent="0.35">
      <c r="O6819" s="12"/>
      <c r="P6819" s="12"/>
      <c r="Q6819" s="12"/>
      <c r="S6819" s="250"/>
      <c r="AA6819" s="12"/>
      <c r="AB6819" s="12"/>
      <c r="AC6819" s="12"/>
      <c r="AD6819" s="12"/>
      <c r="AE6819" s="12"/>
      <c r="AF6819" s="12"/>
      <c r="AG6819" s="12"/>
      <c r="AH6819" s="12"/>
      <c r="AI6819" s="12"/>
      <c r="AJ6819" s="12"/>
      <c r="AK6819" s="12"/>
      <c r="AL6819" s="12"/>
      <c r="AM6819" s="12"/>
      <c r="AN6819" s="12"/>
      <c r="AO6819" s="12"/>
      <c r="AP6819" s="12"/>
      <c r="AQ6819" s="12"/>
      <c r="AR6819" s="12"/>
      <c r="AS6819" s="12"/>
      <c r="AT6819" s="12"/>
      <c r="AU6819" s="12"/>
      <c r="AV6819" s="12"/>
      <c r="AW6819" s="12"/>
      <c r="AX6819" s="12"/>
      <c r="AY6819" s="12"/>
      <c r="AZ6819" s="12"/>
      <c r="BA6819" s="12"/>
      <c r="BB6819" s="12"/>
      <c r="BC6819" s="12"/>
      <c r="BD6819" s="12"/>
    </row>
    <row r="6820" spans="15:56" x14ac:dyDescent="0.35">
      <c r="O6820" s="12"/>
      <c r="P6820" s="12"/>
      <c r="Q6820" s="12"/>
      <c r="S6820" s="250"/>
      <c r="AA6820" s="12"/>
      <c r="AB6820" s="12"/>
      <c r="AC6820" s="12"/>
      <c r="AD6820" s="12"/>
      <c r="AE6820" s="12"/>
      <c r="AF6820" s="12"/>
      <c r="AG6820" s="12"/>
      <c r="AH6820" s="12"/>
      <c r="AI6820" s="12"/>
      <c r="AJ6820" s="12"/>
      <c r="AK6820" s="12"/>
      <c r="AL6820" s="12"/>
      <c r="AM6820" s="12"/>
      <c r="AN6820" s="12"/>
      <c r="AO6820" s="12"/>
      <c r="AP6820" s="12"/>
      <c r="AQ6820" s="12"/>
      <c r="AR6820" s="12"/>
      <c r="AS6820" s="12"/>
      <c r="AT6820" s="12"/>
      <c r="AU6820" s="12"/>
      <c r="AV6820" s="12"/>
      <c r="AW6820" s="12"/>
      <c r="AX6820" s="12"/>
      <c r="AY6820" s="12"/>
      <c r="AZ6820" s="12"/>
      <c r="BA6820" s="12"/>
      <c r="BB6820" s="12"/>
      <c r="BC6820" s="12"/>
      <c r="BD6820" s="12"/>
    </row>
    <row r="6821" spans="15:56" x14ac:dyDescent="0.35">
      <c r="O6821" s="12"/>
      <c r="P6821" s="12"/>
      <c r="Q6821" s="12"/>
      <c r="S6821" s="250"/>
      <c r="AA6821" s="12"/>
      <c r="AB6821" s="12"/>
      <c r="AC6821" s="12"/>
      <c r="AD6821" s="12"/>
      <c r="AE6821" s="12"/>
      <c r="AF6821" s="12"/>
      <c r="AG6821" s="12"/>
      <c r="AH6821" s="12"/>
      <c r="AI6821" s="12"/>
      <c r="AJ6821" s="12"/>
      <c r="AK6821" s="12"/>
      <c r="AL6821" s="12"/>
      <c r="AM6821" s="12"/>
      <c r="AN6821" s="12"/>
      <c r="AO6821" s="12"/>
      <c r="AP6821" s="12"/>
      <c r="AQ6821" s="12"/>
      <c r="AR6821" s="12"/>
      <c r="AS6821" s="12"/>
      <c r="AT6821" s="12"/>
      <c r="AU6821" s="12"/>
      <c r="AV6821" s="12"/>
      <c r="AW6821" s="12"/>
      <c r="AX6821" s="12"/>
      <c r="AY6821" s="12"/>
      <c r="AZ6821" s="12"/>
      <c r="BA6821" s="12"/>
      <c r="BB6821" s="12"/>
      <c r="BC6821" s="12"/>
      <c r="BD6821" s="12"/>
    </row>
    <row r="6822" spans="15:56" x14ac:dyDescent="0.35">
      <c r="O6822" s="12"/>
      <c r="P6822" s="12"/>
      <c r="Q6822" s="12"/>
      <c r="S6822" s="250"/>
      <c r="AA6822" s="12"/>
      <c r="AB6822" s="12"/>
      <c r="AC6822" s="12"/>
      <c r="AD6822" s="12"/>
      <c r="AE6822" s="12"/>
      <c r="AF6822" s="12"/>
      <c r="AG6822" s="12"/>
      <c r="AH6822" s="12"/>
      <c r="AI6822" s="12"/>
      <c r="AJ6822" s="12"/>
      <c r="AK6822" s="12"/>
      <c r="AL6822" s="12"/>
      <c r="AM6822" s="12"/>
      <c r="AN6822" s="12"/>
      <c r="AO6822" s="12"/>
      <c r="AP6822" s="12"/>
      <c r="AQ6822" s="12"/>
      <c r="AR6822" s="12"/>
      <c r="AS6822" s="12"/>
      <c r="AT6822" s="12"/>
      <c r="AU6822" s="12"/>
      <c r="AV6822" s="12"/>
      <c r="AW6822" s="12"/>
      <c r="AX6822" s="12"/>
      <c r="AY6822" s="12"/>
      <c r="AZ6822" s="12"/>
      <c r="BA6822" s="12"/>
      <c r="BB6822" s="12"/>
      <c r="BC6822" s="12"/>
      <c r="BD6822" s="12"/>
    </row>
    <row r="6823" spans="15:56" x14ac:dyDescent="0.35">
      <c r="O6823" s="12"/>
      <c r="P6823" s="12"/>
      <c r="Q6823" s="12"/>
      <c r="S6823" s="250"/>
      <c r="AA6823" s="12"/>
      <c r="AB6823" s="12"/>
      <c r="AC6823" s="12"/>
      <c r="AD6823" s="12"/>
      <c r="AE6823" s="12"/>
      <c r="AF6823" s="12"/>
      <c r="AG6823" s="12"/>
      <c r="AH6823" s="12"/>
      <c r="AI6823" s="12"/>
      <c r="AJ6823" s="12"/>
      <c r="AK6823" s="12"/>
      <c r="AL6823" s="12"/>
      <c r="AM6823" s="12"/>
      <c r="AN6823" s="12"/>
      <c r="AO6823" s="12"/>
      <c r="AP6823" s="12"/>
      <c r="AQ6823" s="12"/>
      <c r="AR6823" s="12"/>
      <c r="AS6823" s="12"/>
      <c r="AT6823" s="12"/>
      <c r="AU6823" s="12"/>
      <c r="AV6823" s="12"/>
      <c r="AW6823" s="12"/>
      <c r="AX6823" s="12"/>
      <c r="AY6823" s="12"/>
      <c r="AZ6823" s="12"/>
      <c r="BA6823" s="12"/>
      <c r="BB6823" s="12"/>
      <c r="BC6823" s="12"/>
      <c r="BD6823" s="12"/>
    </row>
    <row r="6824" spans="15:56" x14ac:dyDescent="0.35">
      <c r="O6824" s="12"/>
      <c r="P6824" s="12"/>
      <c r="Q6824" s="12"/>
      <c r="S6824" s="250"/>
      <c r="AA6824" s="12"/>
      <c r="AB6824" s="12"/>
      <c r="AC6824" s="12"/>
      <c r="AD6824" s="12"/>
      <c r="AE6824" s="12"/>
      <c r="AF6824" s="12"/>
      <c r="AG6824" s="12"/>
      <c r="AH6824" s="12"/>
      <c r="AI6824" s="12"/>
      <c r="AJ6824" s="12"/>
      <c r="AK6824" s="12"/>
      <c r="AL6824" s="12"/>
      <c r="AM6824" s="12"/>
      <c r="AN6824" s="12"/>
      <c r="AO6824" s="12"/>
      <c r="AP6824" s="12"/>
      <c r="AQ6824" s="12"/>
      <c r="AR6824" s="12"/>
      <c r="AS6824" s="12"/>
      <c r="AT6824" s="12"/>
      <c r="AU6824" s="12"/>
      <c r="AV6824" s="12"/>
      <c r="AW6824" s="12"/>
      <c r="AX6824" s="12"/>
      <c r="AY6824" s="12"/>
      <c r="AZ6824" s="12"/>
      <c r="BA6824" s="12"/>
      <c r="BB6824" s="12"/>
      <c r="BC6824" s="12"/>
      <c r="BD6824" s="12"/>
    </row>
    <row r="6825" spans="15:56" x14ac:dyDescent="0.35">
      <c r="O6825" s="12"/>
      <c r="P6825" s="12"/>
      <c r="Q6825" s="12"/>
      <c r="S6825" s="250"/>
      <c r="AA6825" s="12"/>
      <c r="AB6825" s="12"/>
      <c r="AC6825" s="12"/>
      <c r="AD6825" s="12"/>
      <c r="AE6825" s="12"/>
      <c r="AF6825" s="12"/>
      <c r="AG6825" s="12"/>
      <c r="AH6825" s="12"/>
      <c r="AI6825" s="12"/>
      <c r="AJ6825" s="12"/>
      <c r="AK6825" s="12"/>
      <c r="AL6825" s="12"/>
      <c r="AM6825" s="12"/>
      <c r="AN6825" s="12"/>
      <c r="AO6825" s="12"/>
      <c r="AP6825" s="12"/>
      <c r="AQ6825" s="12"/>
      <c r="AR6825" s="12"/>
      <c r="AS6825" s="12"/>
      <c r="AT6825" s="12"/>
      <c r="AU6825" s="12"/>
      <c r="AV6825" s="12"/>
      <c r="AW6825" s="12"/>
      <c r="AX6825" s="12"/>
      <c r="AY6825" s="12"/>
      <c r="AZ6825" s="12"/>
      <c r="BA6825" s="12"/>
      <c r="BB6825" s="12"/>
      <c r="BC6825" s="12"/>
      <c r="BD6825" s="12"/>
    </row>
    <row r="6826" spans="15:56" x14ac:dyDescent="0.35">
      <c r="O6826" s="12"/>
      <c r="P6826" s="12"/>
      <c r="Q6826" s="12"/>
      <c r="S6826" s="250"/>
      <c r="AA6826" s="12"/>
      <c r="AB6826" s="12"/>
      <c r="AC6826" s="12"/>
      <c r="AD6826" s="12"/>
      <c r="AE6826" s="12"/>
      <c r="AF6826" s="12"/>
      <c r="AG6826" s="12"/>
      <c r="AH6826" s="12"/>
      <c r="AI6826" s="12"/>
      <c r="AJ6826" s="12"/>
      <c r="AK6826" s="12"/>
      <c r="AL6826" s="12"/>
      <c r="AM6826" s="12"/>
      <c r="AN6826" s="12"/>
      <c r="AO6826" s="12"/>
      <c r="AP6826" s="12"/>
      <c r="AQ6826" s="12"/>
      <c r="AR6826" s="12"/>
      <c r="AS6826" s="12"/>
      <c r="AT6826" s="12"/>
      <c r="AU6826" s="12"/>
      <c r="AV6826" s="12"/>
      <c r="AW6826" s="12"/>
      <c r="AX6826" s="12"/>
      <c r="AY6826" s="12"/>
      <c r="AZ6826" s="12"/>
      <c r="BA6826" s="12"/>
      <c r="BB6826" s="12"/>
      <c r="BC6826" s="12"/>
      <c r="BD6826" s="12"/>
    </row>
    <row r="6827" spans="15:56" x14ac:dyDescent="0.35">
      <c r="O6827" s="12"/>
      <c r="P6827" s="12"/>
      <c r="Q6827" s="12"/>
      <c r="S6827" s="250"/>
      <c r="AA6827" s="12"/>
      <c r="AB6827" s="12"/>
      <c r="AC6827" s="12"/>
      <c r="AD6827" s="12"/>
      <c r="AE6827" s="12"/>
      <c r="AF6827" s="12"/>
      <c r="AG6827" s="12"/>
      <c r="AH6827" s="12"/>
      <c r="AI6827" s="12"/>
      <c r="AJ6827" s="12"/>
      <c r="AK6827" s="12"/>
      <c r="AL6827" s="12"/>
      <c r="AM6827" s="12"/>
      <c r="AN6827" s="12"/>
      <c r="AO6827" s="12"/>
      <c r="AP6827" s="12"/>
      <c r="AQ6827" s="12"/>
      <c r="AR6827" s="12"/>
      <c r="AS6827" s="12"/>
      <c r="AT6827" s="12"/>
      <c r="AU6827" s="12"/>
      <c r="AV6827" s="12"/>
      <c r="AW6827" s="12"/>
      <c r="AX6827" s="12"/>
      <c r="AY6827" s="12"/>
      <c r="AZ6827" s="12"/>
      <c r="BA6827" s="12"/>
      <c r="BB6827" s="12"/>
      <c r="BC6827" s="12"/>
      <c r="BD6827" s="12"/>
    </row>
    <row r="6828" spans="15:56" x14ac:dyDescent="0.35">
      <c r="O6828" s="12"/>
      <c r="P6828" s="12"/>
      <c r="Q6828" s="12"/>
      <c r="S6828" s="250"/>
      <c r="AA6828" s="12"/>
      <c r="AB6828" s="12"/>
      <c r="AC6828" s="12"/>
      <c r="AD6828" s="12"/>
      <c r="AE6828" s="12"/>
      <c r="AF6828" s="12"/>
      <c r="AG6828" s="12"/>
      <c r="AH6828" s="12"/>
      <c r="AI6828" s="12"/>
      <c r="AJ6828" s="12"/>
      <c r="AK6828" s="12"/>
      <c r="AL6828" s="12"/>
      <c r="AM6828" s="12"/>
      <c r="AN6828" s="12"/>
      <c r="AO6828" s="12"/>
      <c r="AP6828" s="12"/>
      <c r="AQ6828" s="12"/>
      <c r="AR6828" s="12"/>
      <c r="AS6828" s="12"/>
      <c r="AT6828" s="12"/>
      <c r="AU6828" s="12"/>
      <c r="AV6828" s="12"/>
      <c r="AW6828" s="12"/>
      <c r="AX6828" s="12"/>
      <c r="AY6828" s="12"/>
      <c r="AZ6828" s="12"/>
      <c r="BA6828" s="12"/>
      <c r="BB6828" s="12"/>
      <c r="BC6828" s="12"/>
      <c r="BD6828" s="12"/>
    </row>
    <row r="6829" spans="15:56" x14ac:dyDescent="0.35">
      <c r="O6829" s="12"/>
      <c r="P6829" s="12"/>
      <c r="Q6829" s="12"/>
      <c r="S6829" s="250"/>
      <c r="AA6829" s="12"/>
      <c r="AB6829" s="12"/>
      <c r="AC6829" s="12"/>
      <c r="AD6829" s="12"/>
      <c r="AE6829" s="12"/>
      <c r="AF6829" s="12"/>
      <c r="AG6829" s="12"/>
      <c r="AH6829" s="12"/>
      <c r="AI6829" s="12"/>
      <c r="AJ6829" s="12"/>
      <c r="AK6829" s="12"/>
      <c r="AL6829" s="12"/>
      <c r="AM6829" s="12"/>
      <c r="AN6829" s="12"/>
      <c r="AO6829" s="12"/>
      <c r="AP6829" s="12"/>
      <c r="AQ6829" s="12"/>
      <c r="AR6829" s="12"/>
      <c r="AS6829" s="12"/>
      <c r="AT6829" s="12"/>
      <c r="AU6829" s="12"/>
      <c r="AV6829" s="12"/>
      <c r="AW6829" s="12"/>
      <c r="AX6829" s="12"/>
      <c r="AY6829" s="12"/>
      <c r="AZ6829" s="12"/>
      <c r="BA6829" s="12"/>
      <c r="BB6829" s="12"/>
      <c r="BC6829" s="12"/>
      <c r="BD6829" s="12"/>
    </row>
    <row r="6830" spans="15:56" x14ac:dyDescent="0.35">
      <c r="O6830" s="12"/>
      <c r="P6830" s="12"/>
      <c r="Q6830" s="12"/>
      <c r="S6830" s="250"/>
      <c r="AA6830" s="12"/>
      <c r="AB6830" s="12"/>
      <c r="AC6830" s="12"/>
      <c r="AD6830" s="12"/>
      <c r="AE6830" s="12"/>
      <c r="AF6830" s="12"/>
      <c r="AG6830" s="12"/>
      <c r="AH6830" s="12"/>
      <c r="AI6830" s="12"/>
      <c r="AJ6830" s="12"/>
      <c r="AK6830" s="12"/>
      <c r="AL6830" s="12"/>
      <c r="AM6830" s="12"/>
      <c r="AN6830" s="12"/>
      <c r="AO6830" s="12"/>
      <c r="AP6830" s="12"/>
      <c r="AQ6830" s="12"/>
      <c r="AR6830" s="12"/>
      <c r="AS6830" s="12"/>
      <c r="AT6830" s="12"/>
      <c r="AU6830" s="12"/>
      <c r="AV6830" s="12"/>
      <c r="AW6830" s="12"/>
      <c r="AX6830" s="12"/>
      <c r="AY6830" s="12"/>
      <c r="AZ6830" s="12"/>
      <c r="BA6830" s="12"/>
      <c r="BB6830" s="12"/>
      <c r="BC6830" s="12"/>
      <c r="BD6830" s="12"/>
    </row>
    <row r="6831" spans="15:56" x14ac:dyDescent="0.35">
      <c r="O6831" s="12"/>
      <c r="P6831" s="12"/>
      <c r="Q6831" s="12"/>
      <c r="S6831" s="250"/>
      <c r="AA6831" s="12"/>
      <c r="AB6831" s="12"/>
      <c r="AC6831" s="12"/>
      <c r="AD6831" s="12"/>
      <c r="AE6831" s="12"/>
      <c r="AF6831" s="12"/>
      <c r="AG6831" s="12"/>
      <c r="AH6831" s="12"/>
      <c r="AI6831" s="12"/>
      <c r="AJ6831" s="12"/>
      <c r="AK6831" s="12"/>
      <c r="AL6831" s="12"/>
      <c r="AM6831" s="12"/>
      <c r="AN6831" s="12"/>
      <c r="AO6831" s="12"/>
      <c r="AP6831" s="12"/>
      <c r="AQ6831" s="12"/>
      <c r="AR6831" s="12"/>
      <c r="AS6831" s="12"/>
      <c r="AT6831" s="12"/>
      <c r="AU6831" s="12"/>
      <c r="AV6831" s="12"/>
      <c r="AW6831" s="12"/>
      <c r="AX6831" s="12"/>
      <c r="AY6831" s="12"/>
      <c r="AZ6831" s="12"/>
      <c r="BA6831" s="12"/>
      <c r="BB6831" s="12"/>
      <c r="BC6831" s="12"/>
      <c r="BD6831" s="12"/>
    </row>
    <row r="6832" spans="15:56" x14ac:dyDescent="0.35">
      <c r="O6832" s="12"/>
      <c r="P6832" s="12"/>
      <c r="Q6832" s="12"/>
      <c r="S6832" s="250"/>
      <c r="AA6832" s="12"/>
      <c r="AB6832" s="12"/>
      <c r="AC6832" s="12"/>
      <c r="AD6832" s="12"/>
      <c r="AE6832" s="12"/>
      <c r="AF6832" s="12"/>
      <c r="AG6832" s="12"/>
      <c r="AH6832" s="12"/>
      <c r="AI6832" s="12"/>
      <c r="AJ6832" s="12"/>
      <c r="AK6832" s="12"/>
      <c r="AL6832" s="12"/>
      <c r="AM6832" s="12"/>
      <c r="AN6832" s="12"/>
      <c r="AO6832" s="12"/>
      <c r="AP6832" s="12"/>
      <c r="AQ6832" s="12"/>
      <c r="AR6832" s="12"/>
      <c r="AS6832" s="12"/>
      <c r="AT6832" s="12"/>
      <c r="AU6832" s="12"/>
      <c r="AV6832" s="12"/>
      <c r="AW6832" s="12"/>
      <c r="AX6832" s="12"/>
      <c r="AY6832" s="12"/>
      <c r="AZ6832" s="12"/>
      <c r="BA6832" s="12"/>
      <c r="BB6832" s="12"/>
      <c r="BC6832" s="12"/>
      <c r="BD6832" s="12"/>
    </row>
    <row r="6833" spans="15:56" x14ac:dyDescent="0.35">
      <c r="O6833" s="12"/>
      <c r="P6833" s="12"/>
      <c r="Q6833" s="12"/>
      <c r="S6833" s="250"/>
      <c r="AA6833" s="12"/>
      <c r="AB6833" s="12"/>
      <c r="AC6833" s="12"/>
      <c r="AD6833" s="12"/>
      <c r="AE6833" s="12"/>
      <c r="AF6833" s="12"/>
      <c r="AG6833" s="12"/>
      <c r="AH6833" s="12"/>
      <c r="AI6833" s="12"/>
      <c r="AJ6833" s="12"/>
      <c r="AK6833" s="12"/>
      <c r="AL6833" s="12"/>
      <c r="AM6833" s="12"/>
      <c r="AN6833" s="12"/>
      <c r="AO6833" s="12"/>
      <c r="AP6833" s="12"/>
      <c r="AQ6833" s="12"/>
      <c r="AR6833" s="12"/>
      <c r="AS6833" s="12"/>
      <c r="AT6833" s="12"/>
      <c r="AU6833" s="12"/>
      <c r="AV6833" s="12"/>
      <c r="AW6833" s="12"/>
      <c r="AX6833" s="12"/>
      <c r="AY6833" s="12"/>
      <c r="AZ6833" s="12"/>
      <c r="BA6833" s="12"/>
      <c r="BB6833" s="12"/>
      <c r="BC6833" s="12"/>
      <c r="BD6833" s="12"/>
    </row>
    <row r="6834" spans="15:56" x14ac:dyDescent="0.35">
      <c r="O6834" s="12"/>
      <c r="P6834" s="12"/>
      <c r="Q6834" s="12"/>
      <c r="S6834" s="250"/>
      <c r="AA6834" s="12"/>
      <c r="AB6834" s="12"/>
      <c r="AC6834" s="12"/>
      <c r="AD6834" s="12"/>
      <c r="AE6834" s="12"/>
      <c r="AF6834" s="12"/>
      <c r="AG6834" s="12"/>
      <c r="AH6834" s="12"/>
      <c r="AI6834" s="12"/>
      <c r="AJ6834" s="12"/>
      <c r="AK6834" s="12"/>
      <c r="AL6834" s="12"/>
      <c r="AM6834" s="12"/>
      <c r="AN6834" s="12"/>
      <c r="AO6834" s="12"/>
      <c r="AP6834" s="12"/>
      <c r="AQ6834" s="12"/>
      <c r="AR6834" s="12"/>
      <c r="AS6834" s="12"/>
      <c r="AT6834" s="12"/>
      <c r="AU6834" s="12"/>
      <c r="AV6834" s="12"/>
      <c r="AW6834" s="12"/>
      <c r="AX6834" s="12"/>
      <c r="AY6834" s="12"/>
      <c r="AZ6834" s="12"/>
      <c r="BA6834" s="12"/>
      <c r="BB6834" s="12"/>
      <c r="BC6834" s="12"/>
      <c r="BD6834" s="12"/>
    </row>
    <row r="6835" spans="15:56" x14ac:dyDescent="0.35">
      <c r="O6835" s="12"/>
      <c r="P6835" s="12"/>
      <c r="Q6835" s="12"/>
      <c r="S6835" s="250"/>
      <c r="AA6835" s="12"/>
      <c r="AB6835" s="12"/>
      <c r="AC6835" s="12"/>
      <c r="AD6835" s="12"/>
      <c r="AE6835" s="12"/>
      <c r="AF6835" s="12"/>
      <c r="AG6835" s="12"/>
      <c r="AH6835" s="12"/>
      <c r="AI6835" s="12"/>
      <c r="AJ6835" s="12"/>
      <c r="AK6835" s="12"/>
      <c r="AL6835" s="12"/>
      <c r="AM6835" s="12"/>
      <c r="AN6835" s="12"/>
      <c r="AO6835" s="12"/>
      <c r="AP6835" s="12"/>
      <c r="AQ6835" s="12"/>
      <c r="AR6835" s="12"/>
      <c r="AS6835" s="12"/>
      <c r="AT6835" s="12"/>
      <c r="AU6835" s="12"/>
      <c r="AV6835" s="12"/>
      <c r="AW6835" s="12"/>
      <c r="AX6835" s="12"/>
      <c r="AY6835" s="12"/>
      <c r="AZ6835" s="12"/>
      <c r="BA6835" s="12"/>
      <c r="BB6835" s="12"/>
      <c r="BC6835" s="12"/>
      <c r="BD6835" s="12"/>
    </row>
    <row r="6836" spans="15:56" x14ac:dyDescent="0.35">
      <c r="O6836" s="12"/>
      <c r="P6836" s="12"/>
      <c r="Q6836" s="12"/>
      <c r="S6836" s="250"/>
      <c r="AA6836" s="12"/>
      <c r="AB6836" s="12"/>
      <c r="AC6836" s="12"/>
      <c r="AD6836" s="12"/>
      <c r="AE6836" s="12"/>
      <c r="AF6836" s="12"/>
      <c r="AG6836" s="12"/>
      <c r="AH6836" s="12"/>
      <c r="AI6836" s="12"/>
      <c r="AJ6836" s="12"/>
      <c r="AK6836" s="12"/>
      <c r="AL6836" s="12"/>
      <c r="AM6836" s="12"/>
      <c r="AN6836" s="12"/>
      <c r="AO6836" s="12"/>
      <c r="AP6836" s="12"/>
      <c r="AQ6836" s="12"/>
      <c r="AR6836" s="12"/>
      <c r="AS6836" s="12"/>
      <c r="AT6836" s="12"/>
      <c r="AU6836" s="12"/>
      <c r="AV6836" s="12"/>
      <c r="AW6836" s="12"/>
      <c r="AX6836" s="12"/>
      <c r="AY6836" s="12"/>
      <c r="AZ6836" s="12"/>
      <c r="BA6836" s="12"/>
      <c r="BB6836" s="12"/>
      <c r="BC6836" s="12"/>
      <c r="BD6836" s="12"/>
    </row>
    <row r="6837" spans="15:56" x14ac:dyDescent="0.35">
      <c r="O6837" s="12"/>
      <c r="P6837" s="12"/>
      <c r="Q6837" s="12"/>
      <c r="S6837" s="250"/>
      <c r="AA6837" s="12"/>
      <c r="AB6837" s="12"/>
      <c r="AC6837" s="12"/>
      <c r="AD6837" s="12"/>
      <c r="AE6837" s="12"/>
      <c r="AF6837" s="12"/>
      <c r="AG6837" s="12"/>
      <c r="AH6837" s="12"/>
      <c r="AI6837" s="12"/>
      <c r="AJ6837" s="12"/>
      <c r="AK6837" s="12"/>
      <c r="AL6837" s="12"/>
      <c r="AM6837" s="12"/>
      <c r="AN6837" s="12"/>
      <c r="AO6837" s="12"/>
      <c r="AP6837" s="12"/>
      <c r="AQ6837" s="12"/>
      <c r="AR6837" s="12"/>
      <c r="AS6837" s="12"/>
      <c r="AT6837" s="12"/>
      <c r="AU6837" s="12"/>
      <c r="AV6837" s="12"/>
      <c r="AW6837" s="12"/>
      <c r="AX6837" s="12"/>
      <c r="AY6837" s="12"/>
      <c r="AZ6837" s="12"/>
      <c r="BA6837" s="12"/>
      <c r="BB6837" s="12"/>
      <c r="BC6837" s="12"/>
      <c r="BD6837" s="12"/>
    </row>
    <row r="6838" spans="15:56" x14ac:dyDescent="0.35">
      <c r="O6838" s="12"/>
      <c r="P6838" s="12"/>
      <c r="Q6838" s="12"/>
      <c r="S6838" s="250"/>
      <c r="AA6838" s="12"/>
      <c r="AB6838" s="12"/>
      <c r="AC6838" s="12"/>
      <c r="AD6838" s="12"/>
      <c r="AE6838" s="12"/>
      <c r="AF6838" s="12"/>
      <c r="AG6838" s="12"/>
      <c r="AH6838" s="12"/>
      <c r="AI6838" s="12"/>
      <c r="AJ6838" s="12"/>
      <c r="AK6838" s="12"/>
      <c r="AL6838" s="12"/>
      <c r="AM6838" s="12"/>
      <c r="AN6838" s="12"/>
      <c r="AO6838" s="12"/>
      <c r="AP6838" s="12"/>
      <c r="AQ6838" s="12"/>
      <c r="AR6838" s="12"/>
      <c r="AS6838" s="12"/>
      <c r="AT6838" s="12"/>
      <c r="AU6838" s="12"/>
      <c r="AV6838" s="12"/>
      <c r="AW6838" s="12"/>
      <c r="AX6838" s="12"/>
      <c r="AY6838" s="12"/>
      <c r="AZ6838" s="12"/>
      <c r="BA6838" s="12"/>
      <c r="BB6838" s="12"/>
      <c r="BC6838" s="12"/>
      <c r="BD6838" s="12"/>
    </row>
    <row r="6839" spans="15:56" x14ac:dyDescent="0.35">
      <c r="O6839" s="12"/>
      <c r="P6839" s="12"/>
      <c r="Q6839" s="12"/>
      <c r="S6839" s="250"/>
      <c r="AA6839" s="12"/>
      <c r="AB6839" s="12"/>
      <c r="AC6839" s="12"/>
      <c r="AD6839" s="12"/>
      <c r="AE6839" s="12"/>
      <c r="AF6839" s="12"/>
      <c r="AG6839" s="12"/>
      <c r="AH6839" s="12"/>
      <c r="AI6839" s="12"/>
      <c r="AJ6839" s="12"/>
      <c r="AK6839" s="12"/>
      <c r="AL6839" s="12"/>
      <c r="AM6839" s="12"/>
      <c r="AN6839" s="12"/>
      <c r="AO6839" s="12"/>
      <c r="AP6839" s="12"/>
      <c r="AQ6839" s="12"/>
      <c r="AR6839" s="12"/>
      <c r="AS6839" s="12"/>
      <c r="AT6839" s="12"/>
      <c r="AU6839" s="12"/>
      <c r="AV6839" s="12"/>
      <c r="AW6839" s="12"/>
      <c r="AX6839" s="12"/>
      <c r="AY6839" s="12"/>
      <c r="AZ6839" s="12"/>
      <c r="BA6839" s="12"/>
      <c r="BB6839" s="12"/>
      <c r="BC6839" s="12"/>
      <c r="BD6839" s="12"/>
    </row>
    <row r="6840" spans="15:56" x14ac:dyDescent="0.35">
      <c r="O6840" s="12"/>
      <c r="P6840" s="12"/>
      <c r="Q6840" s="12"/>
      <c r="S6840" s="250"/>
      <c r="AA6840" s="12"/>
      <c r="AB6840" s="12"/>
      <c r="AC6840" s="12"/>
      <c r="AD6840" s="12"/>
      <c r="AE6840" s="12"/>
      <c r="AF6840" s="12"/>
      <c r="AG6840" s="12"/>
      <c r="AH6840" s="12"/>
      <c r="AI6840" s="12"/>
      <c r="AJ6840" s="12"/>
      <c r="AK6840" s="12"/>
      <c r="AL6840" s="12"/>
      <c r="AM6840" s="12"/>
      <c r="AN6840" s="12"/>
      <c r="AO6840" s="12"/>
      <c r="AP6840" s="12"/>
      <c r="AQ6840" s="12"/>
      <c r="AR6840" s="12"/>
      <c r="AS6840" s="12"/>
      <c r="AT6840" s="12"/>
      <c r="AU6840" s="12"/>
      <c r="AV6840" s="12"/>
      <c r="AW6840" s="12"/>
      <c r="AX6840" s="12"/>
      <c r="AY6840" s="12"/>
      <c r="AZ6840" s="12"/>
      <c r="BA6840" s="12"/>
      <c r="BB6840" s="12"/>
      <c r="BC6840" s="12"/>
      <c r="BD6840" s="12"/>
    </row>
    <row r="6841" spans="15:56" x14ac:dyDescent="0.35">
      <c r="O6841" s="12"/>
      <c r="P6841" s="12"/>
      <c r="Q6841" s="12"/>
      <c r="S6841" s="250"/>
      <c r="AA6841" s="12"/>
      <c r="AB6841" s="12"/>
      <c r="AC6841" s="12"/>
      <c r="AD6841" s="12"/>
      <c r="AE6841" s="12"/>
      <c r="AF6841" s="12"/>
      <c r="AG6841" s="12"/>
      <c r="AH6841" s="12"/>
      <c r="AI6841" s="12"/>
      <c r="AJ6841" s="12"/>
      <c r="AK6841" s="12"/>
      <c r="AL6841" s="12"/>
      <c r="AM6841" s="12"/>
      <c r="AN6841" s="12"/>
      <c r="AO6841" s="12"/>
      <c r="AP6841" s="12"/>
      <c r="AQ6841" s="12"/>
      <c r="AR6841" s="12"/>
      <c r="AS6841" s="12"/>
      <c r="AT6841" s="12"/>
      <c r="AU6841" s="12"/>
      <c r="AV6841" s="12"/>
      <c r="AW6841" s="12"/>
      <c r="AX6841" s="12"/>
      <c r="AY6841" s="12"/>
      <c r="AZ6841" s="12"/>
      <c r="BA6841" s="12"/>
      <c r="BB6841" s="12"/>
      <c r="BC6841" s="12"/>
      <c r="BD6841" s="12"/>
    </row>
    <row r="6842" spans="15:56" x14ac:dyDescent="0.35">
      <c r="O6842" s="12"/>
      <c r="P6842" s="12"/>
      <c r="Q6842" s="12"/>
      <c r="S6842" s="250"/>
      <c r="AA6842" s="12"/>
      <c r="AB6842" s="12"/>
      <c r="AC6842" s="12"/>
      <c r="AD6842" s="12"/>
      <c r="AE6842" s="12"/>
      <c r="AF6842" s="12"/>
      <c r="AG6842" s="12"/>
      <c r="AH6842" s="12"/>
      <c r="AI6842" s="12"/>
      <c r="AJ6842" s="12"/>
      <c r="AK6842" s="12"/>
      <c r="AL6842" s="12"/>
      <c r="AM6842" s="12"/>
      <c r="AN6842" s="12"/>
      <c r="AO6842" s="12"/>
      <c r="AP6842" s="12"/>
      <c r="AQ6842" s="12"/>
      <c r="AR6842" s="12"/>
      <c r="AS6842" s="12"/>
      <c r="AT6842" s="12"/>
      <c r="AU6842" s="12"/>
      <c r="AV6842" s="12"/>
      <c r="AW6842" s="12"/>
      <c r="AX6842" s="12"/>
      <c r="AY6842" s="12"/>
      <c r="AZ6842" s="12"/>
      <c r="BA6842" s="12"/>
      <c r="BB6842" s="12"/>
      <c r="BC6842" s="12"/>
      <c r="BD6842" s="12"/>
    </row>
    <row r="6843" spans="15:56" x14ac:dyDescent="0.35">
      <c r="O6843" s="12"/>
      <c r="P6843" s="12"/>
      <c r="Q6843" s="12"/>
      <c r="S6843" s="250"/>
      <c r="AA6843" s="12"/>
      <c r="AB6843" s="12"/>
      <c r="AC6843" s="12"/>
      <c r="AD6843" s="12"/>
      <c r="AE6843" s="12"/>
      <c r="AF6843" s="12"/>
      <c r="AG6843" s="12"/>
      <c r="AH6843" s="12"/>
      <c r="AI6843" s="12"/>
      <c r="AJ6843" s="12"/>
      <c r="AK6843" s="12"/>
      <c r="AL6843" s="12"/>
      <c r="AM6843" s="12"/>
      <c r="AN6843" s="12"/>
      <c r="AO6843" s="12"/>
      <c r="AP6843" s="12"/>
      <c r="AQ6843" s="12"/>
      <c r="AR6843" s="12"/>
      <c r="AS6843" s="12"/>
      <c r="AT6843" s="12"/>
      <c r="AU6843" s="12"/>
      <c r="AV6843" s="12"/>
      <c r="AW6843" s="12"/>
      <c r="AX6843" s="12"/>
      <c r="AY6843" s="12"/>
      <c r="AZ6843" s="12"/>
      <c r="BA6843" s="12"/>
      <c r="BB6843" s="12"/>
      <c r="BC6843" s="12"/>
      <c r="BD6843" s="12"/>
    </row>
    <row r="6844" spans="15:56" x14ac:dyDescent="0.35">
      <c r="O6844" s="12"/>
      <c r="P6844" s="12"/>
      <c r="Q6844" s="12"/>
      <c r="S6844" s="250"/>
      <c r="AA6844" s="12"/>
      <c r="AB6844" s="12"/>
      <c r="AC6844" s="12"/>
      <c r="AD6844" s="12"/>
      <c r="AE6844" s="12"/>
      <c r="AF6844" s="12"/>
      <c r="AG6844" s="12"/>
      <c r="AH6844" s="12"/>
      <c r="AI6844" s="12"/>
      <c r="AJ6844" s="12"/>
      <c r="AK6844" s="12"/>
      <c r="AL6844" s="12"/>
      <c r="AM6844" s="12"/>
      <c r="AN6844" s="12"/>
      <c r="AO6844" s="12"/>
      <c r="AP6844" s="12"/>
      <c r="AQ6844" s="12"/>
      <c r="AR6844" s="12"/>
      <c r="AS6844" s="12"/>
      <c r="AT6844" s="12"/>
      <c r="AU6844" s="12"/>
      <c r="AV6844" s="12"/>
      <c r="AW6844" s="12"/>
      <c r="AX6844" s="12"/>
      <c r="AY6844" s="12"/>
      <c r="AZ6844" s="12"/>
      <c r="BA6844" s="12"/>
      <c r="BB6844" s="12"/>
      <c r="BC6844" s="12"/>
      <c r="BD6844" s="12"/>
    </row>
    <row r="6845" spans="15:56" x14ac:dyDescent="0.35">
      <c r="O6845" s="12"/>
      <c r="P6845" s="12"/>
      <c r="Q6845" s="12"/>
      <c r="S6845" s="250"/>
      <c r="AA6845" s="12"/>
      <c r="AB6845" s="12"/>
      <c r="AC6845" s="12"/>
      <c r="AD6845" s="12"/>
      <c r="AE6845" s="12"/>
      <c r="AF6845" s="12"/>
      <c r="AG6845" s="12"/>
      <c r="AH6845" s="12"/>
      <c r="AI6845" s="12"/>
      <c r="AJ6845" s="12"/>
      <c r="AK6845" s="12"/>
      <c r="AL6845" s="12"/>
      <c r="AM6845" s="12"/>
      <c r="AN6845" s="12"/>
      <c r="AO6845" s="12"/>
      <c r="AP6845" s="12"/>
      <c r="AQ6845" s="12"/>
      <c r="AR6845" s="12"/>
      <c r="AS6845" s="12"/>
      <c r="AT6845" s="12"/>
      <c r="AU6845" s="12"/>
      <c r="AV6845" s="12"/>
      <c r="AW6845" s="12"/>
      <c r="AX6845" s="12"/>
      <c r="AY6845" s="12"/>
      <c r="AZ6845" s="12"/>
      <c r="BA6845" s="12"/>
      <c r="BB6845" s="12"/>
      <c r="BC6845" s="12"/>
      <c r="BD6845" s="12"/>
    </row>
    <row r="6846" spans="15:56" x14ac:dyDescent="0.35">
      <c r="O6846" s="12"/>
      <c r="P6846" s="12"/>
      <c r="Q6846" s="12"/>
      <c r="S6846" s="250"/>
      <c r="AA6846" s="12"/>
      <c r="AB6846" s="12"/>
      <c r="AC6846" s="12"/>
      <c r="AD6846" s="12"/>
      <c r="AE6846" s="12"/>
      <c r="AF6846" s="12"/>
      <c r="AG6846" s="12"/>
      <c r="AH6846" s="12"/>
      <c r="AI6846" s="12"/>
      <c r="AJ6846" s="12"/>
      <c r="AK6846" s="12"/>
      <c r="AL6846" s="12"/>
      <c r="AM6846" s="12"/>
      <c r="AN6846" s="12"/>
      <c r="AO6846" s="12"/>
      <c r="AP6846" s="12"/>
      <c r="AQ6846" s="12"/>
      <c r="AR6846" s="12"/>
      <c r="AS6846" s="12"/>
      <c r="AT6846" s="12"/>
      <c r="AU6846" s="12"/>
      <c r="AV6846" s="12"/>
      <c r="AW6846" s="12"/>
      <c r="AX6846" s="12"/>
      <c r="AY6846" s="12"/>
      <c r="AZ6846" s="12"/>
      <c r="BA6846" s="12"/>
      <c r="BB6846" s="12"/>
      <c r="BC6846" s="12"/>
      <c r="BD6846" s="12"/>
    </row>
    <row r="6847" spans="15:56" x14ac:dyDescent="0.35">
      <c r="O6847" s="12"/>
      <c r="P6847" s="12"/>
      <c r="Q6847" s="12"/>
      <c r="S6847" s="250"/>
      <c r="AA6847" s="12"/>
      <c r="AB6847" s="12"/>
      <c r="AC6847" s="12"/>
      <c r="AD6847" s="12"/>
      <c r="AE6847" s="12"/>
      <c r="AF6847" s="12"/>
      <c r="AG6847" s="12"/>
      <c r="AH6847" s="12"/>
      <c r="AI6847" s="12"/>
      <c r="AJ6847" s="12"/>
      <c r="AK6847" s="12"/>
      <c r="AL6847" s="12"/>
      <c r="AM6847" s="12"/>
      <c r="AN6847" s="12"/>
      <c r="AO6847" s="12"/>
      <c r="AP6847" s="12"/>
      <c r="AQ6847" s="12"/>
      <c r="AR6847" s="12"/>
      <c r="AS6847" s="12"/>
      <c r="AT6847" s="12"/>
      <c r="AU6847" s="12"/>
      <c r="AV6847" s="12"/>
      <c r="AW6847" s="12"/>
      <c r="AX6847" s="12"/>
      <c r="AY6847" s="12"/>
      <c r="AZ6847" s="12"/>
      <c r="BA6847" s="12"/>
      <c r="BB6847" s="12"/>
      <c r="BC6847" s="12"/>
      <c r="BD6847" s="12"/>
    </row>
    <row r="6848" spans="15:56" x14ac:dyDescent="0.35">
      <c r="O6848" s="12"/>
      <c r="P6848" s="12"/>
      <c r="Q6848" s="12"/>
      <c r="S6848" s="250"/>
      <c r="AA6848" s="12"/>
      <c r="AB6848" s="12"/>
      <c r="AC6848" s="12"/>
      <c r="AD6848" s="12"/>
      <c r="AE6848" s="12"/>
      <c r="AF6848" s="12"/>
      <c r="AG6848" s="12"/>
      <c r="AH6848" s="12"/>
      <c r="AI6848" s="12"/>
      <c r="AJ6848" s="12"/>
      <c r="AK6848" s="12"/>
      <c r="AL6848" s="12"/>
      <c r="AM6848" s="12"/>
      <c r="AN6848" s="12"/>
      <c r="AO6848" s="12"/>
      <c r="AP6848" s="12"/>
      <c r="AQ6848" s="12"/>
      <c r="AR6848" s="12"/>
      <c r="AS6848" s="12"/>
      <c r="AT6848" s="12"/>
      <c r="AU6848" s="12"/>
      <c r="AV6848" s="12"/>
      <c r="AW6848" s="12"/>
      <c r="AX6848" s="12"/>
      <c r="AY6848" s="12"/>
      <c r="AZ6848" s="12"/>
      <c r="BA6848" s="12"/>
      <c r="BB6848" s="12"/>
      <c r="BC6848" s="12"/>
      <c r="BD6848" s="12"/>
    </row>
    <row r="6849" spans="15:56" x14ac:dyDescent="0.35">
      <c r="O6849" s="12"/>
      <c r="P6849" s="12"/>
      <c r="Q6849" s="12"/>
      <c r="S6849" s="250"/>
      <c r="AA6849" s="12"/>
      <c r="AB6849" s="12"/>
      <c r="AC6849" s="12"/>
      <c r="AD6849" s="12"/>
      <c r="AE6849" s="12"/>
      <c r="AF6849" s="12"/>
      <c r="AG6849" s="12"/>
      <c r="AH6849" s="12"/>
      <c r="AI6849" s="12"/>
      <c r="AJ6849" s="12"/>
      <c r="AK6849" s="12"/>
      <c r="AL6849" s="12"/>
      <c r="AM6849" s="12"/>
      <c r="AN6849" s="12"/>
      <c r="AO6849" s="12"/>
      <c r="AP6849" s="12"/>
      <c r="AQ6849" s="12"/>
      <c r="AR6849" s="12"/>
      <c r="AS6849" s="12"/>
      <c r="AT6849" s="12"/>
      <c r="AU6849" s="12"/>
      <c r="AV6849" s="12"/>
      <c r="AW6849" s="12"/>
      <c r="AX6849" s="12"/>
      <c r="AY6849" s="12"/>
      <c r="AZ6849" s="12"/>
      <c r="BA6849" s="12"/>
      <c r="BB6849" s="12"/>
      <c r="BC6849" s="12"/>
      <c r="BD6849" s="12"/>
    </row>
    <row r="6850" spans="15:56" x14ac:dyDescent="0.35">
      <c r="O6850" s="12"/>
      <c r="P6850" s="12"/>
      <c r="Q6850" s="12"/>
      <c r="S6850" s="250"/>
      <c r="AA6850" s="12"/>
      <c r="AB6850" s="12"/>
      <c r="AC6850" s="12"/>
      <c r="AD6850" s="12"/>
      <c r="AE6850" s="12"/>
      <c r="AF6850" s="12"/>
      <c r="AG6850" s="12"/>
      <c r="AH6850" s="12"/>
      <c r="AI6850" s="12"/>
      <c r="AJ6850" s="12"/>
      <c r="AK6850" s="12"/>
      <c r="AL6850" s="12"/>
      <c r="AM6850" s="12"/>
      <c r="AN6850" s="12"/>
      <c r="AO6850" s="12"/>
      <c r="AP6850" s="12"/>
      <c r="AQ6850" s="12"/>
      <c r="AR6850" s="12"/>
      <c r="AS6850" s="12"/>
      <c r="AT6850" s="12"/>
      <c r="AU6850" s="12"/>
      <c r="AV6850" s="12"/>
      <c r="AW6850" s="12"/>
      <c r="AX6850" s="12"/>
      <c r="AY6850" s="12"/>
      <c r="AZ6850" s="12"/>
      <c r="BA6850" s="12"/>
      <c r="BB6850" s="12"/>
      <c r="BC6850" s="12"/>
      <c r="BD6850" s="12"/>
    </row>
    <row r="6851" spans="15:56" x14ac:dyDescent="0.35">
      <c r="O6851" s="12"/>
      <c r="P6851" s="12"/>
      <c r="Q6851" s="12"/>
      <c r="S6851" s="250"/>
      <c r="AA6851" s="12"/>
      <c r="AB6851" s="12"/>
      <c r="AC6851" s="12"/>
      <c r="AD6851" s="12"/>
      <c r="AE6851" s="12"/>
      <c r="AF6851" s="12"/>
      <c r="AG6851" s="12"/>
      <c r="AH6851" s="12"/>
      <c r="AI6851" s="12"/>
      <c r="AJ6851" s="12"/>
      <c r="AK6851" s="12"/>
      <c r="AL6851" s="12"/>
      <c r="AM6851" s="12"/>
      <c r="AN6851" s="12"/>
      <c r="AO6851" s="12"/>
      <c r="AP6851" s="12"/>
      <c r="AQ6851" s="12"/>
      <c r="AR6851" s="12"/>
      <c r="AS6851" s="12"/>
      <c r="AT6851" s="12"/>
      <c r="AU6851" s="12"/>
      <c r="AV6851" s="12"/>
      <c r="AW6851" s="12"/>
      <c r="AX6851" s="12"/>
      <c r="AY6851" s="12"/>
      <c r="AZ6851" s="12"/>
      <c r="BA6851" s="12"/>
      <c r="BB6851" s="12"/>
      <c r="BC6851" s="12"/>
      <c r="BD6851" s="12"/>
    </row>
    <row r="6852" spans="15:56" x14ac:dyDescent="0.35">
      <c r="O6852" s="12"/>
      <c r="P6852" s="12"/>
      <c r="Q6852" s="12"/>
      <c r="S6852" s="250"/>
      <c r="AA6852" s="12"/>
      <c r="AB6852" s="12"/>
      <c r="AC6852" s="12"/>
      <c r="AD6852" s="12"/>
      <c r="AE6852" s="12"/>
      <c r="AF6852" s="12"/>
      <c r="AG6852" s="12"/>
      <c r="AH6852" s="12"/>
      <c r="AI6852" s="12"/>
      <c r="AJ6852" s="12"/>
      <c r="AK6852" s="12"/>
      <c r="AL6852" s="12"/>
      <c r="AM6852" s="12"/>
      <c r="AN6852" s="12"/>
      <c r="AO6852" s="12"/>
      <c r="AP6852" s="12"/>
      <c r="AQ6852" s="12"/>
      <c r="AR6852" s="12"/>
      <c r="AS6852" s="12"/>
      <c r="AT6852" s="12"/>
      <c r="AU6852" s="12"/>
      <c r="AV6852" s="12"/>
      <c r="AW6852" s="12"/>
      <c r="AX6852" s="12"/>
      <c r="AY6852" s="12"/>
      <c r="AZ6852" s="12"/>
      <c r="BA6852" s="12"/>
      <c r="BB6852" s="12"/>
      <c r="BC6852" s="12"/>
      <c r="BD6852" s="12"/>
    </row>
    <row r="6853" spans="15:56" x14ac:dyDescent="0.35">
      <c r="O6853" s="12"/>
      <c r="P6853" s="12"/>
      <c r="Q6853" s="12"/>
      <c r="S6853" s="250"/>
      <c r="AA6853" s="12"/>
      <c r="AB6853" s="12"/>
      <c r="AC6853" s="12"/>
      <c r="AD6853" s="12"/>
      <c r="AE6853" s="12"/>
      <c r="AF6853" s="12"/>
      <c r="AG6853" s="12"/>
      <c r="AH6853" s="12"/>
      <c r="AI6853" s="12"/>
      <c r="AJ6853" s="12"/>
      <c r="AK6853" s="12"/>
      <c r="AL6853" s="12"/>
      <c r="AM6853" s="12"/>
      <c r="AN6853" s="12"/>
      <c r="AO6853" s="12"/>
      <c r="AP6853" s="12"/>
      <c r="AQ6853" s="12"/>
      <c r="AR6853" s="12"/>
      <c r="AS6853" s="12"/>
      <c r="AT6853" s="12"/>
      <c r="AU6853" s="12"/>
      <c r="AV6853" s="12"/>
      <c r="AW6853" s="12"/>
      <c r="AX6853" s="12"/>
      <c r="AY6853" s="12"/>
      <c r="AZ6853" s="12"/>
      <c r="BA6853" s="12"/>
      <c r="BB6853" s="12"/>
      <c r="BC6853" s="12"/>
      <c r="BD6853" s="12"/>
    </row>
    <row r="6854" spans="15:56" x14ac:dyDescent="0.35">
      <c r="O6854" s="12"/>
      <c r="P6854" s="12"/>
      <c r="Q6854" s="12"/>
      <c r="S6854" s="250"/>
      <c r="AA6854" s="12"/>
      <c r="AB6854" s="12"/>
      <c r="AC6854" s="12"/>
      <c r="AD6854" s="12"/>
      <c r="AE6854" s="12"/>
      <c r="AF6854" s="12"/>
      <c r="AG6854" s="12"/>
      <c r="AH6854" s="12"/>
      <c r="AI6854" s="12"/>
      <c r="AJ6854" s="12"/>
      <c r="AK6854" s="12"/>
      <c r="AL6854" s="12"/>
      <c r="AM6854" s="12"/>
      <c r="AN6854" s="12"/>
      <c r="AO6854" s="12"/>
      <c r="AP6854" s="12"/>
      <c r="AQ6854" s="12"/>
      <c r="AR6854" s="12"/>
      <c r="AS6854" s="12"/>
      <c r="AT6854" s="12"/>
      <c r="AU6854" s="12"/>
      <c r="AV6854" s="12"/>
      <c r="AW6854" s="12"/>
      <c r="AX6854" s="12"/>
      <c r="AY6854" s="12"/>
      <c r="AZ6854" s="12"/>
      <c r="BA6854" s="12"/>
      <c r="BB6854" s="12"/>
      <c r="BC6854" s="12"/>
      <c r="BD6854" s="12"/>
    </row>
    <row r="6855" spans="15:56" x14ac:dyDescent="0.35">
      <c r="O6855" s="12"/>
      <c r="P6855" s="12"/>
      <c r="Q6855" s="12"/>
      <c r="S6855" s="250"/>
      <c r="AA6855" s="12"/>
      <c r="AB6855" s="12"/>
      <c r="AC6855" s="12"/>
      <c r="AD6855" s="12"/>
      <c r="AE6855" s="12"/>
      <c r="AF6855" s="12"/>
      <c r="AG6855" s="12"/>
      <c r="AH6855" s="12"/>
      <c r="AI6855" s="12"/>
      <c r="AJ6855" s="12"/>
      <c r="AK6855" s="12"/>
      <c r="AL6855" s="12"/>
      <c r="AM6855" s="12"/>
      <c r="AN6855" s="12"/>
      <c r="AO6855" s="12"/>
      <c r="AP6855" s="12"/>
      <c r="AQ6855" s="12"/>
      <c r="AR6855" s="12"/>
      <c r="AS6855" s="12"/>
      <c r="AT6855" s="12"/>
      <c r="AU6855" s="12"/>
      <c r="AV6855" s="12"/>
      <c r="AW6855" s="12"/>
      <c r="AX6855" s="12"/>
      <c r="AY6855" s="12"/>
      <c r="AZ6855" s="12"/>
      <c r="BA6855" s="12"/>
      <c r="BB6855" s="12"/>
      <c r="BC6855" s="12"/>
      <c r="BD6855" s="12"/>
    </row>
    <row r="6856" spans="15:56" x14ac:dyDescent="0.35">
      <c r="O6856" s="12"/>
      <c r="P6856" s="12"/>
      <c r="Q6856" s="12"/>
      <c r="S6856" s="250"/>
      <c r="AA6856" s="12"/>
      <c r="AB6856" s="12"/>
      <c r="AC6856" s="12"/>
      <c r="AD6856" s="12"/>
      <c r="AE6856" s="12"/>
      <c r="AF6856" s="12"/>
      <c r="AG6856" s="12"/>
      <c r="AH6856" s="12"/>
      <c r="AI6856" s="12"/>
      <c r="AJ6856" s="12"/>
      <c r="AK6856" s="12"/>
      <c r="AL6856" s="12"/>
      <c r="AM6856" s="12"/>
      <c r="AN6856" s="12"/>
      <c r="AO6856" s="12"/>
      <c r="AP6856" s="12"/>
      <c r="AQ6856" s="12"/>
      <c r="AR6856" s="12"/>
      <c r="AS6856" s="12"/>
      <c r="AT6856" s="12"/>
      <c r="AU6856" s="12"/>
      <c r="AV6856" s="12"/>
      <c r="AW6856" s="12"/>
      <c r="AX6856" s="12"/>
      <c r="AY6856" s="12"/>
      <c r="AZ6856" s="12"/>
      <c r="BA6856" s="12"/>
      <c r="BB6856" s="12"/>
      <c r="BC6856" s="12"/>
      <c r="BD6856" s="12"/>
    </row>
    <row r="6857" spans="15:56" x14ac:dyDescent="0.35">
      <c r="O6857" s="12"/>
      <c r="P6857" s="12"/>
      <c r="Q6857" s="12"/>
      <c r="S6857" s="250"/>
      <c r="AA6857" s="12"/>
      <c r="AB6857" s="12"/>
      <c r="AC6857" s="12"/>
      <c r="AD6857" s="12"/>
      <c r="AE6857" s="12"/>
      <c r="AF6857" s="12"/>
      <c r="AG6857" s="12"/>
      <c r="AH6857" s="12"/>
      <c r="AI6857" s="12"/>
      <c r="AJ6857" s="12"/>
      <c r="AK6857" s="12"/>
      <c r="AL6857" s="12"/>
      <c r="AM6857" s="12"/>
      <c r="AN6857" s="12"/>
      <c r="AO6857" s="12"/>
      <c r="AP6857" s="12"/>
      <c r="AQ6857" s="12"/>
      <c r="AR6857" s="12"/>
      <c r="AS6857" s="12"/>
      <c r="AT6857" s="12"/>
      <c r="AU6857" s="12"/>
      <c r="AV6857" s="12"/>
      <c r="AW6857" s="12"/>
      <c r="AX6857" s="12"/>
      <c r="AY6857" s="12"/>
      <c r="AZ6857" s="12"/>
      <c r="BA6857" s="12"/>
      <c r="BB6857" s="12"/>
      <c r="BC6857" s="12"/>
      <c r="BD6857" s="12"/>
    </row>
    <row r="6858" spans="15:56" x14ac:dyDescent="0.35">
      <c r="O6858" s="12"/>
      <c r="P6858" s="12"/>
      <c r="Q6858" s="12"/>
      <c r="S6858" s="250"/>
      <c r="AA6858" s="12"/>
      <c r="AB6858" s="12"/>
      <c r="AC6858" s="12"/>
      <c r="AD6858" s="12"/>
      <c r="AE6858" s="12"/>
      <c r="AF6858" s="12"/>
      <c r="AG6858" s="12"/>
      <c r="AH6858" s="12"/>
      <c r="AI6858" s="12"/>
      <c r="AJ6858" s="12"/>
      <c r="AK6858" s="12"/>
      <c r="AL6858" s="12"/>
      <c r="AM6858" s="12"/>
      <c r="AN6858" s="12"/>
      <c r="AO6858" s="12"/>
      <c r="AP6858" s="12"/>
      <c r="AQ6858" s="12"/>
      <c r="AR6858" s="12"/>
      <c r="AS6858" s="12"/>
      <c r="AT6858" s="12"/>
      <c r="AU6858" s="12"/>
      <c r="AV6858" s="12"/>
      <c r="AW6858" s="12"/>
      <c r="AX6858" s="12"/>
      <c r="AY6858" s="12"/>
      <c r="AZ6858" s="12"/>
      <c r="BA6858" s="12"/>
      <c r="BB6858" s="12"/>
      <c r="BC6858" s="12"/>
      <c r="BD6858" s="12"/>
    </row>
    <row r="6859" spans="15:56" x14ac:dyDescent="0.35">
      <c r="O6859" s="12"/>
      <c r="P6859" s="12"/>
      <c r="Q6859" s="12"/>
      <c r="S6859" s="250"/>
      <c r="AA6859" s="12"/>
      <c r="AB6859" s="12"/>
      <c r="AC6859" s="12"/>
      <c r="AD6859" s="12"/>
      <c r="AE6859" s="12"/>
      <c r="AF6859" s="12"/>
      <c r="AG6859" s="12"/>
      <c r="AH6859" s="12"/>
      <c r="AI6859" s="12"/>
      <c r="AJ6859" s="12"/>
      <c r="AK6859" s="12"/>
      <c r="AL6859" s="12"/>
      <c r="AM6859" s="12"/>
      <c r="AN6859" s="12"/>
      <c r="AO6859" s="12"/>
      <c r="AP6859" s="12"/>
      <c r="AQ6859" s="12"/>
      <c r="AR6859" s="12"/>
      <c r="AS6859" s="12"/>
      <c r="AT6859" s="12"/>
      <c r="AU6859" s="12"/>
      <c r="AV6859" s="12"/>
      <c r="AW6859" s="12"/>
      <c r="AX6859" s="12"/>
      <c r="AY6859" s="12"/>
      <c r="AZ6859" s="12"/>
      <c r="BA6859" s="12"/>
      <c r="BB6859" s="12"/>
      <c r="BC6859" s="12"/>
      <c r="BD6859" s="12"/>
    </row>
    <row r="6860" spans="15:56" x14ac:dyDescent="0.35">
      <c r="O6860" s="12"/>
      <c r="P6860" s="12"/>
      <c r="Q6860" s="12"/>
      <c r="S6860" s="250"/>
      <c r="AA6860" s="12"/>
      <c r="AB6860" s="12"/>
      <c r="AC6860" s="12"/>
      <c r="AD6860" s="12"/>
      <c r="AE6860" s="12"/>
      <c r="AF6860" s="12"/>
      <c r="AG6860" s="12"/>
      <c r="AH6860" s="12"/>
      <c r="AI6860" s="12"/>
      <c r="AJ6860" s="12"/>
      <c r="AK6860" s="12"/>
      <c r="AL6860" s="12"/>
      <c r="AM6860" s="12"/>
      <c r="AN6860" s="12"/>
      <c r="AO6860" s="12"/>
      <c r="AP6860" s="12"/>
      <c r="AQ6860" s="12"/>
      <c r="AR6860" s="12"/>
      <c r="AS6860" s="12"/>
      <c r="AT6860" s="12"/>
      <c r="AU6860" s="12"/>
      <c r="AV6860" s="12"/>
      <c r="AW6860" s="12"/>
      <c r="AX6860" s="12"/>
      <c r="AY6860" s="12"/>
      <c r="AZ6860" s="12"/>
      <c r="BA6860" s="12"/>
      <c r="BB6860" s="12"/>
      <c r="BC6860" s="12"/>
      <c r="BD6860" s="12"/>
    </row>
    <row r="6861" spans="15:56" x14ac:dyDescent="0.35">
      <c r="O6861" s="12"/>
      <c r="P6861" s="12"/>
      <c r="Q6861" s="12"/>
      <c r="S6861" s="250"/>
      <c r="AA6861" s="12"/>
      <c r="AB6861" s="12"/>
      <c r="AC6861" s="12"/>
      <c r="AD6861" s="12"/>
      <c r="AE6861" s="12"/>
      <c r="AF6861" s="12"/>
      <c r="AG6861" s="12"/>
      <c r="AH6861" s="12"/>
      <c r="AI6861" s="12"/>
      <c r="AJ6861" s="12"/>
      <c r="AK6861" s="12"/>
      <c r="AL6861" s="12"/>
      <c r="AM6861" s="12"/>
      <c r="AN6861" s="12"/>
      <c r="AO6861" s="12"/>
      <c r="AP6861" s="12"/>
      <c r="AQ6861" s="12"/>
      <c r="AR6861" s="12"/>
      <c r="AS6861" s="12"/>
      <c r="AT6861" s="12"/>
      <c r="AU6861" s="12"/>
      <c r="AV6861" s="12"/>
      <c r="AW6861" s="12"/>
      <c r="AX6861" s="12"/>
      <c r="AY6861" s="12"/>
      <c r="AZ6861" s="12"/>
      <c r="BA6861" s="12"/>
      <c r="BB6861" s="12"/>
      <c r="BC6861" s="12"/>
      <c r="BD6861" s="12"/>
    </row>
    <row r="6862" spans="15:56" x14ac:dyDescent="0.35">
      <c r="O6862" s="12"/>
      <c r="P6862" s="12"/>
      <c r="Q6862" s="12"/>
      <c r="S6862" s="250"/>
      <c r="AA6862" s="12"/>
      <c r="AB6862" s="12"/>
      <c r="AC6862" s="12"/>
      <c r="AD6862" s="12"/>
      <c r="AE6862" s="12"/>
      <c r="AF6862" s="12"/>
      <c r="AG6862" s="12"/>
      <c r="AH6862" s="12"/>
      <c r="AI6862" s="12"/>
      <c r="AJ6862" s="12"/>
      <c r="AK6862" s="12"/>
      <c r="AL6862" s="12"/>
      <c r="AM6862" s="12"/>
      <c r="AN6862" s="12"/>
      <c r="AO6862" s="12"/>
      <c r="AP6862" s="12"/>
      <c r="AQ6862" s="12"/>
      <c r="AR6862" s="12"/>
      <c r="AS6862" s="12"/>
      <c r="AT6862" s="12"/>
      <c r="AU6862" s="12"/>
      <c r="AV6862" s="12"/>
      <c r="AW6862" s="12"/>
      <c r="AX6862" s="12"/>
      <c r="AY6862" s="12"/>
      <c r="AZ6862" s="12"/>
      <c r="BA6862" s="12"/>
      <c r="BB6862" s="12"/>
      <c r="BC6862" s="12"/>
      <c r="BD6862" s="12"/>
    </row>
    <row r="6863" spans="15:56" x14ac:dyDescent="0.35">
      <c r="O6863" s="12"/>
      <c r="P6863" s="12"/>
      <c r="Q6863" s="12"/>
      <c r="S6863" s="250"/>
      <c r="AA6863" s="12"/>
      <c r="AB6863" s="12"/>
      <c r="AC6863" s="12"/>
      <c r="AD6863" s="12"/>
      <c r="AE6863" s="12"/>
      <c r="AF6863" s="12"/>
      <c r="AG6863" s="12"/>
      <c r="AH6863" s="12"/>
      <c r="AI6863" s="12"/>
      <c r="AJ6863" s="12"/>
      <c r="AK6863" s="12"/>
      <c r="AL6863" s="12"/>
      <c r="AM6863" s="12"/>
      <c r="AN6863" s="12"/>
      <c r="AO6863" s="12"/>
      <c r="AP6863" s="12"/>
      <c r="AQ6863" s="12"/>
      <c r="AR6863" s="12"/>
      <c r="AS6863" s="12"/>
      <c r="AT6863" s="12"/>
      <c r="AU6863" s="12"/>
      <c r="AV6863" s="12"/>
      <c r="AW6863" s="12"/>
      <c r="AX6863" s="12"/>
      <c r="AY6863" s="12"/>
      <c r="AZ6863" s="12"/>
      <c r="BA6863" s="12"/>
      <c r="BB6863" s="12"/>
      <c r="BC6863" s="12"/>
      <c r="BD6863" s="12"/>
    </row>
    <row r="6864" spans="15:56" x14ac:dyDescent="0.35">
      <c r="O6864" s="12"/>
      <c r="P6864" s="12"/>
      <c r="Q6864" s="12"/>
      <c r="S6864" s="250"/>
      <c r="AA6864" s="12"/>
      <c r="AB6864" s="12"/>
      <c r="AC6864" s="12"/>
      <c r="AD6864" s="12"/>
      <c r="AE6864" s="12"/>
      <c r="AF6864" s="12"/>
      <c r="AG6864" s="12"/>
      <c r="AH6864" s="12"/>
      <c r="AI6864" s="12"/>
      <c r="AJ6864" s="12"/>
      <c r="AK6864" s="12"/>
      <c r="AL6864" s="12"/>
      <c r="AM6864" s="12"/>
      <c r="AN6864" s="12"/>
      <c r="AO6864" s="12"/>
      <c r="AP6864" s="12"/>
      <c r="AQ6864" s="12"/>
      <c r="AR6864" s="12"/>
      <c r="AS6864" s="12"/>
      <c r="AT6864" s="12"/>
      <c r="AU6864" s="12"/>
      <c r="AV6864" s="12"/>
      <c r="AW6864" s="12"/>
      <c r="AX6864" s="12"/>
      <c r="AY6864" s="12"/>
      <c r="AZ6864" s="12"/>
      <c r="BA6864" s="12"/>
      <c r="BB6864" s="12"/>
      <c r="BC6864" s="12"/>
      <c r="BD6864" s="12"/>
    </row>
    <row r="6865" spans="15:56" x14ac:dyDescent="0.35">
      <c r="O6865" s="12"/>
      <c r="P6865" s="12"/>
      <c r="Q6865" s="12"/>
      <c r="S6865" s="250"/>
      <c r="AA6865" s="12"/>
      <c r="AB6865" s="12"/>
      <c r="AC6865" s="12"/>
      <c r="AD6865" s="12"/>
      <c r="AE6865" s="12"/>
      <c r="AF6865" s="12"/>
      <c r="AG6865" s="12"/>
      <c r="AH6865" s="12"/>
      <c r="AI6865" s="12"/>
      <c r="AJ6865" s="12"/>
      <c r="AK6865" s="12"/>
      <c r="AL6865" s="12"/>
      <c r="AM6865" s="12"/>
      <c r="AN6865" s="12"/>
      <c r="AO6865" s="12"/>
      <c r="AP6865" s="12"/>
      <c r="AQ6865" s="12"/>
      <c r="AR6865" s="12"/>
      <c r="AS6865" s="12"/>
      <c r="AT6865" s="12"/>
      <c r="AU6865" s="12"/>
      <c r="AV6865" s="12"/>
      <c r="AW6865" s="12"/>
      <c r="AX6865" s="12"/>
      <c r="AY6865" s="12"/>
      <c r="AZ6865" s="12"/>
      <c r="BA6865" s="12"/>
      <c r="BB6865" s="12"/>
      <c r="BC6865" s="12"/>
      <c r="BD6865" s="12"/>
    </row>
    <row r="6866" spans="15:56" x14ac:dyDescent="0.35">
      <c r="O6866" s="12"/>
      <c r="P6866" s="12"/>
      <c r="Q6866" s="12"/>
      <c r="S6866" s="250"/>
      <c r="AA6866" s="12"/>
      <c r="AB6866" s="12"/>
      <c r="AC6866" s="12"/>
      <c r="AD6866" s="12"/>
      <c r="AE6866" s="12"/>
      <c r="AF6866" s="12"/>
      <c r="AG6866" s="12"/>
      <c r="AH6866" s="12"/>
      <c r="AI6866" s="12"/>
      <c r="AJ6866" s="12"/>
      <c r="AK6866" s="12"/>
      <c r="AL6866" s="12"/>
      <c r="AM6866" s="12"/>
      <c r="AN6866" s="12"/>
      <c r="AO6866" s="12"/>
      <c r="AP6866" s="12"/>
      <c r="AQ6866" s="12"/>
      <c r="AR6866" s="12"/>
      <c r="AS6866" s="12"/>
      <c r="AT6866" s="12"/>
      <c r="AU6866" s="12"/>
      <c r="AV6866" s="12"/>
      <c r="AW6866" s="12"/>
      <c r="AX6866" s="12"/>
      <c r="AY6866" s="12"/>
      <c r="AZ6866" s="12"/>
      <c r="BA6866" s="12"/>
      <c r="BB6866" s="12"/>
      <c r="BC6866" s="12"/>
      <c r="BD6866" s="12"/>
    </row>
    <row r="6867" spans="15:56" x14ac:dyDescent="0.35">
      <c r="O6867" s="12"/>
      <c r="P6867" s="12"/>
      <c r="Q6867" s="12"/>
      <c r="S6867" s="250"/>
      <c r="AA6867" s="12"/>
      <c r="AB6867" s="12"/>
      <c r="AC6867" s="12"/>
      <c r="AD6867" s="12"/>
      <c r="AE6867" s="12"/>
      <c r="AF6867" s="12"/>
      <c r="AG6867" s="12"/>
      <c r="AH6867" s="12"/>
      <c r="AI6867" s="12"/>
      <c r="AJ6867" s="12"/>
      <c r="AK6867" s="12"/>
      <c r="AL6867" s="12"/>
      <c r="AM6867" s="12"/>
      <c r="AN6867" s="12"/>
      <c r="AO6867" s="12"/>
      <c r="AP6867" s="12"/>
      <c r="AQ6867" s="12"/>
      <c r="AR6867" s="12"/>
      <c r="AS6867" s="12"/>
      <c r="AT6867" s="12"/>
      <c r="AU6867" s="12"/>
      <c r="AV6867" s="12"/>
      <c r="AW6867" s="12"/>
      <c r="AX6867" s="12"/>
      <c r="AY6867" s="12"/>
      <c r="AZ6867" s="12"/>
      <c r="BA6867" s="12"/>
      <c r="BB6867" s="12"/>
      <c r="BC6867" s="12"/>
      <c r="BD6867" s="12"/>
    </row>
    <row r="6868" spans="15:56" x14ac:dyDescent="0.35">
      <c r="O6868" s="12"/>
      <c r="P6868" s="12"/>
      <c r="Q6868" s="12"/>
      <c r="S6868" s="250"/>
      <c r="AA6868" s="12"/>
      <c r="AB6868" s="12"/>
      <c r="AC6868" s="12"/>
      <c r="AD6868" s="12"/>
      <c r="AE6868" s="12"/>
      <c r="AF6868" s="12"/>
      <c r="AG6868" s="12"/>
      <c r="AH6868" s="12"/>
      <c r="AI6868" s="12"/>
      <c r="AJ6868" s="12"/>
      <c r="AK6868" s="12"/>
      <c r="AL6868" s="12"/>
      <c r="AM6868" s="12"/>
      <c r="AN6868" s="12"/>
      <c r="AO6868" s="12"/>
      <c r="AP6868" s="12"/>
      <c r="AQ6868" s="12"/>
      <c r="AR6868" s="12"/>
      <c r="AS6868" s="12"/>
      <c r="AT6868" s="12"/>
      <c r="AU6868" s="12"/>
      <c r="AV6868" s="12"/>
      <c r="AW6868" s="12"/>
      <c r="AX6868" s="12"/>
      <c r="AY6868" s="12"/>
      <c r="AZ6868" s="12"/>
      <c r="BA6868" s="12"/>
      <c r="BB6868" s="12"/>
      <c r="BC6868" s="12"/>
      <c r="BD6868" s="12"/>
    </row>
    <row r="6869" spans="15:56" x14ac:dyDescent="0.35">
      <c r="O6869" s="12"/>
      <c r="P6869" s="12"/>
      <c r="Q6869" s="12"/>
      <c r="S6869" s="250"/>
      <c r="AA6869" s="12"/>
      <c r="AB6869" s="12"/>
      <c r="AC6869" s="12"/>
      <c r="AD6869" s="12"/>
      <c r="AE6869" s="12"/>
      <c r="AF6869" s="12"/>
      <c r="AG6869" s="12"/>
      <c r="AH6869" s="12"/>
      <c r="AI6869" s="12"/>
      <c r="AJ6869" s="12"/>
      <c r="AK6869" s="12"/>
      <c r="AL6869" s="12"/>
      <c r="AM6869" s="12"/>
      <c r="AN6869" s="12"/>
      <c r="AO6869" s="12"/>
      <c r="AP6869" s="12"/>
      <c r="AQ6869" s="12"/>
      <c r="AR6869" s="12"/>
      <c r="AS6869" s="12"/>
      <c r="AT6869" s="12"/>
      <c r="AU6869" s="12"/>
      <c r="AV6869" s="12"/>
      <c r="AW6869" s="12"/>
      <c r="AX6869" s="12"/>
      <c r="AY6869" s="12"/>
      <c r="AZ6869" s="12"/>
      <c r="BA6869" s="12"/>
      <c r="BB6869" s="12"/>
      <c r="BC6869" s="12"/>
      <c r="BD6869" s="12"/>
    </row>
    <row r="6870" spans="15:56" x14ac:dyDescent="0.35">
      <c r="O6870" s="12"/>
      <c r="P6870" s="12"/>
      <c r="Q6870" s="12"/>
      <c r="S6870" s="250"/>
      <c r="AA6870" s="12"/>
      <c r="AB6870" s="12"/>
      <c r="AC6870" s="12"/>
      <c r="AD6870" s="12"/>
      <c r="AE6870" s="12"/>
      <c r="AF6870" s="12"/>
      <c r="AG6870" s="12"/>
      <c r="AH6870" s="12"/>
      <c r="AI6870" s="12"/>
      <c r="AJ6870" s="12"/>
      <c r="AK6870" s="12"/>
      <c r="AL6870" s="12"/>
      <c r="AM6870" s="12"/>
      <c r="AN6870" s="12"/>
      <c r="AO6870" s="12"/>
      <c r="AP6870" s="12"/>
      <c r="AQ6870" s="12"/>
      <c r="AR6870" s="12"/>
      <c r="AS6870" s="12"/>
      <c r="AT6870" s="12"/>
      <c r="AU6870" s="12"/>
      <c r="AV6870" s="12"/>
      <c r="AW6870" s="12"/>
      <c r="AX6870" s="12"/>
      <c r="AY6870" s="12"/>
      <c r="AZ6870" s="12"/>
      <c r="BA6870" s="12"/>
      <c r="BB6870" s="12"/>
      <c r="BC6870" s="12"/>
      <c r="BD6870" s="12"/>
    </row>
    <row r="6871" spans="15:56" x14ac:dyDescent="0.35">
      <c r="O6871" s="12"/>
      <c r="P6871" s="12"/>
      <c r="Q6871" s="12"/>
      <c r="S6871" s="250"/>
      <c r="AA6871" s="12"/>
      <c r="AB6871" s="12"/>
      <c r="AC6871" s="12"/>
      <c r="AD6871" s="12"/>
      <c r="AE6871" s="12"/>
      <c r="AF6871" s="12"/>
      <c r="AG6871" s="12"/>
      <c r="AH6871" s="12"/>
      <c r="AI6871" s="12"/>
      <c r="AJ6871" s="12"/>
      <c r="AK6871" s="12"/>
      <c r="AL6871" s="12"/>
      <c r="AM6871" s="12"/>
      <c r="AN6871" s="12"/>
      <c r="AO6871" s="12"/>
      <c r="AP6871" s="12"/>
      <c r="AQ6871" s="12"/>
      <c r="AR6871" s="12"/>
      <c r="AS6871" s="12"/>
      <c r="AT6871" s="12"/>
      <c r="AU6871" s="12"/>
      <c r="AV6871" s="12"/>
      <c r="AW6871" s="12"/>
      <c r="AX6871" s="12"/>
      <c r="AY6871" s="12"/>
      <c r="AZ6871" s="12"/>
      <c r="BA6871" s="12"/>
      <c r="BB6871" s="12"/>
      <c r="BC6871" s="12"/>
      <c r="BD6871" s="12"/>
    </row>
    <row r="6872" spans="15:56" x14ac:dyDescent="0.35">
      <c r="O6872" s="12"/>
      <c r="P6872" s="12"/>
      <c r="Q6872" s="12"/>
      <c r="S6872" s="250"/>
      <c r="AA6872" s="12"/>
      <c r="AB6872" s="12"/>
      <c r="AC6872" s="12"/>
      <c r="AD6872" s="12"/>
      <c r="AE6872" s="12"/>
      <c r="AF6872" s="12"/>
      <c r="AG6872" s="12"/>
      <c r="AH6872" s="12"/>
      <c r="AI6872" s="12"/>
      <c r="AJ6872" s="12"/>
      <c r="AK6872" s="12"/>
      <c r="AL6872" s="12"/>
      <c r="AM6872" s="12"/>
      <c r="AN6872" s="12"/>
      <c r="AO6872" s="12"/>
      <c r="AP6872" s="12"/>
      <c r="AQ6872" s="12"/>
      <c r="AR6872" s="12"/>
      <c r="AS6872" s="12"/>
      <c r="AT6872" s="12"/>
      <c r="AU6872" s="12"/>
      <c r="AV6872" s="12"/>
      <c r="AW6872" s="12"/>
      <c r="AX6872" s="12"/>
      <c r="AY6872" s="12"/>
      <c r="AZ6872" s="12"/>
      <c r="BA6872" s="12"/>
      <c r="BB6872" s="12"/>
      <c r="BC6872" s="12"/>
      <c r="BD6872" s="12"/>
    </row>
    <row r="6873" spans="15:56" x14ac:dyDescent="0.35">
      <c r="O6873" s="12"/>
      <c r="P6873" s="12"/>
      <c r="Q6873" s="12"/>
      <c r="S6873" s="250"/>
      <c r="AA6873" s="12"/>
      <c r="AB6873" s="12"/>
      <c r="AC6873" s="12"/>
      <c r="AD6873" s="12"/>
      <c r="AE6873" s="12"/>
      <c r="AF6873" s="12"/>
      <c r="AG6873" s="12"/>
      <c r="AH6873" s="12"/>
      <c r="AI6873" s="12"/>
      <c r="AJ6873" s="12"/>
      <c r="AK6873" s="12"/>
      <c r="AL6873" s="12"/>
      <c r="AM6873" s="12"/>
      <c r="AN6873" s="12"/>
      <c r="AO6873" s="12"/>
      <c r="AP6873" s="12"/>
      <c r="AQ6873" s="12"/>
      <c r="AR6873" s="12"/>
      <c r="AS6873" s="12"/>
      <c r="AT6873" s="12"/>
      <c r="AU6873" s="12"/>
      <c r="AV6873" s="12"/>
      <c r="AW6873" s="12"/>
      <c r="AX6873" s="12"/>
      <c r="AY6873" s="12"/>
      <c r="AZ6873" s="12"/>
      <c r="BA6873" s="12"/>
      <c r="BB6873" s="12"/>
      <c r="BC6873" s="12"/>
      <c r="BD6873" s="12"/>
    </row>
    <row r="6874" spans="15:56" x14ac:dyDescent="0.35">
      <c r="O6874" s="12"/>
      <c r="P6874" s="12"/>
      <c r="Q6874" s="12"/>
      <c r="S6874" s="250"/>
      <c r="AA6874" s="12"/>
      <c r="AB6874" s="12"/>
      <c r="AC6874" s="12"/>
      <c r="AD6874" s="12"/>
      <c r="AE6874" s="12"/>
      <c r="AF6874" s="12"/>
      <c r="AG6874" s="12"/>
      <c r="AH6874" s="12"/>
      <c r="AI6874" s="12"/>
      <c r="AJ6874" s="12"/>
      <c r="AK6874" s="12"/>
      <c r="AL6874" s="12"/>
      <c r="AM6874" s="12"/>
      <c r="AN6874" s="12"/>
      <c r="AO6874" s="12"/>
      <c r="AP6874" s="12"/>
      <c r="AQ6874" s="12"/>
      <c r="AR6874" s="12"/>
      <c r="AS6874" s="12"/>
      <c r="AT6874" s="12"/>
      <c r="AU6874" s="12"/>
      <c r="AV6874" s="12"/>
      <c r="AW6874" s="12"/>
      <c r="AX6874" s="12"/>
      <c r="AY6874" s="12"/>
      <c r="AZ6874" s="12"/>
      <c r="BA6874" s="12"/>
      <c r="BB6874" s="12"/>
      <c r="BC6874" s="12"/>
      <c r="BD6874" s="12"/>
    </row>
    <row r="6875" spans="15:56" x14ac:dyDescent="0.35">
      <c r="O6875" s="12"/>
      <c r="P6875" s="12"/>
      <c r="Q6875" s="12"/>
      <c r="S6875" s="250"/>
      <c r="AA6875" s="12"/>
      <c r="AB6875" s="12"/>
      <c r="AC6875" s="12"/>
      <c r="AD6875" s="12"/>
      <c r="AE6875" s="12"/>
      <c r="AF6875" s="12"/>
      <c r="AG6875" s="12"/>
      <c r="AH6875" s="12"/>
      <c r="AI6875" s="12"/>
      <c r="AJ6875" s="12"/>
      <c r="AK6875" s="12"/>
      <c r="AL6875" s="12"/>
      <c r="AM6875" s="12"/>
      <c r="AN6875" s="12"/>
      <c r="AO6875" s="12"/>
      <c r="AP6875" s="12"/>
      <c r="AQ6875" s="12"/>
      <c r="AR6875" s="12"/>
      <c r="AS6875" s="12"/>
      <c r="AT6875" s="12"/>
      <c r="AU6875" s="12"/>
      <c r="AV6875" s="12"/>
      <c r="AW6875" s="12"/>
      <c r="AX6875" s="12"/>
      <c r="AY6875" s="12"/>
      <c r="AZ6875" s="12"/>
      <c r="BA6875" s="12"/>
      <c r="BB6875" s="12"/>
      <c r="BC6875" s="12"/>
      <c r="BD6875" s="12"/>
    </row>
    <row r="6876" spans="15:56" x14ac:dyDescent="0.35">
      <c r="O6876" s="12"/>
      <c r="P6876" s="12"/>
      <c r="Q6876" s="12"/>
      <c r="S6876" s="250"/>
      <c r="AA6876" s="12"/>
      <c r="AB6876" s="12"/>
      <c r="AC6876" s="12"/>
      <c r="AD6876" s="12"/>
      <c r="AE6876" s="12"/>
      <c r="AF6876" s="12"/>
      <c r="AG6876" s="12"/>
      <c r="AH6876" s="12"/>
      <c r="AI6876" s="12"/>
      <c r="AJ6876" s="12"/>
      <c r="AK6876" s="12"/>
      <c r="AL6876" s="12"/>
      <c r="AM6876" s="12"/>
      <c r="AN6876" s="12"/>
      <c r="AO6876" s="12"/>
      <c r="AP6876" s="12"/>
      <c r="AQ6876" s="12"/>
      <c r="AR6876" s="12"/>
      <c r="AS6876" s="12"/>
      <c r="AT6876" s="12"/>
      <c r="AU6876" s="12"/>
      <c r="AV6876" s="12"/>
      <c r="AW6876" s="12"/>
      <c r="AX6876" s="12"/>
      <c r="AY6876" s="12"/>
      <c r="AZ6876" s="12"/>
      <c r="BA6876" s="12"/>
      <c r="BB6876" s="12"/>
      <c r="BC6876" s="12"/>
      <c r="BD6876" s="12"/>
    </row>
    <row r="6877" spans="15:56" x14ac:dyDescent="0.35">
      <c r="O6877" s="12"/>
      <c r="P6877" s="12"/>
      <c r="Q6877" s="12"/>
      <c r="S6877" s="250"/>
      <c r="AA6877" s="12"/>
      <c r="AB6877" s="12"/>
      <c r="AC6877" s="12"/>
      <c r="AD6877" s="12"/>
      <c r="AE6877" s="12"/>
      <c r="AF6877" s="12"/>
      <c r="AG6877" s="12"/>
      <c r="AH6877" s="12"/>
      <c r="AI6877" s="12"/>
      <c r="AJ6877" s="12"/>
      <c r="AK6877" s="12"/>
      <c r="AL6877" s="12"/>
      <c r="AM6877" s="12"/>
      <c r="AN6877" s="12"/>
      <c r="AO6877" s="12"/>
      <c r="AP6877" s="12"/>
      <c r="AQ6877" s="12"/>
      <c r="AR6877" s="12"/>
      <c r="AS6877" s="12"/>
      <c r="AT6877" s="12"/>
      <c r="AU6877" s="12"/>
      <c r="AV6877" s="12"/>
      <c r="AW6877" s="12"/>
      <c r="AX6877" s="12"/>
      <c r="AY6877" s="12"/>
      <c r="AZ6877" s="12"/>
      <c r="BA6877" s="12"/>
      <c r="BB6877" s="12"/>
      <c r="BC6877" s="12"/>
      <c r="BD6877" s="12"/>
    </row>
    <row r="6878" spans="15:56" x14ac:dyDescent="0.35">
      <c r="O6878" s="12"/>
      <c r="P6878" s="12"/>
      <c r="Q6878" s="12"/>
      <c r="S6878" s="250"/>
      <c r="AA6878" s="12"/>
      <c r="AB6878" s="12"/>
      <c r="AC6878" s="12"/>
      <c r="AD6878" s="12"/>
      <c r="AE6878" s="12"/>
      <c r="AF6878" s="12"/>
      <c r="AG6878" s="12"/>
      <c r="AH6878" s="12"/>
      <c r="AI6878" s="12"/>
      <c r="AJ6878" s="12"/>
      <c r="AK6878" s="12"/>
      <c r="AL6878" s="12"/>
      <c r="AM6878" s="12"/>
      <c r="AN6878" s="12"/>
      <c r="AO6878" s="12"/>
      <c r="AP6878" s="12"/>
      <c r="AQ6878" s="12"/>
      <c r="AR6878" s="12"/>
      <c r="AS6878" s="12"/>
      <c r="AT6878" s="12"/>
      <c r="AU6878" s="12"/>
      <c r="AV6878" s="12"/>
      <c r="AW6878" s="12"/>
      <c r="AX6878" s="12"/>
      <c r="AY6878" s="12"/>
      <c r="AZ6878" s="12"/>
      <c r="BA6878" s="12"/>
      <c r="BB6878" s="12"/>
      <c r="BC6878" s="12"/>
      <c r="BD6878" s="12"/>
    </row>
    <row r="6879" spans="15:56" x14ac:dyDescent="0.35">
      <c r="O6879" s="12"/>
      <c r="P6879" s="12"/>
      <c r="Q6879" s="12"/>
      <c r="S6879" s="250"/>
      <c r="AA6879" s="12"/>
      <c r="AB6879" s="12"/>
      <c r="AC6879" s="12"/>
      <c r="AD6879" s="12"/>
      <c r="AE6879" s="12"/>
      <c r="AF6879" s="12"/>
      <c r="AG6879" s="12"/>
      <c r="AH6879" s="12"/>
      <c r="AI6879" s="12"/>
      <c r="AJ6879" s="12"/>
      <c r="AK6879" s="12"/>
      <c r="AL6879" s="12"/>
      <c r="AM6879" s="12"/>
      <c r="AN6879" s="12"/>
      <c r="AO6879" s="12"/>
      <c r="AP6879" s="12"/>
      <c r="AQ6879" s="12"/>
      <c r="AR6879" s="12"/>
      <c r="AS6879" s="12"/>
      <c r="AT6879" s="12"/>
      <c r="AU6879" s="12"/>
      <c r="AV6879" s="12"/>
      <c r="AW6879" s="12"/>
      <c r="AX6879" s="12"/>
      <c r="AY6879" s="12"/>
      <c r="AZ6879" s="12"/>
      <c r="BA6879" s="12"/>
      <c r="BB6879" s="12"/>
      <c r="BC6879" s="12"/>
      <c r="BD6879" s="12"/>
    </row>
    <row r="6880" spans="15:56" x14ac:dyDescent="0.35">
      <c r="O6880" s="12"/>
      <c r="P6880" s="12"/>
      <c r="Q6880" s="12"/>
      <c r="S6880" s="250"/>
      <c r="AA6880" s="12"/>
      <c r="AB6880" s="12"/>
      <c r="AC6880" s="12"/>
      <c r="AD6880" s="12"/>
      <c r="AE6880" s="12"/>
      <c r="AF6880" s="12"/>
      <c r="AG6880" s="12"/>
      <c r="AH6880" s="12"/>
      <c r="AI6880" s="12"/>
      <c r="AJ6880" s="12"/>
      <c r="AK6880" s="12"/>
      <c r="AL6880" s="12"/>
      <c r="AM6880" s="12"/>
      <c r="AN6880" s="12"/>
      <c r="AO6880" s="12"/>
      <c r="AP6880" s="12"/>
      <c r="AQ6880" s="12"/>
      <c r="AR6880" s="12"/>
      <c r="AS6880" s="12"/>
      <c r="AT6880" s="12"/>
      <c r="AU6880" s="12"/>
      <c r="AV6880" s="12"/>
      <c r="AW6880" s="12"/>
      <c r="AX6880" s="12"/>
      <c r="AY6880" s="12"/>
      <c r="AZ6880" s="12"/>
      <c r="BA6880" s="12"/>
      <c r="BB6880" s="12"/>
      <c r="BC6880" s="12"/>
      <c r="BD6880" s="12"/>
    </row>
    <row r="6881" spans="15:56" x14ac:dyDescent="0.35">
      <c r="O6881" s="12"/>
      <c r="P6881" s="12"/>
      <c r="Q6881" s="12"/>
      <c r="S6881" s="250"/>
      <c r="AA6881" s="12"/>
      <c r="AB6881" s="12"/>
      <c r="AC6881" s="12"/>
      <c r="AD6881" s="12"/>
      <c r="AE6881" s="12"/>
      <c r="AF6881" s="12"/>
      <c r="AG6881" s="12"/>
      <c r="AH6881" s="12"/>
      <c r="AI6881" s="12"/>
      <c r="AJ6881" s="12"/>
      <c r="AK6881" s="12"/>
      <c r="AL6881" s="12"/>
      <c r="AM6881" s="12"/>
      <c r="AN6881" s="12"/>
      <c r="AO6881" s="12"/>
      <c r="AP6881" s="12"/>
      <c r="AQ6881" s="12"/>
      <c r="AR6881" s="12"/>
      <c r="AS6881" s="12"/>
      <c r="AT6881" s="12"/>
      <c r="AU6881" s="12"/>
      <c r="AV6881" s="12"/>
      <c r="AW6881" s="12"/>
      <c r="AX6881" s="12"/>
      <c r="AY6881" s="12"/>
      <c r="AZ6881" s="12"/>
      <c r="BA6881" s="12"/>
      <c r="BB6881" s="12"/>
      <c r="BC6881" s="12"/>
      <c r="BD6881" s="12"/>
    </row>
    <row r="6882" spans="15:56" x14ac:dyDescent="0.35">
      <c r="O6882" s="12"/>
      <c r="P6882" s="12"/>
      <c r="Q6882" s="12"/>
      <c r="S6882" s="250"/>
      <c r="AA6882" s="12"/>
      <c r="AB6882" s="12"/>
      <c r="AC6882" s="12"/>
      <c r="AD6882" s="12"/>
      <c r="AE6882" s="12"/>
      <c r="AF6882" s="12"/>
      <c r="AG6882" s="12"/>
      <c r="AH6882" s="12"/>
      <c r="AI6882" s="12"/>
      <c r="AJ6882" s="12"/>
      <c r="AK6882" s="12"/>
      <c r="AL6882" s="12"/>
      <c r="AM6882" s="12"/>
      <c r="AN6882" s="12"/>
      <c r="AO6882" s="12"/>
      <c r="AP6882" s="12"/>
      <c r="AQ6882" s="12"/>
      <c r="AR6882" s="12"/>
      <c r="AS6882" s="12"/>
      <c r="AT6882" s="12"/>
      <c r="AU6882" s="12"/>
      <c r="AV6882" s="12"/>
      <c r="AW6882" s="12"/>
      <c r="AX6882" s="12"/>
      <c r="AY6882" s="12"/>
      <c r="AZ6882" s="12"/>
      <c r="BA6882" s="12"/>
      <c r="BB6882" s="12"/>
      <c r="BC6882" s="12"/>
      <c r="BD6882" s="12"/>
    </row>
    <row r="6883" spans="15:56" x14ac:dyDescent="0.35">
      <c r="O6883" s="12"/>
      <c r="P6883" s="12"/>
      <c r="Q6883" s="12"/>
      <c r="S6883" s="250"/>
      <c r="AA6883" s="12"/>
      <c r="AB6883" s="12"/>
      <c r="AC6883" s="12"/>
      <c r="AD6883" s="12"/>
      <c r="AE6883" s="12"/>
      <c r="AF6883" s="12"/>
      <c r="AG6883" s="12"/>
      <c r="AH6883" s="12"/>
      <c r="AI6883" s="12"/>
      <c r="AJ6883" s="12"/>
      <c r="AK6883" s="12"/>
      <c r="AL6883" s="12"/>
      <c r="AM6883" s="12"/>
      <c r="AN6883" s="12"/>
      <c r="AO6883" s="12"/>
      <c r="AP6883" s="12"/>
      <c r="AQ6883" s="12"/>
      <c r="AR6883" s="12"/>
      <c r="AS6883" s="12"/>
      <c r="AT6883" s="12"/>
      <c r="AU6883" s="12"/>
      <c r="AV6883" s="12"/>
      <c r="AW6883" s="12"/>
      <c r="AX6883" s="12"/>
      <c r="AY6883" s="12"/>
      <c r="AZ6883" s="12"/>
      <c r="BA6883" s="12"/>
      <c r="BB6883" s="12"/>
      <c r="BC6883" s="12"/>
      <c r="BD6883" s="12"/>
    </row>
    <row r="6884" spans="15:56" x14ac:dyDescent="0.35">
      <c r="O6884" s="12"/>
      <c r="P6884" s="12"/>
      <c r="Q6884" s="12"/>
      <c r="S6884" s="250"/>
      <c r="AA6884" s="12"/>
      <c r="AB6884" s="12"/>
      <c r="AC6884" s="12"/>
      <c r="AD6884" s="12"/>
      <c r="AE6884" s="12"/>
      <c r="AF6884" s="12"/>
      <c r="AG6884" s="12"/>
      <c r="AH6884" s="12"/>
      <c r="AI6884" s="12"/>
      <c r="AJ6884" s="12"/>
      <c r="AK6884" s="12"/>
      <c r="AL6884" s="12"/>
      <c r="AM6884" s="12"/>
      <c r="AN6884" s="12"/>
      <c r="AO6884" s="12"/>
      <c r="AP6884" s="12"/>
      <c r="AQ6884" s="12"/>
      <c r="AR6884" s="12"/>
      <c r="AS6884" s="12"/>
      <c r="AT6884" s="12"/>
      <c r="AU6884" s="12"/>
      <c r="AV6884" s="12"/>
      <c r="AW6884" s="12"/>
      <c r="AX6884" s="12"/>
      <c r="AY6884" s="12"/>
      <c r="AZ6884" s="12"/>
      <c r="BA6884" s="12"/>
      <c r="BB6884" s="12"/>
      <c r="BC6884" s="12"/>
      <c r="BD6884" s="12"/>
    </row>
    <row r="6885" spans="15:56" x14ac:dyDescent="0.35">
      <c r="O6885" s="12"/>
      <c r="P6885" s="12"/>
      <c r="Q6885" s="12"/>
      <c r="S6885" s="250"/>
      <c r="AA6885" s="12"/>
      <c r="AB6885" s="12"/>
      <c r="AC6885" s="12"/>
      <c r="AD6885" s="12"/>
      <c r="AE6885" s="12"/>
      <c r="AF6885" s="12"/>
      <c r="AG6885" s="12"/>
      <c r="AH6885" s="12"/>
      <c r="AI6885" s="12"/>
      <c r="AJ6885" s="12"/>
      <c r="AK6885" s="12"/>
      <c r="AL6885" s="12"/>
      <c r="AM6885" s="12"/>
      <c r="AN6885" s="12"/>
      <c r="AO6885" s="12"/>
      <c r="AP6885" s="12"/>
      <c r="AQ6885" s="12"/>
      <c r="AR6885" s="12"/>
      <c r="AS6885" s="12"/>
      <c r="AT6885" s="12"/>
      <c r="AU6885" s="12"/>
      <c r="AV6885" s="12"/>
      <c r="AW6885" s="12"/>
      <c r="AX6885" s="12"/>
      <c r="AY6885" s="12"/>
      <c r="AZ6885" s="12"/>
      <c r="BA6885" s="12"/>
      <c r="BB6885" s="12"/>
      <c r="BC6885" s="12"/>
      <c r="BD6885" s="12"/>
    </row>
    <row r="6886" spans="15:56" x14ac:dyDescent="0.35">
      <c r="O6886" s="12"/>
      <c r="P6886" s="12"/>
      <c r="Q6886" s="12"/>
      <c r="S6886" s="250"/>
      <c r="AA6886" s="12"/>
      <c r="AB6886" s="12"/>
      <c r="AC6886" s="12"/>
      <c r="AD6886" s="12"/>
      <c r="AE6886" s="12"/>
      <c r="AF6886" s="12"/>
      <c r="AG6886" s="12"/>
      <c r="AH6886" s="12"/>
      <c r="AI6886" s="12"/>
      <c r="AJ6886" s="12"/>
      <c r="AK6886" s="12"/>
      <c r="AL6886" s="12"/>
      <c r="AM6886" s="12"/>
      <c r="AN6886" s="12"/>
      <c r="AO6886" s="12"/>
      <c r="AP6886" s="12"/>
      <c r="AQ6886" s="12"/>
      <c r="AR6886" s="12"/>
      <c r="AS6886" s="12"/>
      <c r="AT6886" s="12"/>
      <c r="AU6886" s="12"/>
      <c r="AV6886" s="12"/>
      <c r="AW6886" s="12"/>
      <c r="AX6886" s="12"/>
      <c r="AY6886" s="12"/>
      <c r="AZ6886" s="12"/>
      <c r="BA6886" s="12"/>
      <c r="BB6886" s="12"/>
      <c r="BC6886" s="12"/>
      <c r="BD6886" s="12"/>
    </row>
    <row r="6887" spans="15:56" x14ac:dyDescent="0.35">
      <c r="O6887" s="12"/>
      <c r="P6887" s="12"/>
      <c r="Q6887" s="12"/>
      <c r="S6887" s="250"/>
      <c r="AA6887" s="12"/>
      <c r="AB6887" s="12"/>
      <c r="AC6887" s="12"/>
      <c r="AD6887" s="12"/>
      <c r="AE6887" s="12"/>
      <c r="AF6887" s="12"/>
      <c r="AG6887" s="12"/>
      <c r="AH6887" s="12"/>
      <c r="AI6887" s="12"/>
      <c r="AJ6887" s="12"/>
      <c r="AK6887" s="12"/>
      <c r="AL6887" s="12"/>
      <c r="AM6887" s="12"/>
      <c r="AN6887" s="12"/>
      <c r="AO6887" s="12"/>
      <c r="AP6887" s="12"/>
      <c r="AQ6887" s="12"/>
      <c r="AR6887" s="12"/>
      <c r="AS6887" s="12"/>
      <c r="AT6887" s="12"/>
      <c r="AU6887" s="12"/>
      <c r="AV6887" s="12"/>
      <c r="AW6887" s="12"/>
      <c r="AX6887" s="12"/>
      <c r="AY6887" s="12"/>
      <c r="AZ6887" s="12"/>
      <c r="BA6887" s="12"/>
      <c r="BB6887" s="12"/>
      <c r="BC6887" s="12"/>
      <c r="BD6887" s="12"/>
    </row>
    <row r="6888" spans="15:56" x14ac:dyDescent="0.35">
      <c r="O6888" s="12"/>
      <c r="P6888" s="12"/>
      <c r="Q6888" s="12"/>
      <c r="S6888" s="250"/>
      <c r="AA6888" s="12"/>
      <c r="AB6888" s="12"/>
      <c r="AC6888" s="12"/>
      <c r="AD6888" s="12"/>
      <c r="AE6888" s="12"/>
      <c r="AF6888" s="12"/>
      <c r="AG6888" s="12"/>
      <c r="AH6888" s="12"/>
      <c r="AI6888" s="12"/>
      <c r="AJ6888" s="12"/>
      <c r="AK6888" s="12"/>
      <c r="AL6888" s="12"/>
      <c r="AM6888" s="12"/>
      <c r="AN6888" s="12"/>
      <c r="AO6888" s="12"/>
      <c r="AP6888" s="12"/>
      <c r="AQ6888" s="12"/>
      <c r="AR6888" s="12"/>
      <c r="AS6888" s="12"/>
      <c r="AT6888" s="12"/>
      <c r="AU6888" s="12"/>
      <c r="AV6888" s="12"/>
      <c r="AW6888" s="12"/>
      <c r="AX6888" s="12"/>
      <c r="AY6888" s="12"/>
      <c r="AZ6888" s="12"/>
      <c r="BA6888" s="12"/>
      <c r="BB6888" s="12"/>
      <c r="BC6888" s="12"/>
      <c r="BD6888" s="12"/>
    </row>
    <row r="6889" spans="15:56" x14ac:dyDescent="0.35">
      <c r="O6889" s="12"/>
      <c r="P6889" s="12"/>
      <c r="Q6889" s="12"/>
      <c r="S6889" s="250"/>
      <c r="AA6889" s="12"/>
      <c r="AB6889" s="12"/>
      <c r="AC6889" s="12"/>
      <c r="AD6889" s="12"/>
      <c r="AE6889" s="12"/>
      <c r="AF6889" s="12"/>
      <c r="AG6889" s="12"/>
      <c r="AH6889" s="12"/>
      <c r="AI6889" s="12"/>
      <c r="AJ6889" s="12"/>
      <c r="AK6889" s="12"/>
      <c r="AL6889" s="12"/>
      <c r="AM6889" s="12"/>
      <c r="AN6889" s="12"/>
      <c r="AO6889" s="12"/>
      <c r="AP6889" s="12"/>
      <c r="AQ6889" s="12"/>
      <c r="AR6889" s="12"/>
      <c r="AS6889" s="12"/>
      <c r="AT6889" s="12"/>
      <c r="AU6889" s="12"/>
      <c r="AV6889" s="12"/>
      <c r="AW6889" s="12"/>
      <c r="AX6889" s="12"/>
      <c r="AY6889" s="12"/>
      <c r="AZ6889" s="12"/>
      <c r="BA6889" s="12"/>
      <c r="BB6889" s="12"/>
      <c r="BC6889" s="12"/>
      <c r="BD6889" s="12"/>
    </row>
    <row r="6890" spans="15:56" x14ac:dyDescent="0.35">
      <c r="O6890" s="12"/>
      <c r="P6890" s="12"/>
      <c r="Q6890" s="12"/>
      <c r="S6890" s="250"/>
      <c r="AA6890" s="12"/>
      <c r="AB6890" s="12"/>
      <c r="AC6890" s="12"/>
      <c r="AD6890" s="12"/>
      <c r="AE6890" s="12"/>
      <c r="AF6890" s="12"/>
      <c r="AG6890" s="12"/>
      <c r="AH6890" s="12"/>
      <c r="AI6890" s="12"/>
      <c r="AJ6890" s="12"/>
      <c r="AK6890" s="12"/>
      <c r="AL6890" s="12"/>
      <c r="AM6890" s="12"/>
      <c r="AN6890" s="12"/>
      <c r="AO6890" s="12"/>
      <c r="AP6890" s="12"/>
      <c r="AQ6890" s="12"/>
      <c r="AR6890" s="12"/>
      <c r="AS6890" s="12"/>
      <c r="AT6890" s="12"/>
      <c r="AU6890" s="12"/>
      <c r="AV6890" s="12"/>
      <c r="AW6890" s="12"/>
      <c r="AX6890" s="12"/>
      <c r="AY6890" s="12"/>
      <c r="AZ6890" s="12"/>
      <c r="BA6890" s="12"/>
      <c r="BB6890" s="12"/>
      <c r="BC6890" s="12"/>
      <c r="BD6890" s="12"/>
    </row>
    <row r="6891" spans="15:56" x14ac:dyDescent="0.35">
      <c r="O6891" s="12"/>
      <c r="P6891" s="12"/>
      <c r="Q6891" s="12"/>
      <c r="S6891" s="250"/>
      <c r="AA6891" s="12"/>
      <c r="AB6891" s="12"/>
      <c r="AC6891" s="12"/>
      <c r="AD6891" s="12"/>
      <c r="AE6891" s="12"/>
      <c r="AF6891" s="12"/>
      <c r="AG6891" s="12"/>
      <c r="AH6891" s="12"/>
      <c r="AI6891" s="12"/>
      <c r="AJ6891" s="12"/>
      <c r="AK6891" s="12"/>
      <c r="AL6891" s="12"/>
      <c r="AM6891" s="12"/>
      <c r="AN6891" s="12"/>
      <c r="AO6891" s="12"/>
      <c r="AP6891" s="12"/>
      <c r="AQ6891" s="12"/>
      <c r="AR6891" s="12"/>
      <c r="AS6891" s="12"/>
      <c r="AT6891" s="12"/>
      <c r="AU6891" s="12"/>
      <c r="AV6891" s="12"/>
      <c r="AW6891" s="12"/>
      <c r="AX6891" s="12"/>
      <c r="AY6891" s="12"/>
      <c r="AZ6891" s="12"/>
      <c r="BA6891" s="12"/>
      <c r="BB6891" s="12"/>
      <c r="BC6891" s="12"/>
      <c r="BD6891" s="12"/>
    </row>
    <row r="6892" spans="15:56" x14ac:dyDescent="0.35">
      <c r="O6892" s="12"/>
      <c r="P6892" s="12"/>
      <c r="Q6892" s="12"/>
      <c r="S6892" s="250"/>
      <c r="AA6892" s="12"/>
      <c r="AB6892" s="12"/>
      <c r="AC6892" s="12"/>
      <c r="AD6892" s="12"/>
      <c r="AE6892" s="12"/>
      <c r="AF6892" s="12"/>
      <c r="AG6892" s="12"/>
      <c r="AH6892" s="12"/>
      <c r="AI6892" s="12"/>
      <c r="AJ6892" s="12"/>
      <c r="AK6892" s="12"/>
      <c r="AL6892" s="12"/>
      <c r="AM6892" s="12"/>
      <c r="AN6892" s="12"/>
      <c r="AO6892" s="12"/>
      <c r="AP6892" s="12"/>
      <c r="AQ6892" s="12"/>
      <c r="AR6892" s="12"/>
      <c r="AS6892" s="12"/>
      <c r="AT6892" s="12"/>
      <c r="AU6892" s="12"/>
      <c r="AV6892" s="12"/>
      <c r="AW6892" s="12"/>
      <c r="AX6892" s="12"/>
      <c r="AY6892" s="12"/>
      <c r="AZ6892" s="12"/>
      <c r="BA6892" s="12"/>
      <c r="BB6892" s="12"/>
      <c r="BC6892" s="12"/>
      <c r="BD6892" s="12"/>
    </row>
    <row r="6893" spans="15:56" x14ac:dyDescent="0.35">
      <c r="O6893" s="12"/>
      <c r="P6893" s="12"/>
      <c r="Q6893" s="12"/>
      <c r="S6893" s="250"/>
      <c r="AA6893" s="12"/>
      <c r="AB6893" s="12"/>
      <c r="AC6893" s="12"/>
      <c r="AD6893" s="12"/>
      <c r="AE6893" s="12"/>
      <c r="AF6893" s="12"/>
      <c r="AG6893" s="12"/>
      <c r="AH6893" s="12"/>
      <c r="AI6893" s="12"/>
      <c r="AJ6893" s="12"/>
      <c r="AK6893" s="12"/>
      <c r="AL6893" s="12"/>
      <c r="AM6893" s="12"/>
      <c r="AN6893" s="12"/>
      <c r="AO6893" s="12"/>
      <c r="AP6893" s="12"/>
      <c r="AQ6893" s="12"/>
      <c r="AR6893" s="12"/>
      <c r="AS6893" s="12"/>
      <c r="AT6893" s="12"/>
      <c r="AU6893" s="12"/>
      <c r="AV6893" s="12"/>
      <c r="AW6893" s="12"/>
      <c r="AX6893" s="12"/>
      <c r="AY6893" s="12"/>
      <c r="AZ6893" s="12"/>
      <c r="BA6893" s="12"/>
      <c r="BB6893" s="12"/>
      <c r="BC6893" s="12"/>
      <c r="BD6893" s="12"/>
    </row>
    <row r="6894" spans="15:56" x14ac:dyDescent="0.35">
      <c r="O6894" s="12"/>
      <c r="P6894" s="12"/>
      <c r="Q6894" s="12"/>
      <c r="S6894" s="250"/>
      <c r="AA6894" s="12"/>
      <c r="AB6894" s="12"/>
      <c r="AC6894" s="12"/>
      <c r="AD6894" s="12"/>
      <c r="AE6894" s="12"/>
      <c r="AF6894" s="12"/>
      <c r="AG6894" s="12"/>
      <c r="AH6894" s="12"/>
      <c r="AI6894" s="12"/>
      <c r="AJ6894" s="12"/>
      <c r="AK6894" s="12"/>
      <c r="AL6894" s="12"/>
      <c r="AM6894" s="12"/>
      <c r="AN6894" s="12"/>
      <c r="AO6894" s="12"/>
      <c r="AP6894" s="12"/>
      <c r="AQ6894" s="12"/>
      <c r="AR6894" s="12"/>
      <c r="AS6894" s="12"/>
      <c r="AT6894" s="12"/>
      <c r="AU6894" s="12"/>
      <c r="AV6894" s="12"/>
      <c r="AW6894" s="12"/>
      <c r="AX6894" s="12"/>
      <c r="AY6894" s="12"/>
      <c r="AZ6894" s="12"/>
      <c r="BA6894" s="12"/>
      <c r="BB6894" s="12"/>
      <c r="BC6894" s="12"/>
      <c r="BD6894" s="12"/>
    </row>
    <row r="6895" spans="15:56" x14ac:dyDescent="0.35">
      <c r="O6895" s="12"/>
      <c r="P6895" s="12"/>
      <c r="Q6895" s="12"/>
      <c r="S6895" s="250"/>
      <c r="AA6895" s="12"/>
      <c r="AB6895" s="12"/>
      <c r="AC6895" s="12"/>
      <c r="AD6895" s="12"/>
      <c r="AE6895" s="12"/>
      <c r="AF6895" s="12"/>
      <c r="AG6895" s="12"/>
      <c r="AH6895" s="12"/>
      <c r="AI6895" s="12"/>
      <c r="AJ6895" s="12"/>
      <c r="AK6895" s="12"/>
      <c r="AL6895" s="12"/>
      <c r="AM6895" s="12"/>
      <c r="AN6895" s="12"/>
      <c r="AO6895" s="12"/>
      <c r="AP6895" s="12"/>
      <c r="AQ6895" s="12"/>
      <c r="AR6895" s="12"/>
      <c r="AS6895" s="12"/>
      <c r="AT6895" s="12"/>
      <c r="AU6895" s="12"/>
      <c r="AV6895" s="12"/>
      <c r="AW6895" s="12"/>
      <c r="AX6895" s="12"/>
      <c r="AY6895" s="12"/>
      <c r="AZ6895" s="12"/>
      <c r="BA6895" s="12"/>
      <c r="BB6895" s="12"/>
      <c r="BC6895" s="12"/>
      <c r="BD6895" s="12"/>
    </row>
    <row r="6896" spans="15:56" x14ac:dyDescent="0.35">
      <c r="O6896" s="12"/>
      <c r="P6896" s="12"/>
      <c r="Q6896" s="12"/>
      <c r="S6896" s="250"/>
      <c r="AA6896" s="12"/>
      <c r="AB6896" s="12"/>
      <c r="AC6896" s="12"/>
      <c r="AD6896" s="12"/>
      <c r="AE6896" s="12"/>
      <c r="AF6896" s="12"/>
      <c r="AG6896" s="12"/>
      <c r="AH6896" s="12"/>
      <c r="AI6896" s="12"/>
      <c r="AJ6896" s="12"/>
      <c r="AK6896" s="12"/>
      <c r="AL6896" s="12"/>
      <c r="AM6896" s="12"/>
      <c r="AN6896" s="12"/>
      <c r="AO6896" s="12"/>
      <c r="AP6896" s="12"/>
      <c r="AQ6896" s="12"/>
      <c r="AR6896" s="12"/>
      <c r="AS6896" s="12"/>
      <c r="AT6896" s="12"/>
      <c r="AU6896" s="12"/>
      <c r="AV6896" s="12"/>
      <c r="AW6896" s="12"/>
      <c r="AX6896" s="12"/>
      <c r="AY6896" s="12"/>
      <c r="AZ6896" s="12"/>
      <c r="BA6896" s="12"/>
      <c r="BB6896" s="12"/>
      <c r="BC6896" s="12"/>
      <c r="BD6896" s="12"/>
    </row>
    <row r="6897" spans="15:56" x14ac:dyDescent="0.35">
      <c r="O6897" s="12"/>
      <c r="P6897" s="12"/>
      <c r="Q6897" s="12"/>
      <c r="S6897" s="250"/>
      <c r="AA6897" s="12"/>
      <c r="AB6897" s="12"/>
      <c r="AC6897" s="12"/>
      <c r="AD6897" s="12"/>
      <c r="AE6897" s="12"/>
      <c r="AF6897" s="12"/>
      <c r="AG6897" s="12"/>
      <c r="AH6897" s="12"/>
      <c r="AI6897" s="12"/>
      <c r="AJ6897" s="12"/>
      <c r="AK6897" s="12"/>
      <c r="AL6897" s="12"/>
      <c r="AM6897" s="12"/>
      <c r="AN6897" s="12"/>
      <c r="AO6897" s="12"/>
      <c r="AP6897" s="12"/>
      <c r="AQ6897" s="12"/>
      <c r="AR6897" s="12"/>
      <c r="AS6897" s="12"/>
      <c r="AT6897" s="12"/>
      <c r="AU6897" s="12"/>
      <c r="AV6897" s="12"/>
      <c r="AW6897" s="12"/>
      <c r="AX6897" s="12"/>
      <c r="AY6897" s="12"/>
      <c r="AZ6897" s="12"/>
      <c r="BA6897" s="12"/>
      <c r="BB6897" s="12"/>
      <c r="BC6897" s="12"/>
      <c r="BD6897" s="12"/>
    </row>
    <row r="6898" spans="15:56" x14ac:dyDescent="0.35">
      <c r="O6898" s="12"/>
      <c r="P6898" s="12"/>
      <c r="Q6898" s="12"/>
      <c r="S6898" s="250"/>
      <c r="AA6898" s="12"/>
      <c r="AB6898" s="12"/>
      <c r="AC6898" s="12"/>
      <c r="AD6898" s="12"/>
      <c r="AE6898" s="12"/>
      <c r="AF6898" s="12"/>
      <c r="AG6898" s="12"/>
      <c r="AH6898" s="12"/>
      <c r="AI6898" s="12"/>
      <c r="AJ6898" s="12"/>
      <c r="AK6898" s="12"/>
      <c r="AL6898" s="12"/>
      <c r="AM6898" s="12"/>
      <c r="AN6898" s="12"/>
      <c r="AO6898" s="12"/>
      <c r="AP6898" s="12"/>
      <c r="AQ6898" s="12"/>
      <c r="AR6898" s="12"/>
      <c r="AS6898" s="12"/>
      <c r="AT6898" s="12"/>
      <c r="AU6898" s="12"/>
      <c r="AV6898" s="12"/>
      <c r="AW6898" s="12"/>
      <c r="AX6898" s="12"/>
      <c r="AY6898" s="12"/>
      <c r="AZ6898" s="12"/>
      <c r="BA6898" s="12"/>
      <c r="BB6898" s="12"/>
      <c r="BC6898" s="12"/>
      <c r="BD6898" s="12"/>
    </row>
    <row r="6899" spans="15:56" x14ac:dyDescent="0.35">
      <c r="O6899" s="12"/>
      <c r="P6899" s="12"/>
      <c r="Q6899" s="12"/>
      <c r="S6899" s="250"/>
      <c r="AA6899" s="12"/>
      <c r="AB6899" s="12"/>
      <c r="AC6899" s="12"/>
      <c r="AD6899" s="12"/>
      <c r="AE6899" s="12"/>
      <c r="AF6899" s="12"/>
      <c r="AG6899" s="12"/>
      <c r="AH6899" s="12"/>
      <c r="AI6899" s="12"/>
      <c r="AJ6899" s="12"/>
      <c r="AK6899" s="12"/>
      <c r="AL6899" s="12"/>
      <c r="AM6899" s="12"/>
      <c r="AN6899" s="12"/>
      <c r="AO6899" s="12"/>
      <c r="AP6899" s="12"/>
      <c r="AQ6899" s="12"/>
      <c r="AR6899" s="12"/>
      <c r="AS6899" s="12"/>
      <c r="AT6899" s="12"/>
      <c r="AU6899" s="12"/>
      <c r="AV6899" s="12"/>
      <c r="AW6899" s="12"/>
      <c r="AX6899" s="12"/>
      <c r="AY6899" s="12"/>
      <c r="AZ6899" s="12"/>
      <c r="BA6899" s="12"/>
      <c r="BB6899" s="12"/>
      <c r="BC6899" s="12"/>
      <c r="BD6899" s="12"/>
    </row>
    <row r="6900" spans="15:56" x14ac:dyDescent="0.35">
      <c r="O6900" s="12"/>
      <c r="P6900" s="12"/>
      <c r="Q6900" s="12"/>
      <c r="S6900" s="250"/>
      <c r="AA6900" s="12"/>
      <c r="AB6900" s="12"/>
      <c r="AC6900" s="12"/>
      <c r="AD6900" s="12"/>
      <c r="AE6900" s="12"/>
      <c r="AF6900" s="12"/>
      <c r="AG6900" s="12"/>
      <c r="AH6900" s="12"/>
      <c r="AI6900" s="12"/>
      <c r="AJ6900" s="12"/>
      <c r="AK6900" s="12"/>
      <c r="AL6900" s="12"/>
      <c r="AM6900" s="12"/>
      <c r="AN6900" s="12"/>
      <c r="AO6900" s="12"/>
      <c r="AP6900" s="12"/>
      <c r="AQ6900" s="12"/>
      <c r="AR6900" s="12"/>
      <c r="AS6900" s="12"/>
      <c r="AT6900" s="12"/>
      <c r="AU6900" s="12"/>
      <c r="AV6900" s="12"/>
      <c r="AW6900" s="12"/>
      <c r="AX6900" s="12"/>
      <c r="AY6900" s="12"/>
      <c r="AZ6900" s="12"/>
      <c r="BA6900" s="12"/>
      <c r="BB6900" s="12"/>
      <c r="BC6900" s="12"/>
      <c r="BD6900" s="12"/>
    </row>
    <row r="6901" spans="15:56" x14ac:dyDescent="0.35">
      <c r="O6901" s="12"/>
      <c r="P6901" s="12"/>
      <c r="Q6901" s="12"/>
      <c r="S6901" s="250"/>
      <c r="AA6901" s="12"/>
      <c r="AB6901" s="12"/>
      <c r="AC6901" s="12"/>
      <c r="AD6901" s="12"/>
      <c r="AE6901" s="12"/>
      <c r="AF6901" s="12"/>
      <c r="AG6901" s="12"/>
      <c r="AH6901" s="12"/>
      <c r="AI6901" s="12"/>
      <c r="AJ6901" s="12"/>
      <c r="AK6901" s="12"/>
      <c r="AL6901" s="12"/>
      <c r="AM6901" s="12"/>
      <c r="AN6901" s="12"/>
      <c r="AO6901" s="12"/>
      <c r="AP6901" s="12"/>
      <c r="AQ6901" s="12"/>
      <c r="AR6901" s="12"/>
      <c r="AS6901" s="12"/>
      <c r="AT6901" s="12"/>
      <c r="AU6901" s="12"/>
      <c r="AV6901" s="12"/>
      <c r="AW6901" s="12"/>
      <c r="AX6901" s="12"/>
      <c r="AY6901" s="12"/>
      <c r="AZ6901" s="12"/>
      <c r="BA6901" s="12"/>
      <c r="BB6901" s="12"/>
      <c r="BC6901" s="12"/>
      <c r="BD6901" s="12"/>
    </row>
    <row r="6902" spans="15:56" x14ac:dyDescent="0.35">
      <c r="O6902" s="12"/>
      <c r="P6902" s="12"/>
      <c r="Q6902" s="12"/>
      <c r="S6902" s="250"/>
      <c r="AA6902" s="12"/>
      <c r="AB6902" s="12"/>
      <c r="AC6902" s="12"/>
      <c r="AD6902" s="12"/>
      <c r="AE6902" s="12"/>
      <c r="AF6902" s="12"/>
      <c r="AG6902" s="12"/>
      <c r="AH6902" s="12"/>
      <c r="AI6902" s="12"/>
      <c r="AJ6902" s="12"/>
      <c r="AK6902" s="12"/>
      <c r="AL6902" s="12"/>
      <c r="AM6902" s="12"/>
      <c r="AN6902" s="12"/>
      <c r="AO6902" s="12"/>
      <c r="AP6902" s="12"/>
      <c r="AQ6902" s="12"/>
      <c r="AR6902" s="12"/>
      <c r="AS6902" s="12"/>
      <c r="AT6902" s="12"/>
      <c r="AU6902" s="12"/>
      <c r="AV6902" s="12"/>
      <c r="AW6902" s="12"/>
      <c r="AX6902" s="12"/>
      <c r="AY6902" s="12"/>
      <c r="AZ6902" s="12"/>
      <c r="BA6902" s="12"/>
      <c r="BB6902" s="12"/>
      <c r="BC6902" s="12"/>
      <c r="BD6902" s="12"/>
    </row>
    <row r="6903" spans="15:56" x14ac:dyDescent="0.35">
      <c r="O6903" s="12"/>
      <c r="P6903" s="12"/>
      <c r="Q6903" s="12"/>
      <c r="S6903" s="250"/>
      <c r="AA6903" s="12"/>
      <c r="AB6903" s="12"/>
      <c r="AC6903" s="12"/>
      <c r="AD6903" s="12"/>
      <c r="AE6903" s="12"/>
      <c r="AF6903" s="12"/>
      <c r="AG6903" s="12"/>
      <c r="AH6903" s="12"/>
      <c r="AI6903" s="12"/>
      <c r="AJ6903" s="12"/>
      <c r="AK6903" s="12"/>
      <c r="AL6903" s="12"/>
      <c r="AM6903" s="12"/>
      <c r="AN6903" s="12"/>
      <c r="AO6903" s="12"/>
      <c r="AP6903" s="12"/>
      <c r="AQ6903" s="12"/>
      <c r="AR6903" s="12"/>
      <c r="AS6903" s="12"/>
      <c r="AT6903" s="12"/>
      <c r="AU6903" s="12"/>
      <c r="AV6903" s="12"/>
      <c r="AW6903" s="12"/>
      <c r="AX6903" s="12"/>
      <c r="AY6903" s="12"/>
      <c r="AZ6903" s="12"/>
      <c r="BA6903" s="12"/>
      <c r="BB6903" s="12"/>
      <c r="BC6903" s="12"/>
      <c r="BD6903" s="12"/>
    </row>
    <row r="6904" spans="15:56" x14ac:dyDescent="0.35">
      <c r="O6904" s="12"/>
      <c r="P6904" s="12"/>
      <c r="Q6904" s="12"/>
      <c r="S6904" s="250"/>
      <c r="AA6904" s="12"/>
      <c r="AB6904" s="12"/>
      <c r="AC6904" s="12"/>
      <c r="AD6904" s="12"/>
      <c r="AE6904" s="12"/>
      <c r="AF6904" s="12"/>
      <c r="AG6904" s="12"/>
      <c r="AH6904" s="12"/>
      <c r="AI6904" s="12"/>
      <c r="AJ6904" s="12"/>
      <c r="AK6904" s="12"/>
      <c r="AL6904" s="12"/>
      <c r="AM6904" s="12"/>
      <c r="AN6904" s="12"/>
      <c r="AO6904" s="12"/>
      <c r="AP6904" s="12"/>
      <c r="AQ6904" s="12"/>
      <c r="AR6904" s="12"/>
      <c r="AS6904" s="12"/>
      <c r="AT6904" s="12"/>
      <c r="AU6904" s="12"/>
      <c r="AV6904" s="12"/>
      <c r="AW6904" s="12"/>
      <c r="AX6904" s="12"/>
      <c r="AY6904" s="12"/>
      <c r="AZ6904" s="12"/>
      <c r="BA6904" s="12"/>
      <c r="BB6904" s="12"/>
      <c r="BC6904" s="12"/>
      <c r="BD6904" s="12"/>
    </row>
    <row r="6905" spans="15:56" x14ac:dyDescent="0.35">
      <c r="O6905" s="12"/>
      <c r="P6905" s="12"/>
      <c r="Q6905" s="12"/>
      <c r="S6905" s="250"/>
      <c r="AA6905" s="12"/>
      <c r="AB6905" s="12"/>
      <c r="AC6905" s="12"/>
      <c r="AD6905" s="12"/>
      <c r="AE6905" s="12"/>
      <c r="AF6905" s="12"/>
      <c r="AG6905" s="12"/>
      <c r="AH6905" s="12"/>
      <c r="AI6905" s="12"/>
      <c r="AJ6905" s="12"/>
      <c r="AK6905" s="12"/>
      <c r="AL6905" s="12"/>
      <c r="AM6905" s="12"/>
      <c r="AN6905" s="12"/>
      <c r="AO6905" s="12"/>
      <c r="AP6905" s="12"/>
      <c r="AQ6905" s="12"/>
      <c r="AR6905" s="12"/>
      <c r="AS6905" s="12"/>
      <c r="AT6905" s="12"/>
      <c r="AU6905" s="12"/>
      <c r="AV6905" s="12"/>
      <c r="AW6905" s="12"/>
      <c r="AX6905" s="12"/>
      <c r="AY6905" s="12"/>
      <c r="AZ6905" s="12"/>
      <c r="BA6905" s="12"/>
      <c r="BB6905" s="12"/>
      <c r="BC6905" s="12"/>
      <c r="BD6905" s="12"/>
    </row>
    <row r="6906" spans="15:56" x14ac:dyDescent="0.35">
      <c r="O6906" s="12"/>
      <c r="P6906" s="12"/>
      <c r="Q6906" s="12"/>
      <c r="S6906" s="250"/>
      <c r="AA6906" s="12"/>
      <c r="AB6906" s="12"/>
      <c r="AC6906" s="12"/>
      <c r="AD6906" s="12"/>
      <c r="AE6906" s="12"/>
      <c r="AF6906" s="12"/>
      <c r="AG6906" s="12"/>
      <c r="AH6906" s="12"/>
      <c r="AI6906" s="12"/>
      <c r="AJ6906" s="12"/>
      <c r="AK6906" s="12"/>
      <c r="AL6906" s="12"/>
      <c r="AM6906" s="12"/>
      <c r="AN6906" s="12"/>
      <c r="AO6906" s="12"/>
      <c r="AP6906" s="12"/>
      <c r="AQ6906" s="12"/>
      <c r="AR6906" s="12"/>
      <c r="AS6906" s="12"/>
      <c r="AT6906" s="12"/>
      <c r="AU6906" s="12"/>
      <c r="AV6906" s="12"/>
      <c r="AW6906" s="12"/>
      <c r="AX6906" s="12"/>
      <c r="AY6906" s="12"/>
      <c r="AZ6906" s="12"/>
      <c r="BA6906" s="12"/>
      <c r="BB6906" s="12"/>
      <c r="BC6906" s="12"/>
      <c r="BD6906" s="12"/>
    </row>
    <row r="6907" spans="15:56" x14ac:dyDescent="0.35">
      <c r="O6907" s="12"/>
      <c r="P6907" s="12"/>
      <c r="Q6907" s="12"/>
      <c r="S6907" s="250"/>
      <c r="AA6907" s="12"/>
      <c r="AB6907" s="12"/>
      <c r="AC6907" s="12"/>
      <c r="AD6907" s="12"/>
      <c r="AE6907" s="12"/>
      <c r="AF6907" s="12"/>
      <c r="AG6907" s="12"/>
      <c r="AH6907" s="12"/>
      <c r="AI6907" s="12"/>
      <c r="AJ6907" s="12"/>
      <c r="AK6907" s="12"/>
      <c r="AL6907" s="12"/>
      <c r="AM6907" s="12"/>
      <c r="AN6907" s="12"/>
      <c r="AO6907" s="12"/>
      <c r="AP6907" s="12"/>
      <c r="AQ6907" s="12"/>
      <c r="AR6907" s="12"/>
      <c r="AS6907" s="12"/>
      <c r="AT6907" s="12"/>
      <c r="AU6907" s="12"/>
      <c r="AV6907" s="12"/>
      <c r="AW6907" s="12"/>
      <c r="AX6907" s="12"/>
      <c r="AY6907" s="12"/>
      <c r="AZ6907" s="12"/>
      <c r="BA6907" s="12"/>
      <c r="BB6907" s="12"/>
      <c r="BC6907" s="12"/>
      <c r="BD6907" s="12"/>
    </row>
    <row r="6908" spans="15:56" x14ac:dyDescent="0.35">
      <c r="O6908" s="12"/>
      <c r="P6908" s="12"/>
      <c r="Q6908" s="12"/>
      <c r="S6908" s="250"/>
      <c r="AA6908" s="12"/>
      <c r="AB6908" s="12"/>
      <c r="AC6908" s="12"/>
      <c r="AD6908" s="12"/>
      <c r="AE6908" s="12"/>
      <c r="AF6908" s="12"/>
      <c r="AG6908" s="12"/>
      <c r="AH6908" s="12"/>
      <c r="AI6908" s="12"/>
      <c r="AJ6908" s="12"/>
      <c r="AK6908" s="12"/>
      <c r="AL6908" s="12"/>
      <c r="AM6908" s="12"/>
      <c r="AN6908" s="12"/>
      <c r="AO6908" s="12"/>
      <c r="AP6908" s="12"/>
      <c r="AQ6908" s="12"/>
      <c r="AR6908" s="12"/>
      <c r="AS6908" s="12"/>
      <c r="AT6908" s="12"/>
      <c r="AU6908" s="12"/>
      <c r="AV6908" s="12"/>
      <c r="AW6908" s="12"/>
      <c r="AX6908" s="12"/>
      <c r="AY6908" s="12"/>
      <c r="AZ6908" s="12"/>
      <c r="BA6908" s="12"/>
      <c r="BB6908" s="12"/>
      <c r="BC6908" s="12"/>
      <c r="BD6908" s="12"/>
    </row>
    <row r="6909" spans="15:56" x14ac:dyDescent="0.35">
      <c r="O6909" s="12"/>
      <c r="P6909" s="12"/>
      <c r="Q6909" s="12"/>
      <c r="S6909" s="250"/>
      <c r="AA6909" s="12"/>
      <c r="AB6909" s="12"/>
      <c r="AC6909" s="12"/>
      <c r="AD6909" s="12"/>
      <c r="AE6909" s="12"/>
      <c r="AF6909" s="12"/>
      <c r="AG6909" s="12"/>
      <c r="AH6909" s="12"/>
      <c r="AI6909" s="12"/>
      <c r="AJ6909" s="12"/>
      <c r="AK6909" s="12"/>
      <c r="AL6909" s="12"/>
      <c r="AM6909" s="12"/>
      <c r="AN6909" s="12"/>
      <c r="AO6909" s="12"/>
      <c r="AP6909" s="12"/>
      <c r="AQ6909" s="12"/>
      <c r="AR6909" s="12"/>
      <c r="AS6909" s="12"/>
      <c r="AT6909" s="12"/>
      <c r="AU6909" s="12"/>
      <c r="AV6909" s="12"/>
      <c r="AW6909" s="12"/>
      <c r="AX6909" s="12"/>
      <c r="AY6909" s="12"/>
      <c r="AZ6909" s="12"/>
      <c r="BA6909" s="12"/>
      <c r="BB6909" s="12"/>
      <c r="BC6909" s="12"/>
      <c r="BD6909" s="12"/>
    </row>
    <row r="6910" spans="15:56" x14ac:dyDescent="0.35">
      <c r="O6910" s="12"/>
      <c r="P6910" s="12"/>
      <c r="Q6910" s="12"/>
      <c r="S6910" s="250"/>
      <c r="AA6910" s="12"/>
      <c r="AB6910" s="12"/>
      <c r="AC6910" s="12"/>
      <c r="AD6910" s="12"/>
      <c r="AE6910" s="12"/>
      <c r="AF6910" s="12"/>
      <c r="AG6910" s="12"/>
      <c r="AH6910" s="12"/>
      <c r="AI6910" s="12"/>
      <c r="AJ6910" s="12"/>
      <c r="AK6910" s="12"/>
      <c r="AL6910" s="12"/>
      <c r="AM6910" s="12"/>
      <c r="AN6910" s="12"/>
      <c r="AO6910" s="12"/>
      <c r="AP6910" s="12"/>
      <c r="AQ6910" s="12"/>
      <c r="AR6910" s="12"/>
      <c r="AS6910" s="12"/>
      <c r="AT6910" s="12"/>
      <c r="AU6910" s="12"/>
      <c r="AV6910" s="12"/>
      <c r="AW6910" s="12"/>
      <c r="AX6910" s="12"/>
      <c r="AY6910" s="12"/>
      <c r="AZ6910" s="12"/>
      <c r="BA6910" s="12"/>
      <c r="BB6910" s="12"/>
      <c r="BC6910" s="12"/>
      <c r="BD6910" s="12"/>
    </row>
    <row r="6911" spans="15:56" x14ac:dyDescent="0.35">
      <c r="O6911" s="12"/>
      <c r="P6911" s="12"/>
      <c r="Q6911" s="12"/>
      <c r="S6911" s="250"/>
      <c r="AA6911" s="12"/>
      <c r="AB6911" s="12"/>
      <c r="AC6911" s="12"/>
      <c r="AD6911" s="12"/>
      <c r="AE6911" s="12"/>
      <c r="AF6911" s="12"/>
      <c r="AG6911" s="12"/>
      <c r="AH6911" s="12"/>
      <c r="AI6911" s="12"/>
      <c r="AJ6911" s="12"/>
      <c r="AK6911" s="12"/>
      <c r="AL6911" s="12"/>
      <c r="AM6911" s="12"/>
      <c r="AN6911" s="12"/>
      <c r="AO6911" s="12"/>
      <c r="AP6911" s="12"/>
      <c r="AQ6911" s="12"/>
      <c r="AR6911" s="12"/>
      <c r="AS6911" s="12"/>
      <c r="AT6911" s="12"/>
      <c r="AU6911" s="12"/>
      <c r="AV6911" s="12"/>
      <c r="AW6911" s="12"/>
      <c r="AX6911" s="12"/>
      <c r="AY6911" s="12"/>
      <c r="AZ6911" s="12"/>
      <c r="BA6911" s="12"/>
      <c r="BB6911" s="12"/>
      <c r="BC6911" s="12"/>
      <c r="BD6911" s="12"/>
    </row>
    <row r="6912" spans="15:56" x14ac:dyDescent="0.35">
      <c r="O6912" s="12"/>
      <c r="P6912" s="12"/>
      <c r="Q6912" s="12"/>
      <c r="S6912" s="250"/>
      <c r="AA6912" s="12"/>
      <c r="AB6912" s="12"/>
      <c r="AC6912" s="12"/>
      <c r="AD6912" s="12"/>
      <c r="AE6912" s="12"/>
      <c r="AF6912" s="12"/>
      <c r="AG6912" s="12"/>
      <c r="AH6912" s="12"/>
      <c r="AI6912" s="12"/>
      <c r="AJ6912" s="12"/>
      <c r="AK6912" s="12"/>
      <c r="AL6912" s="12"/>
      <c r="AM6912" s="12"/>
      <c r="AN6912" s="12"/>
      <c r="AO6912" s="12"/>
      <c r="AP6912" s="12"/>
      <c r="AQ6912" s="12"/>
      <c r="AR6912" s="12"/>
      <c r="AS6912" s="12"/>
      <c r="AT6912" s="12"/>
      <c r="AU6912" s="12"/>
      <c r="AV6912" s="12"/>
      <c r="AW6912" s="12"/>
      <c r="AX6912" s="12"/>
      <c r="AY6912" s="12"/>
      <c r="AZ6912" s="12"/>
      <c r="BA6912" s="12"/>
      <c r="BB6912" s="12"/>
      <c r="BC6912" s="12"/>
      <c r="BD6912" s="12"/>
    </row>
    <row r="6913" spans="15:56" x14ac:dyDescent="0.35">
      <c r="O6913" s="12"/>
      <c r="P6913" s="12"/>
      <c r="Q6913" s="12"/>
      <c r="S6913" s="250"/>
      <c r="AA6913" s="12"/>
      <c r="AB6913" s="12"/>
      <c r="AC6913" s="12"/>
      <c r="AD6913" s="12"/>
      <c r="AE6913" s="12"/>
      <c r="AF6913" s="12"/>
      <c r="AG6913" s="12"/>
      <c r="AH6913" s="12"/>
      <c r="AI6913" s="12"/>
      <c r="AJ6913" s="12"/>
      <c r="AK6913" s="12"/>
      <c r="AL6913" s="12"/>
      <c r="AM6913" s="12"/>
      <c r="AN6913" s="12"/>
      <c r="AO6913" s="12"/>
      <c r="AP6913" s="12"/>
      <c r="AQ6913" s="12"/>
      <c r="AR6913" s="12"/>
      <c r="AS6913" s="12"/>
      <c r="AT6913" s="12"/>
      <c r="AU6913" s="12"/>
      <c r="AV6913" s="12"/>
      <c r="AW6913" s="12"/>
      <c r="AX6913" s="12"/>
      <c r="AY6913" s="12"/>
      <c r="AZ6913" s="12"/>
      <c r="BA6913" s="12"/>
      <c r="BB6913" s="12"/>
      <c r="BC6913" s="12"/>
      <c r="BD6913" s="12"/>
    </row>
    <row r="6914" spans="15:56" x14ac:dyDescent="0.35">
      <c r="O6914" s="12"/>
      <c r="P6914" s="12"/>
      <c r="Q6914" s="12"/>
      <c r="S6914" s="250"/>
      <c r="AA6914" s="12"/>
      <c r="AB6914" s="12"/>
      <c r="AC6914" s="12"/>
      <c r="AD6914" s="12"/>
      <c r="AE6914" s="12"/>
      <c r="AF6914" s="12"/>
      <c r="AG6914" s="12"/>
      <c r="AH6914" s="12"/>
      <c r="AI6914" s="12"/>
      <c r="AJ6914" s="12"/>
      <c r="AK6914" s="12"/>
      <c r="AL6914" s="12"/>
      <c r="AM6914" s="12"/>
      <c r="AN6914" s="12"/>
      <c r="AO6914" s="12"/>
      <c r="AP6914" s="12"/>
      <c r="AQ6914" s="12"/>
      <c r="AR6914" s="12"/>
      <c r="AS6914" s="12"/>
      <c r="AT6914" s="12"/>
      <c r="AU6914" s="12"/>
      <c r="AV6914" s="12"/>
      <c r="AW6914" s="12"/>
      <c r="AX6914" s="12"/>
      <c r="AY6914" s="12"/>
      <c r="AZ6914" s="12"/>
      <c r="BA6914" s="12"/>
      <c r="BB6914" s="12"/>
      <c r="BC6914" s="12"/>
      <c r="BD6914" s="12"/>
    </row>
    <row r="6915" spans="15:56" x14ac:dyDescent="0.35">
      <c r="O6915" s="12"/>
      <c r="P6915" s="12"/>
      <c r="Q6915" s="12"/>
      <c r="S6915" s="250"/>
      <c r="AA6915" s="12"/>
      <c r="AB6915" s="12"/>
      <c r="AC6915" s="12"/>
      <c r="AD6915" s="12"/>
      <c r="AE6915" s="12"/>
      <c r="AF6915" s="12"/>
      <c r="AG6915" s="12"/>
      <c r="AH6915" s="12"/>
      <c r="AI6915" s="12"/>
      <c r="AJ6915" s="12"/>
      <c r="AK6915" s="12"/>
      <c r="AL6915" s="12"/>
      <c r="AM6915" s="12"/>
      <c r="AN6915" s="12"/>
      <c r="AO6915" s="12"/>
      <c r="AP6915" s="12"/>
      <c r="AQ6915" s="12"/>
      <c r="AR6915" s="12"/>
      <c r="AS6915" s="12"/>
      <c r="AT6915" s="12"/>
      <c r="AU6915" s="12"/>
      <c r="AV6915" s="12"/>
      <c r="AW6915" s="12"/>
      <c r="AX6915" s="12"/>
      <c r="AY6915" s="12"/>
      <c r="AZ6915" s="12"/>
      <c r="BA6915" s="12"/>
      <c r="BB6915" s="12"/>
      <c r="BC6915" s="12"/>
      <c r="BD6915" s="12"/>
    </row>
    <row r="6916" spans="15:56" x14ac:dyDescent="0.35">
      <c r="O6916" s="12"/>
      <c r="P6916" s="12"/>
      <c r="Q6916" s="12"/>
      <c r="S6916" s="250"/>
      <c r="AA6916" s="12"/>
      <c r="AB6916" s="12"/>
      <c r="AC6916" s="12"/>
      <c r="AD6916" s="12"/>
      <c r="AE6916" s="12"/>
      <c r="AF6916" s="12"/>
      <c r="AG6916" s="12"/>
      <c r="AH6916" s="12"/>
      <c r="AI6916" s="12"/>
      <c r="AJ6916" s="12"/>
      <c r="AK6916" s="12"/>
      <c r="AL6916" s="12"/>
      <c r="AM6916" s="12"/>
      <c r="AN6916" s="12"/>
      <c r="AO6916" s="12"/>
      <c r="AP6916" s="12"/>
      <c r="AQ6916" s="12"/>
      <c r="AR6916" s="12"/>
      <c r="AS6916" s="12"/>
      <c r="AT6916" s="12"/>
      <c r="AU6916" s="12"/>
      <c r="AV6916" s="12"/>
      <c r="AW6916" s="12"/>
      <c r="AX6916" s="12"/>
      <c r="AY6916" s="12"/>
      <c r="AZ6916" s="12"/>
      <c r="BA6916" s="12"/>
      <c r="BB6916" s="12"/>
      <c r="BC6916" s="12"/>
      <c r="BD6916" s="12"/>
    </row>
    <row r="6917" spans="15:56" x14ac:dyDescent="0.35">
      <c r="O6917" s="12"/>
      <c r="P6917" s="12"/>
      <c r="Q6917" s="12"/>
      <c r="S6917" s="250"/>
      <c r="AA6917" s="12"/>
      <c r="AB6917" s="12"/>
      <c r="AC6917" s="12"/>
      <c r="AD6917" s="12"/>
      <c r="AE6917" s="12"/>
      <c r="AF6917" s="12"/>
      <c r="AG6917" s="12"/>
      <c r="AH6917" s="12"/>
      <c r="AI6917" s="12"/>
      <c r="AJ6917" s="12"/>
      <c r="AK6917" s="12"/>
      <c r="AL6917" s="12"/>
      <c r="AM6917" s="12"/>
      <c r="AN6917" s="12"/>
      <c r="AO6917" s="12"/>
      <c r="AP6917" s="12"/>
      <c r="AQ6917" s="12"/>
      <c r="AR6917" s="12"/>
      <c r="AS6917" s="12"/>
      <c r="AT6917" s="12"/>
      <c r="AU6917" s="12"/>
      <c r="AV6917" s="12"/>
      <c r="AW6917" s="12"/>
      <c r="AX6917" s="12"/>
      <c r="AY6917" s="12"/>
      <c r="AZ6917" s="12"/>
      <c r="BA6917" s="12"/>
      <c r="BB6917" s="12"/>
      <c r="BC6917" s="12"/>
      <c r="BD6917" s="12"/>
    </row>
    <row r="6918" spans="15:56" x14ac:dyDescent="0.35">
      <c r="O6918" s="12"/>
      <c r="P6918" s="12"/>
      <c r="Q6918" s="12"/>
      <c r="S6918" s="250"/>
      <c r="AA6918" s="12"/>
      <c r="AB6918" s="12"/>
      <c r="AC6918" s="12"/>
      <c r="AD6918" s="12"/>
      <c r="AE6918" s="12"/>
      <c r="AF6918" s="12"/>
      <c r="AG6918" s="12"/>
      <c r="AH6918" s="12"/>
      <c r="AI6918" s="12"/>
      <c r="AJ6918" s="12"/>
      <c r="AK6918" s="12"/>
      <c r="AL6918" s="12"/>
      <c r="AM6918" s="12"/>
      <c r="AN6918" s="12"/>
      <c r="AO6918" s="12"/>
      <c r="AP6918" s="12"/>
      <c r="AQ6918" s="12"/>
      <c r="AR6918" s="12"/>
      <c r="AS6918" s="12"/>
      <c r="AT6918" s="12"/>
      <c r="AU6918" s="12"/>
      <c r="AV6918" s="12"/>
      <c r="AW6918" s="12"/>
      <c r="AX6918" s="12"/>
      <c r="AY6918" s="12"/>
      <c r="AZ6918" s="12"/>
      <c r="BA6918" s="12"/>
      <c r="BB6918" s="12"/>
      <c r="BC6918" s="12"/>
      <c r="BD6918" s="12"/>
    </row>
    <row r="6919" spans="15:56" x14ac:dyDescent="0.35">
      <c r="O6919" s="12"/>
      <c r="P6919" s="12"/>
      <c r="Q6919" s="12"/>
      <c r="S6919" s="250"/>
      <c r="AA6919" s="12"/>
      <c r="AB6919" s="12"/>
      <c r="AC6919" s="12"/>
      <c r="AD6919" s="12"/>
      <c r="AE6919" s="12"/>
      <c r="AF6919" s="12"/>
      <c r="AG6919" s="12"/>
      <c r="AH6919" s="12"/>
      <c r="AI6919" s="12"/>
      <c r="AJ6919" s="12"/>
      <c r="AK6919" s="12"/>
      <c r="AL6919" s="12"/>
      <c r="AM6919" s="12"/>
      <c r="AN6919" s="12"/>
      <c r="AO6919" s="12"/>
      <c r="AP6919" s="12"/>
      <c r="AQ6919" s="12"/>
      <c r="AR6919" s="12"/>
      <c r="AS6919" s="12"/>
      <c r="AT6919" s="12"/>
      <c r="AU6919" s="12"/>
      <c r="AV6919" s="12"/>
      <c r="AW6919" s="12"/>
      <c r="AX6919" s="12"/>
      <c r="AY6919" s="12"/>
      <c r="AZ6919" s="12"/>
      <c r="BA6919" s="12"/>
      <c r="BB6919" s="12"/>
      <c r="BC6919" s="12"/>
      <c r="BD6919" s="12"/>
    </row>
    <row r="6920" spans="15:56" x14ac:dyDescent="0.35">
      <c r="O6920" s="12"/>
      <c r="P6920" s="12"/>
      <c r="Q6920" s="12"/>
      <c r="S6920" s="250"/>
      <c r="AA6920" s="12"/>
      <c r="AB6920" s="12"/>
      <c r="AC6920" s="12"/>
      <c r="AD6920" s="12"/>
      <c r="AE6920" s="12"/>
      <c r="AF6920" s="12"/>
      <c r="AG6920" s="12"/>
      <c r="AH6920" s="12"/>
      <c r="AI6920" s="12"/>
      <c r="AJ6920" s="12"/>
      <c r="AK6920" s="12"/>
      <c r="AL6920" s="12"/>
      <c r="AM6920" s="12"/>
      <c r="AN6920" s="12"/>
      <c r="AO6920" s="12"/>
      <c r="AP6920" s="12"/>
      <c r="AQ6920" s="12"/>
      <c r="AR6920" s="12"/>
      <c r="AS6920" s="12"/>
      <c r="AT6920" s="12"/>
      <c r="AU6920" s="12"/>
      <c r="AV6920" s="12"/>
      <c r="AW6920" s="12"/>
      <c r="AX6920" s="12"/>
      <c r="AY6920" s="12"/>
      <c r="AZ6920" s="12"/>
      <c r="BA6920" s="12"/>
      <c r="BB6920" s="12"/>
      <c r="BC6920" s="12"/>
      <c r="BD6920" s="12"/>
    </row>
    <row r="6921" spans="15:56" x14ac:dyDescent="0.35">
      <c r="O6921" s="12"/>
      <c r="P6921" s="12"/>
      <c r="Q6921" s="12"/>
      <c r="S6921" s="250"/>
      <c r="AA6921" s="12"/>
      <c r="AB6921" s="12"/>
      <c r="AC6921" s="12"/>
      <c r="AD6921" s="12"/>
      <c r="AE6921" s="12"/>
      <c r="AF6921" s="12"/>
      <c r="AG6921" s="12"/>
      <c r="AH6921" s="12"/>
      <c r="AI6921" s="12"/>
      <c r="AJ6921" s="12"/>
      <c r="AK6921" s="12"/>
      <c r="AL6921" s="12"/>
      <c r="AM6921" s="12"/>
      <c r="AN6921" s="12"/>
      <c r="AO6921" s="12"/>
      <c r="AP6921" s="12"/>
      <c r="AQ6921" s="12"/>
      <c r="AR6921" s="12"/>
      <c r="AS6921" s="12"/>
      <c r="AT6921" s="12"/>
      <c r="AU6921" s="12"/>
      <c r="AV6921" s="12"/>
      <c r="AW6921" s="12"/>
      <c r="AX6921" s="12"/>
      <c r="AY6921" s="12"/>
      <c r="AZ6921" s="12"/>
      <c r="BA6921" s="12"/>
      <c r="BB6921" s="12"/>
      <c r="BC6921" s="12"/>
      <c r="BD6921" s="12"/>
    </row>
    <row r="6922" spans="15:56" x14ac:dyDescent="0.35">
      <c r="O6922" s="12"/>
      <c r="P6922" s="12"/>
      <c r="Q6922" s="12"/>
      <c r="S6922" s="250"/>
      <c r="AA6922" s="12"/>
      <c r="AB6922" s="12"/>
      <c r="AC6922" s="12"/>
      <c r="AD6922" s="12"/>
      <c r="AE6922" s="12"/>
      <c r="AF6922" s="12"/>
      <c r="AG6922" s="12"/>
      <c r="AH6922" s="12"/>
      <c r="AI6922" s="12"/>
      <c r="AJ6922" s="12"/>
      <c r="AK6922" s="12"/>
      <c r="AL6922" s="12"/>
      <c r="AM6922" s="12"/>
      <c r="AN6922" s="12"/>
      <c r="AO6922" s="12"/>
      <c r="AP6922" s="12"/>
      <c r="AQ6922" s="12"/>
      <c r="AR6922" s="12"/>
      <c r="AS6922" s="12"/>
      <c r="AT6922" s="12"/>
      <c r="AU6922" s="12"/>
      <c r="AV6922" s="12"/>
      <c r="AW6922" s="12"/>
      <c r="AX6922" s="12"/>
      <c r="AY6922" s="12"/>
      <c r="AZ6922" s="12"/>
      <c r="BA6922" s="12"/>
      <c r="BB6922" s="12"/>
      <c r="BC6922" s="12"/>
      <c r="BD6922" s="12"/>
    </row>
    <row r="6923" spans="15:56" x14ac:dyDescent="0.35">
      <c r="O6923" s="12"/>
      <c r="P6923" s="12"/>
      <c r="Q6923" s="12"/>
      <c r="S6923" s="250"/>
      <c r="AA6923" s="12"/>
      <c r="AB6923" s="12"/>
      <c r="AC6923" s="12"/>
      <c r="AD6923" s="12"/>
      <c r="AE6923" s="12"/>
      <c r="AF6923" s="12"/>
      <c r="AG6923" s="12"/>
      <c r="AH6923" s="12"/>
      <c r="AI6923" s="12"/>
      <c r="AJ6923" s="12"/>
      <c r="AK6923" s="12"/>
      <c r="AL6923" s="12"/>
      <c r="AM6923" s="12"/>
      <c r="AN6923" s="12"/>
      <c r="AO6923" s="12"/>
      <c r="AP6923" s="12"/>
      <c r="AQ6923" s="12"/>
      <c r="AR6923" s="12"/>
      <c r="AS6923" s="12"/>
      <c r="AT6923" s="12"/>
      <c r="AU6923" s="12"/>
      <c r="AV6923" s="12"/>
      <c r="AW6923" s="12"/>
      <c r="AX6923" s="12"/>
      <c r="AY6923" s="12"/>
      <c r="AZ6923" s="12"/>
      <c r="BA6923" s="12"/>
      <c r="BB6923" s="12"/>
      <c r="BC6923" s="12"/>
      <c r="BD6923" s="12"/>
    </row>
    <row r="6924" spans="15:56" x14ac:dyDescent="0.35">
      <c r="O6924" s="12"/>
      <c r="P6924" s="12"/>
      <c r="Q6924" s="12"/>
      <c r="S6924" s="250"/>
      <c r="AA6924" s="12"/>
      <c r="AB6924" s="12"/>
      <c r="AC6924" s="12"/>
      <c r="AD6924" s="12"/>
      <c r="AE6924" s="12"/>
      <c r="AF6924" s="12"/>
      <c r="AG6924" s="12"/>
      <c r="AH6924" s="12"/>
      <c r="AI6924" s="12"/>
      <c r="AJ6924" s="12"/>
      <c r="AK6924" s="12"/>
      <c r="AL6924" s="12"/>
      <c r="AM6924" s="12"/>
      <c r="AN6924" s="12"/>
      <c r="AO6924" s="12"/>
      <c r="AP6924" s="12"/>
      <c r="AQ6924" s="12"/>
      <c r="AR6924" s="12"/>
      <c r="AS6924" s="12"/>
      <c r="AT6924" s="12"/>
      <c r="AU6924" s="12"/>
      <c r="AV6924" s="12"/>
      <c r="AW6924" s="12"/>
      <c r="AX6924" s="12"/>
      <c r="AY6924" s="12"/>
      <c r="AZ6924" s="12"/>
      <c r="BA6924" s="12"/>
      <c r="BB6924" s="12"/>
      <c r="BC6924" s="12"/>
      <c r="BD6924" s="12"/>
    </row>
    <row r="6925" spans="15:56" x14ac:dyDescent="0.35">
      <c r="O6925" s="12"/>
      <c r="P6925" s="12"/>
      <c r="Q6925" s="12"/>
      <c r="S6925" s="250"/>
      <c r="AA6925" s="12"/>
      <c r="AB6925" s="12"/>
      <c r="AC6925" s="12"/>
      <c r="AD6925" s="12"/>
      <c r="AE6925" s="12"/>
      <c r="AF6925" s="12"/>
      <c r="AG6925" s="12"/>
      <c r="AH6925" s="12"/>
      <c r="AI6925" s="12"/>
      <c r="AJ6925" s="12"/>
      <c r="AK6925" s="12"/>
      <c r="AL6925" s="12"/>
      <c r="AM6925" s="12"/>
      <c r="AN6925" s="12"/>
      <c r="AO6925" s="12"/>
      <c r="AP6925" s="12"/>
      <c r="AQ6925" s="12"/>
      <c r="AR6925" s="12"/>
      <c r="AS6925" s="12"/>
      <c r="AT6925" s="12"/>
      <c r="AU6925" s="12"/>
      <c r="AV6925" s="12"/>
      <c r="AW6925" s="12"/>
      <c r="AX6925" s="12"/>
      <c r="AY6925" s="12"/>
      <c r="AZ6925" s="12"/>
      <c r="BA6925" s="12"/>
      <c r="BB6925" s="12"/>
      <c r="BC6925" s="12"/>
      <c r="BD6925" s="12"/>
    </row>
    <row r="6926" spans="15:56" x14ac:dyDescent="0.35">
      <c r="O6926" s="12"/>
      <c r="P6926" s="12"/>
      <c r="Q6926" s="12"/>
      <c r="S6926" s="250"/>
      <c r="AA6926" s="12"/>
      <c r="AB6926" s="12"/>
      <c r="AC6926" s="12"/>
      <c r="AD6926" s="12"/>
      <c r="AE6926" s="12"/>
      <c r="AF6926" s="12"/>
      <c r="AG6926" s="12"/>
      <c r="AH6926" s="12"/>
      <c r="AI6926" s="12"/>
      <c r="AJ6926" s="12"/>
      <c r="AK6926" s="12"/>
      <c r="AL6926" s="12"/>
      <c r="AM6926" s="12"/>
      <c r="AN6926" s="12"/>
      <c r="AO6926" s="12"/>
      <c r="AP6926" s="12"/>
      <c r="AQ6926" s="12"/>
      <c r="AR6926" s="12"/>
      <c r="AS6926" s="12"/>
      <c r="AT6926" s="12"/>
      <c r="AU6926" s="12"/>
      <c r="AV6926" s="12"/>
      <c r="AW6926" s="12"/>
      <c r="AX6926" s="12"/>
      <c r="AY6926" s="12"/>
      <c r="AZ6926" s="12"/>
      <c r="BA6926" s="12"/>
      <c r="BB6926" s="12"/>
      <c r="BC6926" s="12"/>
      <c r="BD6926" s="12"/>
    </row>
    <row r="6927" spans="15:56" x14ac:dyDescent="0.35">
      <c r="O6927" s="12"/>
      <c r="P6927" s="12"/>
      <c r="Q6927" s="12"/>
      <c r="S6927" s="250"/>
      <c r="AA6927" s="12"/>
      <c r="AB6927" s="12"/>
      <c r="AC6927" s="12"/>
      <c r="AD6927" s="12"/>
      <c r="AE6927" s="12"/>
      <c r="AF6927" s="12"/>
      <c r="AG6927" s="12"/>
      <c r="AH6927" s="12"/>
      <c r="AI6927" s="12"/>
      <c r="AJ6927" s="12"/>
      <c r="AK6927" s="12"/>
      <c r="AL6927" s="12"/>
      <c r="AM6927" s="12"/>
      <c r="AN6927" s="12"/>
      <c r="AO6927" s="12"/>
      <c r="AP6927" s="12"/>
      <c r="AQ6927" s="12"/>
      <c r="AR6927" s="12"/>
      <c r="AS6927" s="12"/>
      <c r="AT6927" s="12"/>
      <c r="AU6927" s="12"/>
      <c r="AV6927" s="12"/>
      <c r="AW6927" s="12"/>
      <c r="AX6927" s="12"/>
      <c r="AY6927" s="12"/>
      <c r="AZ6927" s="12"/>
      <c r="BA6927" s="12"/>
      <c r="BB6927" s="12"/>
      <c r="BC6927" s="12"/>
      <c r="BD6927" s="12"/>
    </row>
    <row r="6928" spans="15:56" x14ac:dyDescent="0.35">
      <c r="O6928" s="12"/>
      <c r="P6928" s="12"/>
      <c r="Q6928" s="12"/>
      <c r="S6928" s="250"/>
      <c r="AA6928" s="12"/>
      <c r="AB6928" s="12"/>
      <c r="AC6928" s="12"/>
      <c r="AD6928" s="12"/>
      <c r="AE6928" s="12"/>
      <c r="AF6928" s="12"/>
      <c r="AG6928" s="12"/>
      <c r="AH6928" s="12"/>
      <c r="AI6928" s="12"/>
      <c r="AJ6928" s="12"/>
      <c r="AK6928" s="12"/>
      <c r="AL6928" s="12"/>
      <c r="AM6928" s="12"/>
      <c r="AN6928" s="12"/>
      <c r="AO6928" s="12"/>
      <c r="AP6928" s="12"/>
      <c r="AQ6928" s="12"/>
      <c r="AR6928" s="12"/>
      <c r="AS6928" s="12"/>
      <c r="AT6928" s="12"/>
      <c r="AU6928" s="12"/>
      <c r="AV6928" s="12"/>
      <c r="AW6928" s="12"/>
      <c r="AX6928" s="12"/>
      <c r="AY6928" s="12"/>
      <c r="AZ6928" s="12"/>
      <c r="BA6928" s="12"/>
      <c r="BB6928" s="12"/>
      <c r="BC6928" s="12"/>
      <c r="BD6928" s="12"/>
    </row>
    <row r="6929" spans="15:56" x14ac:dyDescent="0.35">
      <c r="O6929" s="12"/>
      <c r="P6929" s="12"/>
      <c r="Q6929" s="12"/>
      <c r="S6929" s="250"/>
      <c r="AA6929" s="12"/>
      <c r="AB6929" s="12"/>
      <c r="AC6929" s="12"/>
      <c r="AD6929" s="12"/>
      <c r="AE6929" s="12"/>
      <c r="AF6929" s="12"/>
      <c r="AG6929" s="12"/>
      <c r="AH6929" s="12"/>
      <c r="AI6929" s="12"/>
      <c r="AJ6929" s="12"/>
      <c r="AK6929" s="12"/>
      <c r="AL6929" s="12"/>
      <c r="AM6929" s="12"/>
      <c r="AN6929" s="12"/>
      <c r="AO6929" s="12"/>
      <c r="AP6929" s="12"/>
      <c r="AQ6929" s="12"/>
      <c r="AR6929" s="12"/>
      <c r="AS6929" s="12"/>
      <c r="AT6929" s="12"/>
      <c r="AU6929" s="12"/>
      <c r="AV6929" s="12"/>
      <c r="AW6929" s="12"/>
      <c r="AX6929" s="12"/>
      <c r="AY6929" s="12"/>
      <c r="AZ6929" s="12"/>
      <c r="BA6929" s="12"/>
      <c r="BB6929" s="12"/>
      <c r="BC6929" s="12"/>
      <c r="BD6929" s="12"/>
    </row>
    <row r="6930" spans="15:56" x14ac:dyDescent="0.35">
      <c r="O6930" s="12"/>
      <c r="P6930" s="12"/>
      <c r="Q6930" s="12"/>
      <c r="S6930" s="250"/>
      <c r="AA6930" s="12"/>
      <c r="AB6930" s="12"/>
      <c r="AC6930" s="12"/>
      <c r="AD6930" s="12"/>
      <c r="AE6930" s="12"/>
      <c r="AF6930" s="12"/>
      <c r="AG6930" s="12"/>
      <c r="AH6930" s="12"/>
      <c r="AI6930" s="12"/>
      <c r="AJ6930" s="12"/>
      <c r="AK6930" s="12"/>
      <c r="AL6930" s="12"/>
      <c r="AM6930" s="12"/>
      <c r="AN6930" s="12"/>
      <c r="AO6930" s="12"/>
      <c r="AP6930" s="12"/>
      <c r="AQ6930" s="12"/>
      <c r="AR6930" s="12"/>
      <c r="AS6930" s="12"/>
      <c r="AT6930" s="12"/>
      <c r="AU6930" s="12"/>
      <c r="AV6930" s="12"/>
      <c r="AW6930" s="12"/>
      <c r="AX6930" s="12"/>
      <c r="AY6930" s="12"/>
      <c r="AZ6930" s="12"/>
      <c r="BA6930" s="12"/>
      <c r="BB6930" s="12"/>
      <c r="BC6930" s="12"/>
      <c r="BD6930" s="12"/>
    </row>
    <row r="6931" spans="15:56" x14ac:dyDescent="0.35">
      <c r="O6931" s="12"/>
      <c r="P6931" s="12"/>
      <c r="Q6931" s="12"/>
      <c r="S6931" s="250"/>
      <c r="AA6931" s="12"/>
      <c r="AB6931" s="12"/>
      <c r="AC6931" s="12"/>
      <c r="AD6931" s="12"/>
      <c r="AE6931" s="12"/>
      <c r="AF6931" s="12"/>
      <c r="AG6931" s="12"/>
      <c r="AH6931" s="12"/>
      <c r="AI6931" s="12"/>
      <c r="AJ6931" s="12"/>
      <c r="AK6931" s="12"/>
      <c r="AL6931" s="12"/>
      <c r="AM6931" s="12"/>
      <c r="AN6931" s="12"/>
      <c r="AO6931" s="12"/>
      <c r="AP6931" s="12"/>
      <c r="AQ6931" s="12"/>
      <c r="AR6931" s="12"/>
      <c r="AS6931" s="12"/>
      <c r="AT6931" s="12"/>
      <c r="AU6931" s="12"/>
      <c r="AV6931" s="12"/>
      <c r="AW6931" s="12"/>
      <c r="AX6931" s="12"/>
      <c r="AY6931" s="12"/>
      <c r="AZ6931" s="12"/>
      <c r="BA6931" s="12"/>
      <c r="BB6931" s="12"/>
      <c r="BC6931" s="12"/>
      <c r="BD6931" s="12"/>
    </row>
    <row r="6932" spans="15:56" x14ac:dyDescent="0.35">
      <c r="O6932" s="12"/>
      <c r="P6932" s="12"/>
      <c r="Q6932" s="12"/>
      <c r="S6932" s="250"/>
      <c r="AA6932" s="12"/>
      <c r="AB6932" s="12"/>
      <c r="AC6932" s="12"/>
      <c r="AD6932" s="12"/>
      <c r="AE6932" s="12"/>
      <c r="AF6932" s="12"/>
      <c r="AG6932" s="12"/>
      <c r="AH6932" s="12"/>
      <c r="AI6932" s="12"/>
      <c r="AJ6932" s="12"/>
      <c r="AK6932" s="12"/>
      <c r="AL6932" s="12"/>
      <c r="AM6932" s="12"/>
      <c r="AN6932" s="12"/>
      <c r="AO6932" s="12"/>
      <c r="AP6932" s="12"/>
      <c r="AQ6932" s="12"/>
      <c r="AR6932" s="12"/>
      <c r="AS6932" s="12"/>
      <c r="AT6932" s="12"/>
      <c r="AU6932" s="12"/>
      <c r="AV6932" s="12"/>
      <c r="AW6932" s="12"/>
      <c r="AX6932" s="12"/>
      <c r="AY6932" s="12"/>
      <c r="AZ6932" s="12"/>
      <c r="BA6932" s="12"/>
      <c r="BB6932" s="12"/>
      <c r="BC6932" s="12"/>
      <c r="BD6932" s="12"/>
    </row>
    <row r="6933" spans="15:56" x14ac:dyDescent="0.35">
      <c r="O6933" s="12"/>
      <c r="P6933" s="12"/>
      <c r="Q6933" s="12"/>
      <c r="S6933" s="250"/>
      <c r="AA6933" s="12"/>
      <c r="AB6933" s="12"/>
      <c r="AC6933" s="12"/>
      <c r="AD6933" s="12"/>
      <c r="AE6933" s="12"/>
      <c r="AF6933" s="12"/>
      <c r="AG6933" s="12"/>
      <c r="AH6933" s="12"/>
      <c r="AI6933" s="12"/>
      <c r="AJ6933" s="12"/>
      <c r="AK6933" s="12"/>
      <c r="AL6933" s="12"/>
      <c r="AM6933" s="12"/>
      <c r="AN6933" s="12"/>
      <c r="AO6933" s="12"/>
      <c r="AP6933" s="12"/>
      <c r="AQ6933" s="12"/>
      <c r="AR6933" s="12"/>
      <c r="AS6933" s="12"/>
      <c r="AT6933" s="12"/>
      <c r="AU6933" s="12"/>
      <c r="AV6933" s="12"/>
      <c r="AW6933" s="12"/>
      <c r="AX6933" s="12"/>
      <c r="AY6933" s="12"/>
      <c r="AZ6933" s="12"/>
      <c r="BA6933" s="12"/>
      <c r="BB6933" s="12"/>
      <c r="BC6933" s="12"/>
      <c r="BD6933" s="12"/>
    </row>
    <row r="6934" spans="15:56" x14ac:dyDescent="0.35">
      <c r="O6934" s="12"/>
      <c r="P6934" s="12"/>
      <c r="Q6934" s="12"/>
      <c r="S6934" s="250"/>
      <c r="AA6934" s="12"/>
      <c r="AB6934" s="12"/>
      <c r="AC6934" s="12"/>
      <c r="AD6934" s="12"/>
      <c r="AE6934" s="12"/>
      <c r="AF6934" s="12"/>
      <c r="AG6934" s="12"/>
      <c r="AH6934" s="12"/>
      <c r="AI6934" s="12"/>
      <c r="AJ6934" s="12"/>
      <c r="AK6934" s="12"/>
      <c r="AL6934" s="12"/>
      <c r="AM6934" s="12"/>
      <c r="AN6934" s="12"/>
      <c r="AO6934" s="12"/>
      <c r="AP6934" s="12"/>
      <c r="AQ6934" s="12"/>
      <c r="AR6934" s="12"/>
      <c r="AS6934" s="12"/>
      <c r="AT6934" s="12"/>
      <c r="AU6934" s="12"/>
      <c r="AV6934" s="12"/>
      <c r="AW6934" s="12"/>
      <c r="AX6934" s="12"/>
      <c r="AY6934" s="12"/>
      <c r="AZ6934" s="12"/>
      <c r="BA6934" s="12"/>
      <c r="BB6934" s="12"/>
      <c r="BC6934" s="12"/>
      <c r="BD6934" s="12"/>
    </row>
    <row r="6935" spans="15:56" x14ac:dyDescent="0.35">
      <c r="O6935" s="12"/>
      <c r="P6935" s="12"/>
      <c r="Q6935" s="12"/>
      <c r="S6935" s="250"/>
      <c r="AA6935" s="12"/>
      <c r="AB6935" s="12"/>
      <c r="AC6935" s="12"/>
      <c r="AD6935" s="12"/>
      <c r="AE6935" s="12"/>
      <c r="AF6935" s="12"/>
      <c r="AG6935" s="12"/>
      <c r="AH6935" s="12"/>
      <c r="AI6935" s="12"/>
      <c r="AJ6935" s="12"/>
      <c r="AK6935" s="12"/>
      <c r="AL6935" s="12"/>
      <c r="AM6935" s="12"/>
      <c r="AN6935" s="12"/>
      <c r="AO6935" s="12"/>
      <c r="AP6935" s="12"/>
      <c r="AQ6935" s="12"/>
      <c r="AR6935" s="12"/>
      <c r="AS6935" s="12"/>
      <c r="AT6935" s="12"/>
      <c r="AU6935" s="12"/>
      <c r="AV6935" s="12"/>
      <c r="AW6935" s="12"/>
      <c r="AX6935" s="12"/>
      <c r="AY6935" s="12"/>
      <c r="AZ6935" s="12"/>
      <c r="BA6935" s="12"/>
      <c r="BB6935" s="12"/>
      <c r="BC6935" s="12"/>
      <c r="BD6935" s="12"/>
    </row>
    <row r="6936" spans="15:56" x14ac:dyDescent="0.35">
      <c r="O6936" s="12"/>
      <c r="P6936" s="12"/>
      <c r="Q6936" s="12"/>
      <c r="S6936" s="250"/>
      <c r="AA6936" s="12"/>
      <c r="AB6936" s="12"/>
      <c r="AC6936" s="12"/>
      <c r="AD6936" s="12"/>
      <c r="AE6936" s="12"/>
      <c r="AF6936" s="12"/>
      <c r="AG6936" s="12"/>
      <c r="AH6936" s="12"/>
      <c r="AI6936" s="12"/>
      <c r="AJ6936" s="12"/>
      <c r="AK6936" s="12"/>
      <c r="AL6936" s="12"/>
      <c r="AM6936" s="12"/>
      <c r="AN6936" s="12"/>
      <c r="AO6936" s="12"/>
      <c r="AP6936" s="12"/>
      <c r="AQ6936" s="12"/>
      <c r="AR6936" s="12"/>
      <c r="AS6936" s="12"/>
      <c r="AT6936" s="12"/>
      <c r="AU6936" s="12"/>
      <c r="AV6936" s="12"/>
      <c r="AW6936" s="12"/>
      <c r="AX6936" s="12"/>
      <c r="AY6936" s="12"/>
      <c r="AZ6936" s="12"/>
      <c r="BA6936" s="12"/>
      <c r="BB6936" s="12"/>
      <c r="BC6936" s="12"/>
      <c r="BD6936" s="12"/>
    </row>
    <row r="6937" spans="15:56" x14ac:dyDescent="0.35">
      <c r="O6937" s="12"/>
      <c r="P6937" s="12"/>
      <c r="Q6937" s="12"/>
      <c r="S6937" s="250"/>
      <c r="AA6937" s="12"/>
      <c r="AB6937" s="12"/>
      <c r="AC6937" s="12"/>
      <c r="AD6937" s="12"/>
      <c r="AE6937" s="12"/>
      <c r="AF6937" s="12"/>
      <c r="AG6937" s="12"/>
      <c r="AH6937" s="12"/>
      <c r="AI6937" s="12"/>
      <c r="AJ6937" s="12"/>
      <c r="AK6937" s="12"/>
      <c r="AL6937" s="12"/>
      <c r="AM6937" s="12"/>
      <c r="AN6937" s="12"/>
      <c r="AO6937" s="12"/>
      <c r="AP6937" s="12"/>
      <c r="AQ6937" s="12"/>
      <c r="AR6937" s="12"/>
      <c r="AS6937" s="12"/>
      <c r="AT6937" s="12"/>
      <c r="AU6937" s="12"/>
      <c r="AV6937" s="12"/>
      <c r="AW6937" s="12"/>
      <c r="AX6937" s="12"/>
      <c r="AY6937" s="12"/>
      <c r="AZ6937" s="12"/>
      <c r="BA6937" s="12"/>
      <c r="BB6937" s="12"/>
      <c r="BC6937" s="12"/>
      <c r="BD6937" s="12"/>
    </row>
    <row r="6938" spans="15:56" x14ac:dyDescent="0.35">
      <c r="O6938" s="12"/>
      <c r="P6938" s="12"/>
      <c r="Q6938" s="12"/>
      <c r="S6938" s="250"/>
      <c r="AA6938" s="12"/>
      <c r="AB6938" s="12"/>
      <c r="AC6938" s="12"/>
      <c r="AD6938" s="12"/>
      <c r="AE6938" s="12"/>
      <c r="AF6938" s="12"/>
      <c r="AG6938" s="12"/>
      <c r="AH6938" s="12"/>
      <c r="AI6938" s="12"/>
      <c r="AJ6938" s="12"/>
      <c r="AK6938" s="12"/>
      <c r="AL6938" s="12"/>
      <c r="AM6938" s="12"/>
      <c r="AN6938" s="12"/>
      <c r="AO6938" s="12"/>
      <c r="AP6938" s="12"/>
      <c r="AQ6938" s="12"/>
      <c r="AR6938" s="12"/>
      <c r="AS6938" s="12"/>
      <c r="AT6938" s="12"/>
      <c r="AU6938" s="12"/>
      <c r="AV6938" s="12"/>
      <c r="AW6938" s="12"/>
      <c r="AX6938" s="12"/>
      <c r="AY6938" s="12"/>
      <c r="AZ6938" s="12"/>
      <c r="BA6938" s="12"/>
      <c r="BB6938" s="12"/>
      <c r="BC6938" s="12"/>
      <c r="BD6938" s="12"/>
    </row>
    <row r="6939" spans="15:56" x14ac:dyDescent="0.35">
      <c r="O6939" s="12"/>
      <c r="P6939" s="12"/>
      <c r="Q6939" s="12"/>
      <c r="S6939" s="250"/>
      <c r="AA6939" s="12"/>
      <c r="AB6939" s="12"/>
      <c r="AC6939" s="12"/>
      <c r="AD6939" s="12"/>
      <c r="AE6939" s="12"/>
      <c r="AF6939" s="12"/>
      <c r="AG6939" s="12"/>
      <c r="AH6939" s="12"/>
      <c r="AI6939" s="12"/>
      <c r="AJ6939" s="12"/>
      <c r="AK6939" s="12"/>
      <c r="AL6939" s="12"/>
      <c r="AM6939" s="12"/>
      <c r="AN6939" s="12"/>
      <c r="AO6939" s="12"/>
      <c r="AP6939" s="12"/>
      <c r="AQ6939" s="12"/>
      <c r="AR6939" s="12"/>
      <c r="AS6939" s="12"/>
      <c r="AT6939" s="12"/>
      <c r="AU6939" s="12"/>
      <c r="AV6939" s="12"/>
      <c r="AW6939" s="12"/>
      <c r="AX6939" s="12"/>
      <c r="AY6939" s="12"/>
      <c r="AZ6939" s="12"/>
      <c r="BA6939" s="12"/>
      <c r="BB6939" s="12"/>
      <c r="BC6939" s="12"/>
      <c r="BD6939" s="12"/>
    </row>
    <row r="6940" spans="15:56" x14ac:dyDescent="0.35">
      <c r="O6940" s="12"/>
      <c r="P6940" s="12"/>
      <c r="Q6940" s="12"/>
      <c r="S6940" s="250"/>
      <c r="AA6940" s="12"/>
      <c r="AB6940" s="12"/>
      <c r="AC6940" s="12"/>
      <c r="AD6940" s="12"/>
      <c r="AE6940" s="12"/>
      <c r="AF6940" s="12"/>
      <c r="AG6940" s="12"/>
      <c r="AH6940" s="12"/>
      <c r="AI6940" s="12"/>
      <c r="AJ6940" s="12"/>
      <c r="AK6940" s="12"/>
      <c r="AL6940" s="12"/>
      <c r="AM6940" s="12"/>
      <c r="AN6940" s="12"/>
      <c r="AO6940" s="12"/>
      <c r="AP6940" s="12"/>
      <c r="AQ6940" s="12"/>
      <c r="AR6940" s="12"/>
      <c r="AS6940" s="12"/>
      <c r="AT6940" s="12"/>
      <c r="AU6940" s="12"/>
      <c r="AV6940" s="12"/>
      <c r="AW6940" s="12"/>
      <c r="AX6940" s="12"/>
      <c r="AY6940" s="12"/>
      <c r="AZ6940" s="12"/>
      <c r="BA6940" s="12"/>
      <c r="BB6940" s="12"/>
      <c r="BC6940" s="12"/>
      <c r="BD6940" s="12"/>
    </row>
    <row r="6941" spans="15:56" x14ac:dyDescent="0.35">
      <c r="O6941" s="12"/>
      <c r="P6941" s="12"/>
      <c r="Q6941" s="12"/>
      <c r="S6941" s="250"/>
      <c r="AA6941" s="12"/>
      <c r="AB6941" s="12"/>
      <c r="AC6941" s="12"/>
      <c r="AD6941" s="12"/>
      <c r="AE6941" s="12"/>
      <c r="AF6941" s="12"/>
      <c r="AG6941" s="12"/>
      <c r="AH6941" s="12"/>
      <c r="AI6941" s="12"/>
      <c r="AJ6941" s="12"/>
      <c r="AK6941" s="12"/>
      <c r="AL6941" s="12"/>
      <c r="AM6941" s="12"/>
      <c r="AN6941" s="12"/>
      <c r="AO6941" s="12"/>
      <c r="AP6941" s="12"/>
      <c r="AQ6941" s="12"/>
      <c r="AR6941" s="12"/>
      <c r="AS6941" s="12"/>
      <c r="AT6941" s="12"/>
      <c r="AU6941" s="12"/>
      <c r="AV6941" s="12"/>
      <c r="AW6941" s="12"/>
      <c r="AX6941" s="12"/>
      <c r="AY6941" s="12"/>
      <c r="AZ6941" s="12"/>
      <c r="BA6941" s="12"/>
      <c r="BB6941" s="12"/>
      <c r="BC6941" s="12"/>
      <c r="BD6941" s="12"/>
    </row>
    <row r="6942" spans="15:56" x14ac:dyDescent="0.35">
      <c r="O6942" s="12"/>
      <c r="P6942" s="12"/>
      <c r="Q6942" s="12"/>
      <c r="S6942" s="250"/>
      <c r="AA6942" s="12"/>
      <c r="AB6942" s="12"/>
      <c r="AC6942" s="12"/>
      <c r="AD6942" s="12"/>
      <c r="AE6942" s="12"/>
      <c r="AF6942" s="12"/>
      <c r="AG6942" s="12"/>
      <c r="AH6942" s="12"/>
      <c r="AI6942" s="12"/>
      <c r="AJ6942" s="12"/>
      <c r="AK6942" s="12"/>
      <c r="AL6942" s="12"/>
      <c r="AM6942" s="12"/>
      <c r="AN6942" s="12"/>
      <c r="AO6942" s="12"/>
      <c r="AP6942" s="12"/>
      <c r="AQ6942" s="12"/>
      <c r="AR6942" s="12"/>
      <c r="AS6942" s="12"/>
      <c r="AT6942" s="12"/>
      <c r="AU6942" s="12"/>
      <c r="AV6942" s="12"/>
      <c r="AW6942" s="12"/>
      <c r="AX6942" s="12"/>
      <c r="AY6942" s="12"/>
      <c r="AZ6942" s="12"/>
      <c r="BA6942" s="12"/>
      <c r="BB6942" s="12"/>
      <c r="BC6942" s="12"/>
      <c r="BD6942" s="12"/>
    </row>
    <row r="6943" spans="15:56" x14ac:dyDescent="0.35">
      <c r="O6943" s="12"/>
      <c r="P6943" s="12"/>
      <c r="Q6943" s="12"/>
      <c r="S6943" s="250"/>
      <c r="AA6943" s="12"/>
      <c r="AB6943" s="12"/>
      <c r="AC6943" s="12"/>
      <c r="AD6943" s="12"/>
      <c r="AE6943" s="12"/>
      <c r="AF6943" s="12"/>
      <c r="AG6943" s="12"/>
      <c r="AH6943" s="12"/>
      <c r="AI6943" s="12"/>
      <c r="AJ6943" s="12"/>
      <c r="AK6943" s="12"/>
      <c r="AL6943" s="12"/>
      <c r="AM6943" s="12"/>
      <c r="AN6943" s="12"/>
      <c r="AO6943" s="12"/>
      <c r="AP6943" s="12"/>
      <c r="AQ6943" s="12"/>
      <c r="AR6943" s="12"/>
      <c r="AS6943" s="12"/>
      <c r="AT6943" s="12"/>
      <c r="AU6943" s="12"/>
      <c r="AV6943" s="12"/>
      <c r="AW6943" s="12"/>
      <c r="AX6943" s="12"/>
      <c r="AY6943" s="12"/>
      <c r="AZ6943" s="12"/>
      <c r="BA6943" s="12"/>
      <c r="BB6943" s="12"/>
      <c r="BC6943" s="12"/>
      <c r="BD6943" s="12"/>
    </row>
    <row r="6944" spans="15:56" x14ac:dyDescent="0.35">
      <c r="O6944" s="12"/>
      <c r="P6944" s="12"/>
      <c r="Q6944" s="12"/>
      <c r="S6944" s="250"/>
      <c r="AA6944" s="12"/>
      <c r="AB6944" s="12"/>
      <c r="AC6944" s="12"/>
      <c r="AD6944" s="12"/>
      <c r="AE6944" s="12"/>
      <c r="AF6944" s="12"/>
      <c r="AG6944" s="12"/>
      <c r="AH6944" s="12"/>
      <c r="AI6944" s="12"/>
      <c r="AJ6944" s="12"/>
      <c r="AK6944" s="12"/>
      <c r="AL6944" s="12"/>
      <c r="AM6944" s="12"/>
      <c r="AN6944" s="12"/>
      <c r="AO6944" s="12"/>
      <c r="AP6944" s="12"/>
      <c r="AQ6944" s="12"/>
      <c r="AR6944" s="12"/>
      <c r="AS6944" s="12"/>
      <c r="AT6944" s="12"/>
      <c r="AU6944" s="12"/>
      <c r="AV6944" s="12"/>
      <c r="AW6944" s="12"/>
      <c r="AX6944" s="12"/>
      <c r="AY6944" s="12"/>
      <c r="AZ6944" s="12"/>
      <c r="BA6944" s="12"/>
      <c r="BB6944" s="12"/>
      <c r="BC6944" s="12"/>
      <c r="BD6944" s="12"/>
    </row>
    <row r="6945" spans="15:56" x14ac:dyDescent="0.35">
      <c r="O6945" s="12"/>
      <c r="P6945" s="12"/>
      <c r="Q6945" s="12"/>
      <c r="S6945" s="250"/>
      <c r="AA6945" s="12"/>
      <c r="AB6945" s="12"/>
      <c r="AC6945" s="12"/>
      <c r="AD6945" s="12"/>
      <c r="AE6945" s="12"/>
      <c r="AF6945" s="12"/>
      <c r="AG6945" s="12"/>
      <c r="AH6945" s="12"/>
      <c r="AI6945" s="12"/>
      <c r="AJ6945" s="12"/>
      <c r="AK6945" s="12"/>
      <c r="AL6945" s="12"/>
      <c r="AM6945" s="12"/>
      <c r="AN6945" s="12"/>
      <c r="AO6945" s="12"/>
      <c r="AP6945" s="12"/>
      <c r="AQ6945" s="12"/>
      <c r="AR6945" s="12"/>
      <c r="AS6945" s="12"/>
      <c r="AT6945" s="12"/>
      <c r="AU6945" s="12"/>
      <c r="AV6945" s="12"/>
      <c r="AW6945" s="12"/>
      <c r="AX6945" s="12"/>
      <c r="AY6945" s="12"/>
      <c r="AZ6945" s="12"/>
      <c r="BA6945" s="12"/>
      <c r="BB6945" s="12"/>
      <c r="BC6945" s="12"/>
      <c r="BD6945" s="12"/>
    </row>
    <row r="6946" spans="15:56" x14ac:dyDescent="0.35">
      <c r="O6946" s="12"/>
      <c r="P6946" s="12"/>
      <c r="Q6946" s="12"/>
      <c r="S6946" s="250"/>
      <c r="AA6946" s="12"/>
      <c r="AB6946" s="12"/>
      <c r="AC6946" s="12"/>
      <c r="AD6946" s="12"/>
      <c r="AE6946" s="12"/>
      <c r="AF6946" s="12"/>
      <c r="AG6946" s="12"/>
      <c r="AH6946" s="12"/>
      <c r="AI6946" s="12"/>
      <c r="AJ6946" s="12"/>
      <c r="AK6946" s="12"/>
      <c r="AL6946" s="12"/>
      <c r="AM6946" s="12"/>
      <c r="AN6946" s="12"/>
      <c r="AO6946" s="12"/>
      <c r="AP6946" s="12"/>
      <c r="AQ6946" s="12"/>
      <c r="AR6946" s="12"/>
      <c r="AS6946" s="12"/>
      <c r="AT6946" s="12"/>
      <c r="AU6946" s="12"/>
      <c r="AV6946" s="12"/>
      <c r="AW6946" s="12"/>
      <c r="AX6946" s="12"/>
      <c r="AY6946" s="12"/>
      <c r="AZ6946" s="12"/>
      <c r="BA6946" s="12"/>
      <c r="BB6946" s="12"/>
      <c r="BC6946" s="12"/>
      <c r="BD6946" s="12"/>
    </row>
    <row r="6947" spans="15:56" x14ac:dyDescent="0.35">
      <c r="O6947" s="12"/>
      <c r="P6947" s="12"/>
      <c r="Q6947" s="12"/>
      <c r="S6947" s="250"/>
      <c r="AA6947" s="12"/>
      <c r="AB6947" s="12"/>
      <c r="AC6947" s="12"/>
      <c r="AD6947" s="12"/>
      <c r="AE6947" s="12"/>
      <c r="AF6947" s="12"/>
      <c r="AG6947" s="12"/>
      <c r="AH6947" s="12"/>
      <c r="AI6947" s="12"/>
      <c r="AJ6947" s="12"/>
      <c r="AK6947" s="12"/>
      <c r="AL6947" s="12"/>
      <c r="AM6947" s="12"/>
      <c r="AN6947" s="12"/>
      <c r="AO6947" s="12"/>
      <c r="AP6947" s="12"/>
      <c r="AQ6947" s="12"/>
      <c r="AR6947" s="12"/>
      <c r="AS6947" s="12"/>
      <c r="AT6947" s="12"/>
      <c r="AU6947" s="12"/>
      <c r="AV6947" s="12"/>
      <c r="AW6947" s="12"/>
      <c r="AX6947" s="12"/>
      <c r="AY6947" s="12"/>
      <c r="AZ6947" s="12"/>
      <c r="BA6947" s="12"/>
      <c r="BB6947" s="12"/>
      <c r="BC6947" s="12"/>
      <c r="BD6947" s="12"/>
    </row>
    <row r="6948" spans="15:56" x14ac:dyDescent="0.35">
      <c r="O6948" s="12"/>
      <c r="P6948" s="12"/>
      <c r="Q6948" s="12"/>
      <c r="S6948" s="250"/>
      <c r="AA6948" s="12"/>
      <c r="AB6948" s="12"/>
      <c r="AC6948" s="12"/>
      <c r="AD6948" s="12"/>
      <c r="AE6948" s="12"/>
      <c r="AF6948" s="12"/>
      <c r="AG6948" s="12"/>
      <c r="AH6948" s="12"/>
      <c r="AI6948" s="12"/>
      <c r="AJ6948" s="12"/>
      <c r="AK6948" s="12"/>
      <c r="AL6948" s="12"/>
      <c r="AM6948" s="12"/>
      <c r="AN6948" s="12"/>
      <c r="AO6948" s="12"/>
      <c r="AP6948" s="12"/>
      <c r="AQ6948" s="12"/>
      <c r="AR6948" s="12"/>
      <c r="AS6948" s="12"/>
      <c r="AT6948" s="12"/>
      <c r="AU6948" s="12"/>
      <c r="AV6948" s="12"/>
      <c r="AW6948" s="12"/>
      <c r="AX6948" s="12"/>
      <c r="AY6948" s="12"/>
      <c r="AZ6948" s="12"/>
      <c r="BA6948" s="12"/>
      <c r="BB6948" s="12"/>
      <c r="BC6948" s="12"/>
      <c r="BD6948" s="12"/>
    </row>
    <row r="6949" spans="15:56" x14ac:dyDescent="0.35">
      <c r="O6949" s="12"/>
      <c r="P6949" s="12"/>
      <c r="Q6949" s="12"/>
      <c r="S6949" s="250"/>
      <c r="AA6949" s="12"/>
      <c r="AB6949" s="12"/>
      <c r="AC6949" s="12"/>
      <c r="AD6949" s="12"/>
      <c r="AE6949" s="12"/>
      <c r="AF6949" s="12"/>
      <c r="AG6949" s="12"/>
      <c r="AH6949" s="12"/>
      <c r="AI6949" s="12"/>
      <c r="AJ6949" s="12"/>
      <c r="AK6949" s="12"/>
      <c r="AL6949" s="12"/>
      <c r="AM6949" s="12"/>
      <c r="AN6949" s="12"/>
      <c r="AO6949" s="12"/>
      <c r="AP6949" s="12"/>
      <c r="AQ6949" s="12"/>
      <c r="AR6949" s="12"/>
      <c r="AS6949" s="12"/>
      <c r="AT6949" s="12"/>
      <c r="AU6949" s="12"/>
      <c r="AV6949" s="12"/>
      <c r="AW6949" s="12"/>
      <c r="AX6949" s="12"/>
      <c r="AY6949" s="12"/>
      <c r="AZ6949" s="12"/>
      <c r="BA6949" s="12"/>
      <c r="BB6949" s="12"/>
      <c r="BC6949" s="12"/>
      <c r="BD6949" s="12"/>
    </row>
    <row r="6950" spans="15:56" x14ac:dyDescent="0.35">
      <c r="O6950" s="12"/>
      <c r="P6950" s="12"/>
      <c r="Q6950" s="12"/>
      <c r="S6950" s="250"/>
      <c r="AA6950" s="12"/>
      <c r="AB6950" s="12"/>
      <c r="AC6950" s="12"/>
      <c r="AD6950" s="12"/>
      <c r="AE6950" s="12"/>
      <c r="AF6950" s="12"/>
      <c r="AG6950" s="12"/>
      <c r="AH6950" s="12"/>
      <c r="AI6950" s="12"/>
      <c r="AJ6950" s="12"/>
      <c r="AK6950" s="12"/>
      <c r="AL6950" s="12"/>
      <c r="AM6950" s="12"/>
      <c r="AN6950" s="12"/>
      <c r="AO6950" s="12"/>
      <c r="AP6950" s="12"/>
      <c r="AQ6950" s="12"/>
      <c r="AR6950" s="12"/>
      <c r="AS6950" s="12"/>
      <c r="AT6950" s="12"/>
      <c r="AU6950" s="12"/>
      <c r="AV6950" s="12"/>
      <c r="AW6950" s="12"/>
      <c r="AX6950" s="12"/>
      <c r="AY6950" s="12"/>
      <c r="AZ6950" s="12"/>
      <c r="BA6950" s="12"/>
      <c r="BB6950" s="12"/>
      <c r="BC6950" s="12"/>
      <c r="BD6950" s="12"/>
    </row>
    <row r="6951" spans="15:56" x14ac:dyDescent="0.35">
      <c r="O6951" s="12"/>
      <c r="P6951" s="12"/>
      <c r="Q6951" s="12"/>
      <c r="S6951" s="250"/>
      <c r="AA6951" s="12"/>
      <c r="AB6951" s="12"/>
      <c r="AC6951" s="12"/>
      <c r="AD6951" s="12"/>
      <c r="AE6951" s="12"/>
      <c r="AF6951" s="12"/>
      <c r="AG6951" s="12"/>
      <c r="AH6951" s="12"/>
      <c r="AI6951" s="12"/>
      <c r="AJ6951" s="12"/>
      <c r="AK6951" s="12"/>
      <c r="AL6951" s="12"/>
      <c r="AM6951" s="12"/>
      <c r="AN6951" s="12"/>
      <c r="AO6951" s="12"/>
      <c r="AP6951" s="12"/>
      <c r="AQ6951" s="12"/>
      <c r="AR6951" s="12"/>
      <c r="AS6951" s="12"/>
      <c r="AT6951" s="12"/>
      <c r="AU6951" s="12"/>
      <c r="AV6951" s="12"/>
      <c r="AW6951" s="12"/>
      <c r="AX6951" s="12"/>
      <c r="AY6951" s="12"/>
      <c r="AZ6951" s="12"/>
      <c r="BA6951" s="12"/>
      <c r="BB6951" s="12"/>
      <c r="BC6951" s="12"/>
      <c r="BD6951" s="12"/>
    </row>
    <row r="6952" spans="15:56" x14ac:dyDescent="0.35">
      <c r="O6952" s="12"/>
      <c r="P6952" s="12"/>
      <c r="Q6952" s="12"/>
      <c r="S6952" s="250"/>
      <c r="AA6952" s="12"/>
      <c r="AB6952" s="12"/>
      <c r="AC6952" s="12"/>
      <c r="AD6952" s="12"/>
      <c r="AE6952" s="12"/>
      <c r="AF6952" s="12"/>
      <c r="AG6952" s="12"/>
      <c r="AH6952" s="12"/>
      <c r="AI6952" s="12"/>
      <c r="AJ6952" s="12"/>
      <c r="AK6952" s="12"/>
      <c r="AL6952" s="12"/>
      <c r="AM6952" s="12"/>
      <c r="AN6952" s="12"/>
      <c r="AO6952" s="12"/>
      <c r="AP6952" s="12"/>
      <c r="AQ6952" s="12"/>
      <c r="AR6952" s="12"/>
      <c r="AS6952" s="12"/>
      <c r="AT6952" s="12"/>
      <c r="AU6952" s="12"/>
      <c r="AV6952" s="12"/>
      <c r="AW6952" s="12"/>
      <c r="AX6952" s="12"/>
      <c r="AY6952" s="12"/>
      <c r="AZ6952" s="12"/>
      <c r="BA6952" s="12"/>
      <c r="BB6952" s="12"/>
      <c r="BC6952" s="12"/>
      <c r="BD6952" s="12"/>
    </row>
    <row r="6953" spans="15:56" x14ac:dyDescent="0.35">
      <c r="O6953" s="12"/>
      <c r="P6953" s="12"/>
      <c r="Q6953" s="12"/>
      <c r="S6953" s="250"/>
      <c r="AA6953" s="12"/>
      <c r="AB6953" s="12"/>
      <c r="AC6953" s="12"/>
      <c r="AD6953" s="12"/>
      <c r="AE6953" s="12"/>
      <c r="AF6953" s="12"/>
      <c r="AG6953" s="12"/>
      <c r="AH6953" s="12"/>
      <c r="AI6953" s="12"/>
      <c r="AJ6953" s="12"/>
      <c r="AK6953" s="12"/>
      <c r="AL6953" s="12"/>
      <c r="AM6953" s="12"/>
      <c r="AN6953" s="12"/>
      <c r="AO6953" s="12"/>
      <c r="AP6953" s="12"/>
      <c r="AQ6953" s="12"/>
      <c r="AR6953" s="12"/>
      <c r="AS6953" s="12"/>
      <c r="AT6953" s="12"/>
      <c r="AU6953" s="12"/>
      <c r="AV6953" s="12"/>
      <c r="AW6953" s="12"/>
      <c r="AX6953" s="12"/>
      <c r="AY6953" s="12"/>
      <c r="AZ6953" s="12"/>
      <c r="BA6953" s="12"/>
      <c r="BB6953" s="12"/>
      <c r="BC6953" s="12"/>
      <c r="BD6953" s="12"/>
    </row>
    <row r="6954" spans="15:56" x14ac:dyDescent="0.35">
      <c r="O6954" s="12"/>
      <c r="P6954" s="12"/>
      <c r="Q6954" s="12"/>
      <c r="S6954" s="250"/>
      <c r="AA6954" s="12"/>
      <c r="AB6954" s="12"/>
      <c r="AC6954" s="12"/>
      <c r="AD6954" s="12"/>
      <c r="AE6954" s="12"/>
      <c r="AF6954" s="12"/>
      <c r="AG6954" s="12"/>
      <c r="AH6954" s="12"/>
      <c r="AI6954" s="12"/>
      <c r="AJ6954" s="12"/>
      <c r="AK6954" s="12"/>
      <c r="AL6954" s="12"/>
      <c r="AM6954" s="12"/>
      <c r="AN6954" s="12"/>
      <c r="AO6954" s="12"/>
      <c r="AP6954" s="12"/>
      <c r="AQ6954" s="12"/>
      <c r="AR6954" s="12"/>
      <c r="AS6954" s="12"/>
      <c r="AT6954" s="12"/>
      <c r="AU6954" s="12"/>
      <c r="AV6954" s="12"/>
      <c r="AW6954" s="12"/>
      <c r="AX6954" s="12"/>
      <c r="AY6954" s="12"/>
      <c r="AZ6954" s="12"/>
      <c r="BA6954" s="12"/>
      <c r="BB6954" s="12"/>
      <c r="BC6954" s="12"/>
      <c r="BD6954" s="12"/>
    </row>
    <row r="6955" spans="15:56" x14ac:dyDescent="0.35">
      <c r="O6955" s="12"/>
      <c r="P6955" s="12"/>
      <c r="Q6955" s="12"/>
      <c r="S6955" s="250"/>
      <c r="AA6955" s="12"/>
      <c r="AB6955" s="12"/>
      <c r="AC6955" s="12"/>
      <c r="AD6955" s="12"/>
      <c r="AE6955" s="12"/>
      <c r="AF6955" s="12"/>
      <c r="AG6955" s="12"/>
      <c r="AH6955" s="12"/>
      <c r="AI6955" s="12"/>
      <c r="AJ6955" s="12"/>
      <c r="AK6955" s="12"/>
      <c r="AL6955" s="12"/>
      <c r="AM6955" s="12"/>
      <c r="AN6955" s="12"/>
      <c r="AO6955" s="12"/>
      <c r="AP6955" s="12"/>
      <c r="AQ6955" s="12"/>
      <c r="AR6955" s="12"/>
      <c r="AS6955" s="12"/>
      <c r="AT6955" s="12"/>
      <c r="AU6955" s="12"/>
      <c r="AV6955" s="12"/>
      <c r="AW6955" s="12"/>
      <c r="AX6955" s="12"/>
      <c r="AY6955" s="12"/>
      <c r="AZ6955" s="12"/>
      <c r="BA6955" s="12"/>
      <c r="BB6955" s="12"/>
      <c r="BC6955" s="12"/>
      <c r="BD6955" s="12"/>
    </row>
    <row r="6956" spans="15:56" x14ac:dyDescent="0.35">
      <c r="O6956" s="12"/>
      <c r="P6956" s="12"/>
      <c r="Q6956" s="12"/>
      <c r="S6956" s="250"/>
      <c r="AA6956" s="12"/>
      <c r="AB6956" s="12"/>
      <c r="AC6956" s="12"/>
      <c r="AD6956" s="12"/>
      <c r="AE6956" s="12"/>
      <c r="AF6956" s="12"/>
      <c r="AG6956" s="12"/>
      <c r="AH6956" s="12"/>
      <c r="AI6956" s="12"/>
      <c r="AJ6956" s="12"/>
      <c r="AK6956" s="12"/>
      <c r="AL6956" s="12"/>
      <c r="AM6956" s="12"/>
      <c r="AN6956" s="12"/>
      <c r="AO6956" s="12"/>
      <c r="AP6956" s="12"/>
      <c r="AQ6956" s="12"/>
      <c r="AR6956" s="12"/>
      <c r="AS6956" s="12"/>
      <c r="AT6956" s="12"/>
      <c r="AU6956" s="12"/>
      <c r="AV6956" s="12"/>
      <c r="AW6956" s="12"/>
      <c r="AX6956" s="12"/>
      <c r="AY6956" s="12"/>
      <c r="AZ6956" s="12"/>
      <c r="BA6956" s="12"/>
      <c r="BB6956" s="12"/>
      <c r="BC6956" s="12"/>
      <c r="BD6956" s="12"/>
    </row>
    <row r="6957" spans="15:56" x14ac:dyDescent="0.35">
      <c r="O6957" s="12"/>
      <c r="P6957" s="12"/>
      <c r="Q6957" s="12"/>
      <c r="S6957" s="250"/>
      <c r="AA6957" s="12"/>
      <c r="AB6957" s="12"/>
      <c r="AC6957" s="12"/>
      <c r="AD6957" s="12"/>
      <c r="AE6957" s="12"/>
      <c r="AF6957" s="12"/>
      <c r="AG6957" s="12"/>
      <c r="AH6957" s="12"/>
      <c r="AI6957" s="12"/>
      <c r="AJ6957" s="12"/>
      <c r="AK6957" s="12"/>
      <c r="AL6957" s="12"/>
      <c r="AM6957" s="12"/>
      <c r="AN6957" s="12"/>
      <c r="AO6957" s="12"/>
      <c r="AP6957" s="12"/>
      <c r="AQ6957" s="12"/>
      <c r="AR6957" s="12"/>
      <c r="AS6957" s="12"/>
      <c r="AT6957" s="12"/>
      <c r="AU6957" s="12"/>
      <c r="AV6957" s="12"/>
      <c r="AW6957" s="12"/>
      <c r="AX6957" s="12"/>
      <c r="AY6957" s="12"/>
      <c r="AZ6957" s="12"/>
      <c r="BA6957" s="12"/>
      <c r="BB6957" s="12"/>
      <c r="BC6957" s="12"/>
      <c r="BD6957" s="12"/>
    </row>
    <row r="6958" spans="15:56" x14ac:dyDescent="0.35">
      <c r="O6958" s="12"/>
      <c r="P6958" s="12"/>
      <c r="Q6958" s="12"/>
      <c r="S6958" s="250"/>
      <c r="AA6958" s="12"/>
      <c r="AB6958" s="12"/>
      <c r="AC6958" s="12"/>
      <c r="AD6958" s="12"/>
      <c r="AE6958" s="12"/>
      <c r="AF6958" s="12"/>
      <c r="AG6958" s="12"/>
      <c r="AH6958" s="12"/>
      <c r="AI6958" s="12"/>
      <c r="AJ6958" s="12"/>
      <c r="AK6958" s="12"/>
      <c r="AL6958" s="12"/>
      <c r="AM6958" s="12"/>
      <c r="AN6958" s="12"/>
      <c r="AO6958" s="12"/>
      <c r="AP6958" s="12"/>
      <c r="AQ6958" s="12"/>
      <c r="AR6958" s="12"/>
      <c r="AS6958" s="12"/>
      <c r="AT6958" s="12"/>
      <c r="AU6958" s="12"/>
      <c r="AV6958" s="12"/>
      <c r="AW6958" s="12"/>
      <c r="AX6958" s="12"/>
      <c r="AY6958" s="12"/>
      <c r="AZ6958" s="12"/>
      <c r="BA6958" s="12"/>
      <c r="BB6958" s="12"/>
      <c r="BC6958" s="12"/>
      <c r="BD6958" s="12"/>
    </row>
    <row r="6959" spans="15:56" x14ac:dyDescent="0.35">
      <c r="O6959" s="12"/>
      <c r="P6959" s="12"/>
      <c r="Q6959" s="12"/>
      <c r="S6959" s="250"/>
      <c r="AA6959" s="12"/>
      <c r="AB6959" s="12"/>
      <c r="AC6959" s="12"/>
      <c r="AD6959" s="12"/>
      <c r="AE6959" s="12"/>
      <c r="AF6959" s="12"/>
      <c r="AG6959" s="12"/>
      <c r="AH6959" s="12"/>
      <c r="AI6959" s="12"/>
      <c r="AJ6959" s="12"/>
      <c r="AK6959" s="12"/>
      <c r="AL6959" s="12"/>
      <c r="AM6959" s="12"/>
      <c r="AN6959" s="12"/>
      <c r="AO6959" s="12"/>
      <c r="AP6959" s="12"/>
      <c r="AQ6959" s="12"/>
      <c r="AR6959" s="12"/>
      <c r="AS6959" s="12"/>
      <c r="AT6959" s="12"/>
      <c r="AU6959" s="12"/>
      <c r="AV6959" s="12"/>
      <c r="AW6959" s="12"/>
      <c r="AX6959" s="12"/>
      <c r="AY6959" s="12"/>
      <c r="AZ6959" s="12"/>
      <c r="BA6959" s="12"/>
      <c r="BB6959" s="12"/>
      <c r="BC6959" s="12"/>
      <c r="BD6959" s="12"/>
    </row>
    <row r="6960" spans="15:56" x14ac:dyDescent="0.35">
      <c r="O6960" s="12"/>
      <c r="P6960" s="12"/>
      <c r="Q6960" s="12"/>
      <c r="S6960" s="250"/>
      <c r="AA6960" s="12"/>
      <c r="AB6960" s="12"/>
      <c r="AC6960" s="12"/>
      <c r="AD6960" s="12"/>
      <c r="AE6960" s="12"/>
      <c r="AF6960" s="12"/>
      <c r="AG6960" s="12"/>
      <c r="AH6960" s="12"/>
      <c r="AI6960" s="12"/>
      <c r="AJ6960" s="12"/>
      <c r="AK6960" s="12"/>
      <c r="AL6960" s="12"/>
      <c r="AM6960" s="12"/>
      <c r="AN6960" s="12"/>
      <c r="AO6960" s="12"/>
      <c r="AP6960" s="12"/>
      <c r="AQ6960" s="12"/>
      <c r="AR6960" s="12"/>
      <c r="AS6960" s="12"/>
      <c r="AT6960" s="12"/>
      <c r="AU6960" s="12"/>
      <c r="AV6960" s="12"/>
      <c r="AW6960" s="12"/>
      <c r="AX6960" s="12"/>
      <c r="AY6960" s="12"/>
      <c r="AZ6960" s="12"/>
      <c r="BA6960" s="12"/>
      <c r="BB6960" s="12"/>
      <c r="BC6960" s="12"/>
      <c r="BD6960" s="12"/>
    </row>
    <row r="6961" spans="15:56" x14ac:dyDescent="0.35">
      <c r="O6961" s="12"/>
      <c r="P6961" s="12"/>
      <c r="Q6961" s="12"/>
      <c r="S6961" s="250"/>
      <c r="AA6961" s="12"/>
      <c r="AB6961" s="12"/>
      <c r="AC6961" s="12"/>
      <c r="AD6961" s="12"/>
      <c r="AE6961" s="12"/>
      <c r="AF6961" s="12"/>
      <c r="AG6961" s="12"/>
      <c r="AH6961" s="12"/>
      <c r="AI6961" s="12"/>
      <c r="AJ6961" s="12"/>
      <c r="AK6961" s="12"/>
      <c r="AL6961" s="12"/>
      <c r="AM6961" s="12"/>
      <c r="AN6961" s="12"/>
      <c r="AO6961" s="12"/>
      <c r="AP6961" s="12"/>
      <c r="AQ6961" s="12"/>
      <c r="AR6961" s="12"/>
      <c r="AS6961" s="12"/>
      <c r="AT6961" s="12"/>
      <c r="AU6961" s="12"/>
      <c r="AV6961" s="12"/>
      <c r="AW6961" s="12"/>
      <c r="AX6961" s="12"/>
      <c r="AY6961" s="12"/>
      <c r="AZ6961" s="12"/>
      <c r="BA6961" s="12"/>
      <c r="BB6961" s="12"/>
      <c r="BC6961" s="12"/>
      <c r="BD6961" s="12"/>
    </row>
    <row r="6962" spans="15:56" x14ac:dyDescent="0.35">
      <c r="O6962" s="12"/>
      <c r="P6962" s="12"/>
      <c r="Q6962" s="12"/>
      <c r="S6962" s="250"/>
      <c r="AA6962" s="12"/>
      <c r="AB6962" s="12"/>
      <c r="AC6962" s="12"/>
      <c r="AD6962" s="12"/>
      <c r="AE6962" s="12"/>
      <c r="AF6962" s="12"/>
      <c r="AG6962" s="12"/>
      <c r="AH6962" s="12"/>
      <c r="AI6962" s="12"/>
      <c r="AJ6962" s="12"/>
      <c r="AK6962" s="12"/>
      <c r="AL6962" s="12"/>
      <c r="AM6962" s="12"/>
      <c r="AN6962" s="12"/>
      <c r="AO6962" s="12"/>
      <c r="AP6962" s="12"/>
      <c r="AQ6962" s="12"/>
      <c r="AR6962" s="12"/>
      <c r="AS6962" s="12"/>
      <c r="AT6962" s="12"/>
      <c r="AU6962" s="12"/>
      <c r="AV6962" s="12"/>
      <c r="AW6962" s="12"/>
      <c r="AX6962" s="12"/>
      <c r="AY6962" s="12"/>
      <c r="AZ6962" s="12"/>
      <c r="BA6962" s="12"/>
      <c r="BB6962" s="12"/>
      <c r="BC6962" s="12"/>
      <c r="BD6962" s="12"/>
    </row>
    <row r="6963" spans="15:56" x14ac:dyDescent="0.35">
      <c r="O6963" s="12"/>
      <c r="P6963" s="12"/>
      <c r="Q6963" s="12"/>
      <c r="S6963" s="250"/>
      <c r="AA6963" s="12"/>
      <c r="AB6963" s="12"/>
      <c r="AC6963" s="12"/>
      <c r="AD6963" s="12"/>
      <c r="AE6963" s="12"/>
      <c r="AF6963" s="12"/>
      <c r="AG6963" s="12"/>
      <c r="AH6963" s="12"/>
      <c r="AI6963" s="12"/>
      <c r="AJ6963" s="12"/>
      <c r="AK6963" s="12"/>
      <c r="AL6963" s="12"/>
      <c r="AM6963" s="12"/>
      <c r="AN6963" s="12"/>
      <c r="AO6963" s="12"/>
      <c r="AP6963" s="12"/>
      <c r="AQ6963" s="12"/>
      <c r="AR6963" s="12"/>
      <c r="AS6963" s="12"/>
      <c r="AT6963" s="12"/>
      <c r="AU6963" s="12"/>
      <c r="AV6963" s="12"/>
      <c r="AW6963" s="12"/>
      <c r="AX6963" s="12"/>
      <c r="AY6963" s="12"/>
      <c r="AZ6963" s="12"/>
      <c r="BA6963" s="12"/>
      <c r="BB6963" s="12"/>
      <c r="BC6963" s="12"/>
      <c r="BD6963" s="12"/>
    </row>
    <row r="6964" spans="15:56" x14ac:dyDescent="0.35">
      <c r="O6964" s="12"/>
      <c r="P6964" s="12"/>
      <c r="Q6964" s="12"/>
      <c r="S6964" s="250"/>
      <c r="AA6964" s="12"/>
      <c r="AB6964" s="12"/>
      <c r="AC6964" s="12"/>
      <c r="AD6964" s="12"/>
      <c r="AE6964" s="12"/>
      <c r="AF6964" s="12"/>
      <c r="AG6964" s="12"/>
      <c r="AH6964" s="12"/>
      <c r="AI6964" s="12"/>
      <c r="AJ6964" s="12"/>
      <c r="AK6964" s="12"/>
      <c r="AL6964" s="12"/>
      <c r="AM6964" s="12"/>
      <c r="AN6964" s="12"/>
      <c r="AO6964" s="12"/>
      <c r="AP6964" s="12"/>
      <c r="AQ6964" s="12"/>
      <c r="AR6964" s="12"/>
      <c r="AS6964" s="12"/>
      <c r="AT6964" s="12"/>
      <c r="AU6964" s="12"/>
      <c r="AV6964" s="12"/>
      <c r="AW6964" s="12"/>
      <c r="AX6964" s="12"/>
      <c r="AY6964" s="12"/>
      <c r="AZ6964" s="12"/>
      <c r="BA6964" s="12"/>
      <c r="BB6964" s="12"/>
      <c r="BC6964" s="12"/>
      <c r="BD6964" s="12"/>
    </row>
    <row r="6965" spans="15:56" x14ac:dyDescent="0.35">
      <c r="O6965" s="12"/>
      <c r="P6965" s="12"/>
      <c r="Q6965" s="12"/>
      <c r="S6965" s="250"/>
      <c r="AA6965" s="12"/>
      <c r="AB6965" s="12"/>
      <c r="AC6965" s="12"/>
      <c r="AD6965" s="12"/>
      <c r="AE6965" s="12"/>
      <c r="AF6965" s="12"/>
      <c r="AG6965" s="12"/>
      <c r="AH6965" s="12"/>
      <c r="AI6965" s="12"/>
      <c r="AJ6965" s="12"/>
      <c r="AK6965" s="12"/>
      <c r="AL6965" s="12"/>
      <c r="AM6965" s="12"/>
      <c r="AN6965" s="12"/>
      <c r="AO6965" s="12"/>
      <c r="AP6965" s="12"/>
      <c r="AQ6965" s="12"/>
      <c r="AR6965" s="12"/>
      <c r="AS6965" s="12"/>
      <c r="AT6965" s="12"/>
      <c r="AU6965" s="12"/>
      <c r="AV6965" s="12"/>
      <c r="AW6965" s="12"/>
      <c r="AX6965" s="12"/>
      <c r="AY6965" s="12"/>
      <c r="AZ6965" s="12"/>
      <c r="BA6965" s="12"/>
      <c r="BB6965" s="12"/>
      <c r="BC6965" s="12"/>
      <c r="BD6965" s="12"/>
    </row>
    <row r="6966" spans="15:56" x14ac:dyDescent="0.35">
      <c r="O6966" s="12"/>
      <c r="P6966" s="12"/>
      <c r="Q6966" s="12"/>
      <c r="S6966" s="250"/>
      <c r="AA6966" s="12"/>
      <c r="AB6966" s="12"/>
      <c r="AC6966" s="12"/>
      <c r="AD6966" s="12"/>
      <c r="AE6966" s="12"/>
      <c r="AF6966" s="12"/>
      <c r="AG6966" s="12"/>
      <c r="AH6966" s="12"/>
      <c r="AI6966" s="12"/>
      <c r="AJ6966" s="12"/>
      <c r="AK6966" s="12"/>
      <c r="AL6966" s="12"/>
      <c r="AM6966" s="12"/>
      <c r="AN6966" s="12"/>
      <c r="AO6966" s="12"/>
      <c r="AP6966" s="12"/>
      <c r="AQ6966" s="12"/>
      <c r="AR6966" s="12"/>
      <c r="AS6966" s="12"/>
      <c r="AT6966" s="12"/>
      <c r="AU6966" s="12"/>
      <c r="AV6966" s="12"/>
      <c r="AW6966" s="12"/>
      <c r="AX6966" s="12"/>
      <c r="AY6966" s="12"/>
      <c r="AZ6966" s="12"/>
      <c r="BA6966" s="12"/>
      <c r="BB6966" s="12"/>
      <c r="BC6966" s="12"/>
      <c r="BD6966" s="12"/>
    </row>
    <row r="6967" spans="15:56" x14ac:dyDescent="0.35">
      <c r="O6967" s="12"/>
      <c r="P6967" s="12"/>
      <c r="Q6967" s="12"/>
      <c r="S6967" s="250"/>
      <c r="AA6967" s="12"/>
      <c r="AB6967" s="12"/>
      <c r="AC6967" s="12"/>
      <c r="AD6967" s="12"/>
      <c r="AE6967" s="12"/>
      <c r="AF6967" s="12"/>
      <c r="AG6967" s="12"/>
      <c r="AH6967" s="12"/>
      <c r="AI6967" s="12"/>
      <c r="AJ6967" s="12"/>
      <c r="AK6967" s="12"/>
      <c r="AL6967" s="12"/>
      <c r="AM6967" s="12"/>
      <c r="AN6967" s="12"/>
      <c r="AO6967" s="12"/>
      <c r="AP6967" s="12"/>
      <c r="AQ6967" s="12"/>
      <c r="AR6967" s="12"/>
      <c r="AS6967" s="12"/>
      <c r="AT6967" s="12"/>
      <c r="AU6967" s="12"/>
      <c r="AV6967" s="12"/>
      <c r="AW6967" s="12"/>
      <c r="AX6967" s="12"/>
      <c r="AY6967" s="12"/>
      <c r="AZ6967" s="12"/>
      <c r="BA6967" s="12"/>
      <c r="BB6967" s="12"/>
      <c r="BC6967" s="12"/>
      <c r="BD6967" s="12"/>
    </row>
    <row r="6968" spans="15:56" x14ac:dyDescent="0.35">
      <c r="O6968" s="12"/>
      <c r="P6968" s="12"/>
      <c r="Q6968" s="12"/>
      <c r="S6968" s="250"/>
      <c r="AA6968" s="12"/>
      <c r="AB6968" s="12"/>
      <c r="AC6968" s="12"/>
      <c r="AD6968" s="12"/>
      <c r="AE6968" s="12"/>
      <c r="AF6968" s="12"/>
      <c r="AG6968" s="12"/>
      <c r="AH6968" s="12"/>
      <c r="AI6968" s="12"/>
      <c r="AJ6968" s="12"/>
      <c r="AK6968" s="12"/>
      <c r="AL6968" s="12"/>
      <c r="AM6968" s="12"/>
      <c r="AN6968" s="12"/>
      <c r="AO6968" s="12"/>
      <c r="AP6968" s="12"/>
      <c r="AQ6968" s="12"/>
      <c r="AR6968" s="12"/>
      <c r="AS6968" s="12"/>
      <c r="AT6968" s="12"/>
      <c r="AU6968" s="12"/>
      <c r="AV6968" s="12"/>
      <c r="AW6968" s="12"/>
      <c r="AX6968" s="12"/>
      <c r="AY6968" s="12"/>
      <c r="AZ6968" s="12"/>
      <c r="BA6968" s="12"/>
      <c r="BB6968" s="12"/>
      <c r="BC6968" s="12"/>
      <c r="BD6968" s="12"/>
    </row>
    <row r="6969" spans="15:56" x14ac:dyDescent="0.35">
      <c r="O6969" s="12"/>
      <c r="P6969" s="12"/>
      <c r="Q6969" s="12"/>
      <c r="S6969" s="250"/>
      <c r="AA6969" s="12"/>
      <c r="AB6969" s="12"/>
      <c r="AC6969" s="12"/>
      <c r="AD6969" s="12"/>
      <c r="AE6969" s="12"/>
      <c r="AF6969" s="12"/>
      <c r="AG6969" s="12"/>
      <c r="AH6969" s="12"/>
      <c r="AI6969" s="12"/>
      <c r="AJ6969" s="12"/>
      <c r="AK6969" s="12"/>
      <c r="AL6969" s="12"/>
      <c r="AM6969" s="12"/>
      <c r="AN6969" s="12"/>
      <c r="AO6969" s="12"/>
      <c r="AP6969" s="12"/>
      <c r="AQ6969" s="12"/>
      <c r="AR6969" s="12"/>
      <c r="AS6969" s="12"/>
      <c r="AT6969" s="12"/>
      <c r="AU6969" s="12"/>
      <c r="AV6969" s="12"/>
      <c r="AW6969" s="12"/>
      <c r="AX6969" s="12"/>
      <c r="AY6969" s="12"/>
      <c r="AZ6969" s="12"/>
      <c r="BA6969" s="12"/>
      <c r="BB6969" s="12"/>
      <c r="BC6969" s="12"/>
      <c r="BD6969" s="12"/>
    </row>
    <row r="6970" spans="15:56" x14ac:dyDescent="0.35">
      <c r="O6970" s="12"/>
      <c r="P6970" s="12"/>
      <c r="Q6970" s="12"/>
      <c r="S6970" s="250"/>
      <c r="AA6970" s="12"/>
      <c r="AB6970" s="12"/>
      <c r="AC6970" s="12"/>
      <c r="AD6970" s="12"/>
      <c r="AE6970" s="12"/>
      <c r="AF6970" s="12"/>
      <c r="AG6970" s="12"/>
      <c r="AH6970" s="12"/>
      <c r="AI6970" s="12"/>
      <c r="AJ6970" s="12"/>
      <c r="AK6970" s="12"/>
      <c r="AL6970" s="12"/>
      <c r="AM6970" s="12"/>
      <c r="AN6970" s="12"/>
      <c r="AO6970" s="12"/>
      <c r="AP6970" s="12"/>
      <c r="AQ6970" s="12"/>
      <c r="AR6970" s="12"/>
      <c r="AS6970" s="12"/>
      <c r="AT6970" s="12"/>
      <c r="AU6970" s="12"/>
      <c r="AV6970" s="12"/>
      <c r="AW6970" s="12"/>
      <c r="AX6970" s="12"/>
      <c r="AY6970" s="12"/>
      <c r="AZ6970" s="12"/>
      <c r="BA6970" s="12"/>
      <c r="BB6970" s="12"/>
      <c r="BC6970" s="12"/>
      <c r="BD6970" s="12"/>
    </row>
    <row r="6971" spans="15:56" x14ac:dyDescent="0.35">
      <c r="O6971" s="12"/>
      <c r="P6971" s="12"/>
      <c r="Q6971" s="12"/>
      <c r="S6971" s="250"/>
      <c r="AA6971" s="12"/>
      <c r="AB6971" s="12"/>
      <c r="AC6971" s="12"/>
      <c r="AD6971" s="12"/>
      <c r="AE6971" s="12"/>
      <c r="AF6971" s="12"/>
      <c r="AG6971" s="12"/>
      <c r="AH6971" s="12"/>
      <c r="AI6971" s="12"/>
      <c r="AJ6971" s="12"/>
      <c r="AK6971" s="12"/>
      <c r="AL6971" s="12"/>
      <c r="AM6971" s="12"/>
      <c r="AN6971" s="12"/>
      <c r="AO6971" s="12"/>
      <c r="AP6971" s="12"/>
      <c r="AQ6971" s="12"/>
      <c r="AR6971" s="12"/>
      <c r="AS6971" s="12"/>
      <c r="AT6971" s="12"/>
      <c r="AU6971" s="12"/>
      <c r="AV6971" s="12"/>
      <c r="AW6971" s="12"/>
      <c r="AX6971" s="12"/>
      <c r="AY6971" s="12"/>
      <c r="AZ6971" s="12"/>
      <c r="BA6971" s="12"/>
      <c r="BB6971" s="12"/>
      <c r="BC6971" s="12"/>
      <c r="BD6971" s="12"/>
    </row>
    <row r="6972" spans="15:56" x14ac:dyDescent="0.35">
      <c r="O6972" s="12"/>
      <c r="P6972" s="12"/>
      <c r="Q6972" s="12"/>
      <c r="S6972" s="250"/>
      <c r="AA6972" s="12"/>
      <c r="AB6972" s="12"/>
      <c r="AC6972" s="12"/>
      <c r="AD6972" s="12"/>
      <c r="AE6972" s="12"/>
      <c r="AF6972" s="12"/>
      <c r="AG6972" s="12"/>
      <c r="AH6972" s="12"/>
      <c r="AI6972" s="12"/>
      <c r="AJ6972" s="12"/>
      <c r="AK6972" s="12"/>
      <c r="AL6972" s="12"/>
      <c r="AM6972" s="12"/>
      <c r="AN6972" s="12"/>
      <c r="AO6972" s="12"/>
      <c r="AP6972" s="12"/>
      <c r="AQ6972" s="12"/>
      <c r="AR6972" s="12"/>
      <c r="AS6972" s="12"/>
      <c r="AT6972" s="12"/>
      <c r="AU6972" s="12"/>
      <c r="AV6972" s="12"/>
      <c r="AW6972" s="12"/>
      <c r="AX6972" s="12"/>
      <c r="AY6972" s="12"/>
      <c r="AZ6972" s="12"/>
      <c r="BA6972" s="12"/>
      <c r="BB6972" s="12"/>
      <c r="BC6972" s="12"/>
      <c r="BD6972" s="12"/>
    </row>
    <row r="6973" spans="15:56" x14ac:dyDescent="0.35">
      <c r="O6973" s="12"/>
      <c r="P6973" s="12"/>
      <c r="Q6973" s="12"/>
      <c r="S6973" s="250"/>
      <c r="AA6973" s="12"/>
      <c r="AB6973" s="12"/>
      <c r="AC6973" s="12"/>
      <c r="AD6973" s="12"/>
      <c r="AE6973" s="12"/>
      <c r="AF6973" s="12"/>
      <c r="AG6973" s="12"/>
      <c r="AH6973" s="12"/>
      <c r="AI6973" s="12"/>
      <c r="AJ6973" s="12"/>
      <c r="AK6973" s="12"/>
      <c r="AL6973" s="12"/>
      <c r="AM6973" s="12"/>
      <c r="AN6973" s="12"/>
      <c r="AO6973" s="12"/>
      <c r="AP6973" s="12"/>
      <c r="AQ6973" s="12"/>
      <c r="AR6973" s="12"/>
      <c r="AS6973" s="12"/>
      <c r="AT6973" s="12"/>
      <c r="AU6973" s="12"/>
      <c r="AV6973" s="12"/>
      <c r="AW6973" s="12"/>
      <c r="AX6973" s="12"/>
      <c r="AY6973" s="12"/>
      <c r="AZ6973" s="12"/>
      <c r="BA6973" s="12"/>
      <c r="BB6973" s="12"/>
      <c r="BC6973" s="12"/>
      <c r="BD6973" s="12"/>
    </row>
    <row r="6974" spans="15:56" x14ac:dyDescent="0.35">
      <c r="O6974" s="12"/>
      <c r="P6974" s="12"/>
      <c r="Q6974" s="12"/>
      <c r="S6974" s="250"/>
      <c r="AA6974" s="12"/>
      <c r="AB6974" s="12"/>
      <c r="AC6974" s="12"/>
      <c r="AD6974" s="12"/>
      <c r="AE6974" s="12"/>
      <c r="AF6974" s="12"/>
      <c r="AG6974" s="12"/>
      <c r="AH6974" s="12"/>
      <c r="AI6974" s="12"/>
      <c r="AJ6974" s="12"/>
      <c r="AK6974" s="12"/>
      <c r="AL6974" s="12"/>
      <c r="AM6974" s="12"/>
      <c r="AN6974" s="12"/>
      <c r="AO6974" s="12"/>
      <c r="AP6974" s="12"/>
      <c r="AQ6974" s="12"/>
      <c r="AR6974" s="12"/>
      <c r="AS6974" s="12"/>
      <c r="AT6974" s="12"/>
      <c r="AU6974" s="12"/>
      <c r="AV6974" s="12"/>
      <c r="AW6974" s="12"/>
      <c r="AX6974" s="12"/>
      <c r="AY6974" s="12"/>
      <c r="AZ6974" s="12"/>
      <c r="BA6974" s="12"/>
      <c r="BB6974" s="12"/>
      <c r="BC6974" s="12"/>
      <c r="BD6974" s="12"/>
    </row>
    <row r="6975" spans="15:56" x14ac:dyDescent="0.35">
      <c r="O6975" s="12"/>
      <c r="P6975" s="12"/>
      <c r="Q6975" s="12"/>
      <c r="S6975" s="250"/>
      <c r="AA6975" s="12"/>
      <c r="AB6975" s="12"/>
      <c r="AC6975" s="12"/>
      <c r="AD6975" s="12"/>
      <c r="AE6975" s="12"/>
      <c r="AF6975" s="12"/>
      <c r="AG6975" s="12"/>
      <c r="AH6975" s="12"/>
      <c r="AI6975" s="12"/>
      <c r="AJ6975" s="12"/>
      <c r="AK6975" s="12"/>
      <c r="AL6975" s="12"/>
      <c r="AM6975" s="12"/>
      <c r="AN6975" s="12"/>
      <c r="AO6975" s="12"/>
      <c r="AP6975" s="12"/>
      <c r="AQ6975" s="12"/>
      <c r="AR6975" s="12"/>
      <c r="AS6975" s="12"/>
      <c r="AT6975" s="12"/>
      <c r="AU6975" s="12"/>
      <c r="AV6975" s="12"/>
      <c r="AW6975" s="12"/>
      <c r="AX6975" s="12"/>
      <c r="AY6975" s="12"/>
      <c r="AZ6975" s="12"/>
      <c r="BA6975" s="12"/>
      <c r="BB6975" s="12"/>
      <c r="BC6975" s="12"/>
      <c r="BD6975" s="12"/>
    </row>
    <row r="6976" spans="15:56" x14ac:dyDescent="0.35">
      <c r="O6976" s="12"/>
      <c r="P6976" s="12"/>
      <c r="Q6976" s="12"/>
      <c r="S6976" s="250"/>
      <c r="AA6976" s="12"/>
      <c r="AB6976" s="12"/>
      <c r="AC6976" s="12"/>
      <c r="AD6976" s="12"/>
      <c r="AE6976" s="12"/>
      <c r="AF6976" s="12"/>
      <c r="AG6976" s="12"/>
      <c r="AH6976" s="12"/>
      <c r="AI6976" s="12"/>
      <c r="AJ6976" s="12"/>
      <c r="AK6976" s="12"/>
      <c r="AL6976" s="12"/>
      <c r="AM6976" s="12"/>
      <c r="AN6976" s="12"/>
      <c r="AO6976" s="12"/>
      <c r="AP6976" s="12"/>
      <c r="AQ6976" s="12"/>
      <c r="AR6976" s="12"/>
      <c r="AS6976" s="12"/>
      <c r="AT6976" s="12"/>
      <c r="AU6976" s="12"/>
      <c r="AV6976" s="12"/>
      <c r="AW6976" s="12"/>
      <c r="AX6976" s="12"/>
      <c r="AY6976" s="12"/>
      <c r="AZ6976" s="12"/>
      <c r="BA6976" s="12"/>
      <c r="BB6976" s="12"/>
      <c r="BC6976" s="12"/>
      <c r="BD6976" s="12"/>
    </row>
    <row r="6977" spans="15:56" x14ac:dyDescent="0.35">
      <c r="O6977" s="12"/>
      <c r="P6977" s="12"/>
      <c r="Q6977" s="12"/>
      <c r="S6977" s="250"/>
      <c r="AA6977" s="12"/>
      <c r="AB6977" s="12"/>
      <c r="AC6977" s="12"/>
      <c r="AD6977" s="12"/>
      <c r="AE6977" s="12"/>
      <c r="AF6977" s="12"/>
      <c r="AG6977" s="12"/>
      <c r="AH6977" s="12"/>
      <c r="AI6977" s="12"/>
      <c r="AJ6977" s="12"/>
      <c r="AK6977" s="12"/>
      <c r="AL6977" s="12"/>
      <c r="AM6977" s="12"/>
      <c r="AN6977" s="12"/>
      <c r="AO6977" s="12"/>
      <c r="AP6977" s="12"/>
      <c r="AQ6977" s="12"/>
      <c r="AR6977" s="12"/>
      <c r="AS6977" s="12"/>
      <c r="AT6977" s="12"/>
      <c r="AU6977" s="12"/>
      <c r="AV6977" s="12"/>
      <c r="AW6977" s="12"/>
      <c r="AX6977" s="12"/>
      <c r="AY6977" s="12"/>
      <c r="AZ6977" s="12"/>
      <c r="BA6977" s="12"/>
      <c r="BB6977" s="12"/>
      <c r="BC6977" s="12"/>
      <c r="BD6977" s="12"/>
    </row>
    <row r="6978" spans="15:56" x14ac:dyDescent="0.35">
      <c r="O6978" s="12"/>
      <c r="P6978" s="12"/>
      <c r="Q6978" s="12"/>
      <c r="S6978" s="250"/>
      <c r="AA6978" s="12"/>
      <c r="AB6978" s="12"/>
      <c r="AC6978" s="12"/>
      <c r="AD6978" s="12"/>
      <c r="AE6978" s="12"/>
      <c r="AF6978" s="12"/>
      <c r="AG6978" s="12"/>
      <c r="AH6978" s="12"/>
      <c r="AI6978" s="12"/>
      <c r="AJ6978" s="12"/>
      <c r="AK6978" s="12"/>
      <c r="AL6978" s="12"/>
      <c r="AM6978" s="12"/>
      <c r="AN6978" s="12"/>
      <c r="AO6978" s="12"/>
      <c r="AP6978" s="12"/>
      <c r="AQ6978" s="12"/>
      <c r="AR6978" s="12"/>
      <c r="AS6978" s="12"/>
      <c r="AT6978" s="12"/>
      <c r="AU6978" s="12"/>
      <c r="AV6978" s="12"/>
      <c r="AW6978" s="12"/>
      <c r="AX6978" s="12"/>
      <c r="AY6978" s="12"/>
      <c r="AZ6978" s="12"/>
      <c r="BA6978" s="12"/>
      <c r="BB6978" s="12"/>
      <c r="BC6978" s="12"/>
      <c r="BD6978" s="12"/>
    </row>
    <row r="6979" spans="15:56" x14ac:dyDescent="0.35">
      <c r="O6979" s="12"/>
      <c r="P6979" s="12"/>
      <c r="Q6979" s="12"/>
      <c r="S6979" s="250"/>
      <c r="AA6979" s="12"/>
      <c r="AB6979" s="12"/>
      <c r="AC6979" s="12"/>
      <c r="AD6979" s="12"/>
      <c r="AE6979" s="12"/>
      <c r="AF6979" s="12"/>
      <c r="AG6979" s="12"/>
      <c r="AH6979" s="12"/>
      <c r="AI6979" s="12"/>
      <c r="AJ6979" s="12"/>
      <c r="AK6979" s="12"/>
      <c r="AL6979" s="12"/>
      <c r="AM6979" s="12"/>
      <c r="AN6979" s="12"/>
      <c r="AO6979" s="12"/>
      <c r="AP6979" s="12"/>
      <c r="AQ6979" s="12"/>
      <c r="AR6979" s="12"/>
      <c r="AS6979" s="12"/>
      <c r="AT6979" s="12"/>
      <c r="AU6979" s="12"/>
      <c r="AV6979" s="12"/>
      <c r="AW6979" s="12"/>
      <c r="AX6979" s="12"/>
      <c r="AY6979" s="12"/>
      <c r="AZ6979" s="12"/>
      <c r="BA6979" s="12"/>
      <c r="BB6979" s="12"/>
      <c r="BC6979" s="12"/>
      <c r="BD6979" s="12"/>
    </row>
    <row r="6980" spans="15:56" x14ac:dyDescent="0.35">
      <c r="O6980" s="12"/>
      <c r="P6980" s="12"/>
      <c r="Q6980" s="12"/>
      <c r="S6980" s="250"/>
      <c r="AA6980" s="12"/>
      <c r="AB6980" s="12"/>
      <c r="AC6980" s="12"/>
      <c r="AD6980" s="12"/>
      <c r="AE6980" s="12"/>
      <c r="AF6980" s="12"/>
      <c r="AG6980" s="12"/>
      <c r="AH6980" s="12"/>
      <c r="AI6980" s="12"/>
      <c r="AJ6980" s="12"/>
      <c r="AK6980" s="12"/>
      <c r="AL6980" s="12"/>
      <c r="AM6980" s="12"/>
      <c r="AN6980" s="12"/>
      <c r="AO6980" s="12"/>
      <c r="AP6980" s="12"/>
      <c r="AQ6980" s="12"/>
      <c r="AR6980" s="12"/>
      <c r="AS6980" s="12"/>
      <c r="AT6980" s="12"/>
      <c r="AU6980" s="12"/>
      <c r="AV6980" s="12"/>
      <c r="AW6980" s="12"/>
      <c r="AX6980" s="12"/>
      <c r="AY6980" s="12"/>
      <c r="AZ6980" s="12"/>
      <c r="BA6980" s="12"/>
      <c r="BB6980" s="12"/>
      <c r="BC6980" s="12"/>
      <c r="BD6980" s="12"/>
    </row>
    <row r="6981" spans="15:56" x14ac:dyDescent="0.35">
      <c r="O6981" s="12"/>
      <c r="P6981" s="12"/>
      <c r="Q6981" s="12"/>
      <c r="S6981" s="250"/>
      <c r="AA6981" s="12"/>
      <c r="AB6981" s="12"/>
      <c r="AC6981" s="12"/>
      <c r="AD6981" s="12"/>
      <c r="AE6981" s="12"/>
      <c r="AF6981" s="12"/>
      <c r="AG6981" s="12"/>
      <c r="AH6981" s="12"/>
      <c r="AI6981" s="12"/>
      <c r="AJ6981" s="12"/>
      <c r="AK6981" s="12"/>
      <c r="AL6981" s="12"/>
      <c r="AM6981" s="12"/>
      <c r="AN6981" s="12"/>
      <c r="AO6981" s="12"/>
      <c r="AP6981" s="12"/>
      <c r="AQ6981" s="12"/>
      <c r="AR6981" s="12"/>
      <c r="AS6981" s="12"/>
      <c r="AT6981" s="12"/>
      <c r="AU6981" s="12"/>
      <c r="AV6981" s="12"/>
      <c r="AW6981" s="12"/>
      <c r="AX6981" s="12"/>
      <c r="AY6981" s="12"/>
      <c r="AZ6981" s="12"/>
      <c r="BA6981" s="12"/>
      <c r="BB6981" s="12"/>
      <c r="BC6981" s="12"/>
      <c r="BD6981" s="12"/>
    </row>
    <row r="6982" spans="15:56" x14ac:dyDescent="0.35">
      <c r="O6982" s="12"/>
      <c r="P6982" s="12"/>
      <c r="Q6982" s="12"/>
      <c r="S6982" s="250"/>
      <c r="AA6982" s="12"/>
      <c r="AB6982" s="12"/>
      <c r="AC6982" s="12"/>
      <c r="AD6982" s="12"/>
      <c r="AE6982" s="12"/>
      <c r="AF6982" s="12"/>
      <c r="AG6982" s="12"/>
      <c r="AH6982" s="12"/>
      <c r="AI6982" s="12"/>
      <c r="AJ6982" s="12"/>
      <c r="AK6982" s="12"/>
      <c r="AL6982" s="12"/>
      <c r="AM6982" s="12"/>
      <c r="AN6982" s="12"/>
      <c r="AO6982" s="12"/>
      <c r="AP6982" s="12"/>
      <c r="AQ6982" s="12"/>
      <c r="AR6982" s="12"/>
      <c r="AS6982" s="12"/>
      <c r="AT6982" s="12"/>
      <c r="AU6982" s="12"/>
      <c r="AV6982" s="12"/>
      <c r="AW6982" s="12"/>
      <c r="AX6982" s="12"/>
      <c r="AY6982" s="12"/>
      <c r="AZ6982" s="12"/>
      <c r="BA6982" s="12"/>
      <c r="BB6982" s="12"/>
      <c r="BC6982" s="12"/>
      <c r="BD6982" s="12"/>
    </row>
    <row r="6983" spans="15:56" x14ac:dyDescent="0.35">
      <c r="O6983" s="12"/>
      <c r="P6983" s="12"/>
      <c r="Q6983" s="12"/>
      <c r="S6983" s="250"/>
      <c r="AA6983" s="12"/>
      <c r="AB6983" s="12"/>
      <c r="AC6983" s="12"/>
      <c r="AD6983" s="12"/>
      <c r="AE6983" s="12"/>
      <c r="AF6983" s="12"/>
      <c r="AG6983" s="12"/>
      <c r="AH6983" s="12"/>
      <c r="AI6983" s="12"/>
      <c r="AJ6983" s="12"/>
      <c r="AK6983" s="12"/>
      <c r="AL6983" s="12"/>
      <c r="AM6983" s="12"/>
      <c r="AN6983" s="12"/>
      <c r="AO6983" s="12"/>
      <c r="AP6983" s="12"/>
      <c r="AQ6983" s="12"/>
      <c r="AR6983" s="12"/>
      <c r="AS6983" s="12"/>
      <c r="AT6983" s="12"/>
      <c r="AU6983" s="12"/>
      <c r="AV6983" s="12"/>
      <c r="AW6983" s="12"/>
      <c r="AX6983" s="12"/>
      <c r="AY6983" s="12"/>
      <c r="AZ6983" s="12"/>
      <c r="BA6983" s="12"/>
      <c r="BB6983" s="12"/>
      <c r="BC6983" s="12"/>
      <c r="BD6983" s="12"/>
    </row>
    <row r="6984" spans="15:56" x14ac:dyDescent="0.35">
      <c r="O6984" s="12"/>
      <c r="P6984" s="12"/>
      <c r="Q6984" s="12"/>
      <c r="S6984" s="250"/>
      <c r="AA6984" s="12"/>
      <c r="AB6984" s="12"/>
      <c r="AC6984" s="12"/>
      <c r="AD6984" s="12"/>
      <c r="AE6984" s="12"/>
      <c r="AF6984" s="12"/>
      <c r="AG6984" s="12"/>
      <c r="AH6984" s="12"/>
      <c r="AI6984" s="12"/>
      <c r="AJ6984" s="12"/>
      <c r="AK6984" s="12"/>
      <c r="AL6984" s="12"/>
      <c r="AM6984" s="12"/>
      <c r="AN6984" s="12"/>
      <c r="AO6984" s="12"/>
      <c r="AP6984" s="12"/>
      <c r="AQ6984" s="12"/>
      <c r="AR6984" s="12"/>
      <c r="AS6984" s="12"/>
      <c r="AT6984" s="12"/>
      <c r="AU6984" s="12"/>
      <c r="AV6984" s="12"/>
      <c r="AW6984" s="12"/>
      <c r="AX6984" s="12"/>
      <c r="AY6984" s="12"/>
      <c r="AZ6984" s="12"/>
      <c r="BA6984" s="12"/>
      <c r="BB6984" s="12"/>
      <c r="BC6984" s="12"/>
      <c r="BD6984" s="12"/>
    </row>
    <row r="6985" spans="15:56" x14ac:dyDescent="0.35">
      <c r="O6985" s="12"/>
      <c r="P6985" s="12"/>
      <c r="Q6985" s="12"/>
      <c r="S6985" s="250"/>
      <c r="AA6985" s="12"/>
      <c r="AB6985" s="12"/>
      <c r="AC6985" s="12"/>
      <c r="AD6985" s="12"/>
      <c r="AE6985" s="12"/>
      <c r="AF6985" s="12"/>
      <c r="AG6985" s="12"/>
      <c r="AH6985" s="12"/>
      <c r="AI6985" s="12"/>
      <c r="AJ6985" s="12"/>
      <c r="AK6985" s="12"/>
      <c r="AL6985" s="12"/>
      <c r="AM6985" s="12"/>
      <c r="AN6985" s="12"/>
      <c r="AO6985" s="12"/>
      <c r="AP6985" s="12"/>
      <c r="AQ6985" s="12"/>
      <c r="AR6985" s="12"/>
      <c r="AS6985" s="12"/>
      <c r="AT6985" s="12"/>
      <c r="AU6985" s="12"/>
      <c r="AV6985" s="12"/>
      <c r="AW6985" s="12"/>
      <c r="AX6985" s="12"/>
      <c r="AY6985" s="12"/>
      <c r="AZ6985" s="12"/>
      <c r="BA6985" s="12"/>
      <c r="BB6985" s="12"/>
      <c r="BC6985" s="12"/>
      <c r="BD6985" s="12"/>
    </row>
    <row r="6986" spans="15:56" x14ac:dyDescent="0.35">
      <c r="O6986" s="12"/>
      <c r="P6986" s="12"/>
      <c r="Q6986" s="12"/>
      <c r="S6986" s="250"/>
      <c r="AA6986" s="12"/>
      <c r="AB6986" s="12"/>
      <c r="AC6986" s="12"/>
      <c r="AD6986" s="12"/>
      <c r="AE6986" s="12"/>
      <c r="AF6986" s="12"/>
      <c r="AG6986" s="12"/>
      <c r="AH6986" s="12"/>
      <c r="AI6986" s="12"/>
      <c r="AJ6986" s="12"/>
      <c r="AK6986" s="12"/>
      <c r="AL6986" s="12"/>
      <c r="AM6986" s="12"/>
      <c r="AN6986" s="12"/>
      <c r="AO6986" s="12"/>
      <c r="AP6986" s="12"/>
      <c r="AQ6986" s="12"/>
      <c r="AR6986" s="12"/>
      <c r="AS6986" s="12"/>
      <c r="AT6986" s="12"/>
      <c r="AU6986" s="12"/>
      <c r="AV6986" s="12"/>
      <c r="AW6986" s="12"/>
      <c r="AX6986" s="12"/>
      <c r="AY6986" s="12"/>
      <c r="AZ6986" s="12"/>
      <c r="BA6986" s="12"/>
      <c r="BB6986" s="12"/>
      <c r="BC6986" s="12"/>
      <c r="BD6986" s="12"/>
    </row>
    <row r="6987" spans="15:56" x14ac:dyDescent="0.35">
      <c r="O6987" s="12"/>
      <c r="P6987" s="12"/>
      <c r="Q6987" s="12"/>
      <c r="S6987" s="250"/>
      <c r="AA6987" s="12"/>
      <c r="AB6987" s="12"/>
      <c r="AC6987" s="12"/>
      <c r="AD6987" s="12"/>
      <c r="AE6987" s="12"/>
      <c r="AF6987" s="12"/>
      <c r="AG6987" s="12"/>
      <c r="AH6987" s="12"/>
      <c r="AI6987" s="12"/>
      <c r="AJ6987" s="12"/>
      <c r="AK6987" s="12"/>
      <c r="AL6987" s="12"/>
      <c r="AM6987" s="12"/>
      <c r="AN6987" s="12"/>
      <c r="AO6987" s="12"/>
      <c r="AP6987" s="12"/>
      <c r="AQ6987" s="12"/>
      <c r="AR6987" s="12"/>
      <c r="AS6987" s="12"/>
      <c r="AT6987" s="12"/>
      <c r="AU6987" s="12"/>
      <c r="AV6987" s="12"/>
      <c r="AW6987" s="12"/>
      <c r="AX6987" s="12"/>
      <c r="AY6987" s="12"/>
      <c r="AZ6987" s="12"/>
      <c r="BA6987" s="12"/>
      <c r="BB6987" s="12"/>
      <c r="BC6987" s="12"/>
      <c r="BD6987" s="12"/>
    </row>
    <row r="6988" spans="15:56" x14ac:dyDescent="0.35">
      <c r="O6988" s="12"/>
      <c r="P6988" s="12"/>
      <c r="Q6988" s="12"/>
      <c r="S6988" s="250"/>
      <c r="AA6988" s="12"/>
      <c r="AB6988" s="12"/>
      <c r="AC6988" s="12"/>
      <c r="AD6988" s="12"/>
      <c r="AE6988" s="12"/>
      <c r="AF6988" s="12"/>
      <c r="AG6988" s="12"/>
      <c r="AH6988" s="12"/>
      <c r="AI6988" s="12"/>
      <c r="AJ6988" s="12"/>
      <c r="AK6988" s="12"/>
      <c r="AL6988" s="12"/>
      <c r="AM6988" s="12"/>
      <c r="AN6988" s="12"/>
      <c r="AO6988" s="12"/>
      <c r="AP6988" s="12"/>
      <c r="AQ6988" s="12"/>
      <c r="AR6988" s="12"/>
      <c r="AS6988" s="12"/>
      <c r="AT6988" s="12"/>
      <c r="AU6988" s="12"/>
      <c r="AV6988" s="12"/>
      <c r="AW6988" s="12"/>
      <c r="AX6988" s="12"/>
      <c r="AY6988" s="12"/>
      <c r="AZ6988" s="12"/>
      <c r="BA6988" s="12"/>
      <c r="BB6988" s="12"/>
      <c r="BC6988" s="12"/>
      <c r="BD6988" s="12"/>
    </row>
    <row r="6989" spans="15:56" x14ac:dyDescent="0.35">
      <c r="O6989" s="12"/>
      <c r="P6989" s="12"/>
      <c r="Q6989" s="12"/>
      <c r="S6989" s="250"/>
      <c r="AA6989" s="12"/>
      <c r="AB6989" s="12"/>
      <c r="AC6989" s="12"/>
      <c r="AD6989" s="12"/>
      <c r="AE6989" s="12"/>
      <c r="AF6989" s="12"/>
      <c r="AG6989" s="12"/>
      <c r="AH6989" s="12"/>
      <c r="AI6989" s="12"/>
      <c r="AJ6989" s="12"/>
      <c r="AK6989" s="12"/>
      <c r="AL6989" s="12"/>
      <c r="AM6989" s="12"/>
      <c r="AN6989" s="12"/>
      <c r="AO6989" s="12"/>
      <c r="AP6989" s="12"/>
      <c r="AQ6989" s="12"/>
      <c r="AR6989" s="12"/>
      <c r="AS6989" s="12"/>
      <c r="AT6989" s="12"/>
      <c r="AU6989" s="12"/>
      <c r="AV6989" s="12"/>
      <c r="AW6989" s="12"/>
      <c r="AX6989" s="12"/>
      <c r="AY6989" s="12"/>
      <c r="AZ6989" s="12"/>
      <c r="BA6989" s="12"/>
      <c r="BB6989" s="12"/>
      <c r="BC6989" s="12"/>
      <c r="BD6989" s="12"/>
    </row>
    <row r="6990" spans="15:56" x14ac:dyDescent="0.35">
      <c r="O6990" s="12"/>
      <c r="P6990" s="12"/>
      <c r="Q6990" s="12"/>
      <c r="S6990" s="250"/>
      <c r="AA6990" s="12"/>
      <c r="AB6990" s="12"/>
      <c r="AC6990" s="12"/>
      <c r="AD6990" s="12"/>
      <c r="AE6990" s="12"/>
      <c r="AF6990" s="12"/>
      <c r="AG6990" s="12"/>
      <c r="AH6990" s="12"/>
      <c r="AI6990" s="12"/>
      <c r="AJ6990" s="12"/>
      <c r="AK6990" s="12"/>
      <c r="AL6990" s="12"/>
      <c r="AM6990" s="12"/>
      <c r="AN6990" s="12"/>
      <c r="AO6990" s="12"/>
      <c r="AP6990" s="12"/>
      <c r="AQ6990" s="12"/>
      <c r="AR6990" s="12"/>
      <c r="AS6990" s="12"/>
      <c r="AT6990" s="12"/>
      <c r="AU6990" s="12"/>
      <c r="AV6990" s="12"/>
      <c r="AW6990" s="12"/>
      <c r="AX6990" s="12"/>
      <c r="AY6990" s="12"/>
      <c r="AZ6990" s="12"/>
      <c r="BA6990" s="12"/>
      <c r="BB6990" s="12"/>
      <c r="BC6990" s="12"/>
      <c r="BD6990" s="12"/>
    </row>
    <row r="6991" spans="15:56" x14ac:dyDescent="0.35">
      <c r="O6991" s="12"/>
      <c r="P6991" s="12"/>
      <c r="Q6991" s="12"/>
      <c r="S6991" s="250"/>
      <c r="AA6991" s="12"/>
      <c r="AB6991" s="12"/>
      <c r="AC6991" s="12"/>
      <c r="AD6991" s="12"/>
      <c r="AE6991" s="12"/>
      <c r="AF6991" s="12"/>
      <c r="AG6991" s="12"/>
      <c r="AH6991" s="12"/>
      <c r="AI6991" s="12"/>
      <c r="AJ6991" s="12"/>
      <c r="AK6991" s="12"/>
      <c r="AL6991" s="12"/>
      <c r="AM6991" s="12"/>
      <c r="AN6991" s="12"/>
      <c r="AO6991" s="12"/>
      <c r="AP6991" s="12"/>
      <c r="AQ6991" s="12"/>
      <c r="AR6991" s="12"/>
      <c r="AS6991" s="12"/>
      <c r="AT6991" s="12"/>
      <c r="AU6991" s="12"/>
      <c r="AV6991" s="12"/>
      <c r="AW6991" s="12"/>
      <c r="AX6991" s="12"/>
      <c r="AY6991" s="12"/>
      <c r="AZ6991" s="12"/>
      <c r="BA6991" s="12"/>
      <c r="BB6991" s="12"/>
      <c r="BC6991" s="12"/>
      <c r="BD6991" s="12"/>
    </row>
    <row r="6992" spans="15:56" x14ac:dyDescent="0.35">
      <c r="O6992" s="12"/>
      <c r="P6992" s="12"/>
      <c r="Q6992" s="12"/>
      <c r="S6992" s="250"/>
      <c r="AA6992" s="12"/>
      <c r="AB6992" s="12"/>
      <c r="AC6992" s="12"/>
      <c r="AD6992" s="12"/>
      <c r="AE6992" s="12"/>
      <c r="AF6992" s="12"/>
      <c r="AG6992" s="12"/>
      <c r="AH6992" s="12"/>
      <c r="AI6992" s="12"/>
      <c r="AJ6992" s="12"/>
      <c r="AK6992" s="12"/>
      <c r="AL6992" s="12"/>
      <c r="AM6992" s="12"/>
      <c r="AN6992" s="12"/>
      <c r="AO6992" s="12"/>
      <c r="AP6992" s="12"/>
      <c r="AQ6992" s="12"/>
      <c r="AR6992" s="12"/>
      <c r="AS6992" s="12"/>
      <c r="AT6992" s="12"/>
      <c r="AU6992" s="12"/>
      <c r="AV6992" s="12"/>
      <c r="AW6992" s="12"/>
      <c r="AX6992" s="12"/>
      <c r="AY6992" s="12"/>
      <c r="AZ6992" s="12"/>
      <c r="BA6992" s="12"/>
      <c r="BB6992" s="12"/>
      <c r="BC6992" s="12"/>
      <c r="BD6992" s="12"/>
    </row>
    <row r="6993" spans="15:56" x14ac:dyDescent="0.35">
      <c r="O6993" s="12"/>
      <c r="P6993" s="12"/>
      <c r="Q6993" s="12"/>
      <c r="S6993" s="250"/>
      <c r="AA6993" s="12"/>
      <c r="AB6993" s="12"/>
      <c r="AC6993" s="12"/>
      <c r="AD6993" s="12"/>
      <c r="AE6993" s="12"/>
      <c r="AF6993" s="12"/>
      <c r="AG6993" s="12"/>
      <c r="AH6993" s="12"/>
      <c r="AI6993" s="12"/>
      <c r="AJ6993" s="12"/>
      <c r="AK6993" s="12"/>
      <c r="AL6993" s="12"/>
      <c r="AM6993" s="12"/>
      <c r="AN6993" s="12"/>
      <c r="AO6993" s="12"/>
      <c r="AP6993" s="12"/>
      <c r="AQ6993" s="12"/>
      <c r="AR6993" s="12"/>
      <c r="AS6993" s="12"/>
      <c r="AT6993" s="12"/>
      <c r="AU6993" s="12"/>
      <c r="AV6993" s="12"/>
      <c r="AW6993" s="12"/>
      <c r="AX6993" s="12"/>
      <c r="AY6993" s="12"/>
      <c r="AZ6993" s="12"/>
      <c r="BA6993" s="12"/>
      <c r="BB6993" s="12"/>
      <c r="BC6993" s="12"/>
      <c r="BD6993" s="12"/>
    </row>
    <row r="6994" spans="15:56" x14ac:dyDescent="0.35">
      <c r="O6994" s="12"/>
      <c r="P6994" s="12"/>
      <c r="Q6994" s="12"/>
      <c r="S6994" s="250"/>
      <c r="AA6994" s="12"/>
      <c r="AB6994" s="12"/>
      <c r="AC6994" s="12"/>
      <c r="AD6994" s="12"/>
      <c r="AE6994" s="12"/>
      <c r="AF6994" s="12"/>
      <c r="AG6994" s="12"/>
      <c r="AH6994" s="12"/>
      <c r="AI6994" s="12"/>
      <c r="AJ6994" s="12"/>
      <c r="AK6994" s="12"/>
      <c r="AL6994" s="12"/>
      <c r="AM6994" s="12"/>
      <c r="AN6994" s="12"/>
      <c r="AO6994" s="12"/>
      <c r="AP6994" s="12"/>
      <c r="AQ6994" s="12"/>
      <c r="AR6994" s="12"/>
      <c r="AS6994" s="12"/>
      <c r="AT6994" s="12"/>
      <c r="AU6994" s="12"/>
      <c r="AV6994" s="12"/>
      <c r="AW6994" s="12"/>
      <c r="AX6994" s="12"/>
      <c r="AY6994" s="12"/>
      <c r="AZ6994" s="12"/>
      <c r="BA6994" s="12"/>
      <c r="BB6994" s="12"/>
      <c r="BC6994" s="12"/>
      <c r="BD6994" s="12"/>
    </row>
    <row r="6995" spans="15:56" x14ac:dyDescent="0.35">
      <c r="O6995" s="12"/>
      <c r="P6995" s="12"/>
      <c r="Q6995" s="12"/>
      <c r="S6995" s="250"/>
      <c r="AA6995" s="12"/>
      <c r="AB6995" s="12"/>
      <c r="AC6995" s="12"/>
      <c r="AD6995" s="12"/>
      <c r="AE6995" s="12"/>
      <c r="AF6995" s="12"/>
      <c r="AG6995" s="12"/>
      <c r="AH6995" s="12"/>
      <c r="AI6995" s="12"/>
      <c r="AJ6995" s="12"/>
      <c r="AK6995" s="12"/>
      <c r="AL6995" s="12"/>
      <c r="AM6995" s="12"/>
      <c r="AN6995" s="12"/>
      <c r="AO6995" s="12"/>
      <c r="AP6995" s="12"/>
      <c r="AQ6995" s="12"/>
      <c r="AR6995" s="12"/>
      <c r="AS6995" s="12"/>
      <c r="AT6995" s="12"/>
      <c r="AU6995" s="12"/>
      <c r="AV6995" s="12"/>
      <c r="AW6995" s="12"/>
      <c r="AX6995" s="12"/>
      <c r="AY6995" s="12"/>
      <c r="AZ6995" s="12"/>
      <c r="BA6995" s="12"/>
      <c r="BB6995" s="12"/>
      <c r="BC6995" s="12"/>
      <c r="BD6995" s="12"/>
    </row>
    <row r="6996" spans="15:56" x14ac:dyDescent="0.35">
      <c r="O6996" s="12"/>
      <c r="P6996" s="12"/>
      <c r="Q6996" s="12"/>
      <c r="S6996" s="250"/>
      <c r="AA6996" s="12"/>
      <c r="AB6996" s="12"/>
      <c r="AC6996" s="12"/>
      <c r="AD6996" s="12"/>
      <c r="AE6996" s="12"/>
      <c r="AF6996" s="12"/>
      <c r="AG6996" s="12"/>
      <c r="AH6996" s="12"/>
      <c r="AI6996" s="12"/>
      <c r="AJ6996" s="12"/>
      <c r="AK6996" s="12"/>
      <c r="AL6996" s="12"/>
      <c r="AM6996" s="12"/>
      <c r="AN6996" s="12"/>
      <c r="AO6996" s="12"/>
      <c r="AP6996" s="12"/>
      <c r="AQ6996" s="12"/>
      <c r="AR6996" s="12"/>
      <c r="AS6996" s="12"/>
      <c r="AT6996" s="12"/>
      <c r="AU6996" s="12"/>
      <c r="AV6996" s="12"/>
      <c r="AW6996" s="12"/>
      <c r="AX6996" s="12"/>
      <c r="AY6996" s="12"/>
      <c r="AZ6996" s="12"/>
      <c r="BA6996" s="12"/>
      <c r="BB6996" s="12"/>
      <c r="BC6996" s="12"/>
      <c r="BD6996" s="12"/>
    </row>
    <row r="6997" spans="15:56" x14ac:dyDescent="0.35">
      <c r="O6997" s="12"/>
      <c r="P6997" s="12"/>
      <c r="Q6997" s="12"/>
      <c r="S6997" s="250"/>
      <c r="AA6997" s="12"/>
      <c r="AB6997" s="12"/>
      <c r="AC6997" s="12"/>
      <c r="AD6997" s="12"/>
      <c r="AE6997" s="12"/>
      <c r="AF6997" s="12"/>
      <c r="AG6997" s="12"/>
      <c r="AH6997" s="12"/>
      <c r="AI6997" s="12"/>
      <c r="AJ6997" s="12"/>
      <c r="AK6997" s="12"/>
      <c r="AL6997" s="12"/>
      <c r="AM6997" s="12"/>
      <c r="AN6997" s="12"/>
      <c r="AO6997" s="12"/>
      <c r="AP6997" s="12"/>
      <c r="AQ6997" s="12"/>
      <c r="AR6997" s="12"/>
      <c r="AS6997" s="12"/>
      <c r="AT6997" s="12"/>
      <c r="AU6997" s="12"/>
      <c r="AV6997" s="12"/>
      <c r="AW6997" s="12"/>
      <c r="AX6997" s="12"/>
      <c r="AY6997" s="12"/>
      <c r="AZ6997" s="12"/>
      <c r="BA6997" s="12"/>
      <c r="BB6997" s="12"/>
      <c r="BC6997" s="12"/>
      <c r="BD6997" s="12"/>
    </row>
    <row r="6998" spans="15:56" x14ac:dyDescent="0.35">
      <c r="O6998" s="12"/>
      <c r="P6998" s="12"/>
      <c r="Q6998" s="12"/>
      <c r="S6998" s="250"/>
      <c r="AA6998" s="12"/>
      <c r="AB6998" s="12"/>
      <c r="AC6998" s="12"/>
      <c r="AD6998" s="12"/>
      <c r="AE6998" s="12"/>
      <c r="AF6998" s="12"/>
      <c r="AG6998" s="12"/>
      <c r="AH6998" s="12"/>
      <c r="AI6998" s="12"/>
      <c r="AJ6998" s="12"/>
      <c r="AK6998" s="12"/>
      <c r="AL6998" s="12"/>
      <c r="AM6998" s="12"/>
      <c r="AN6998" s="12"/>
      <c r="AO6998" s="12"/>
      <c r="AP6998" s="12"/>
      <c r="AQ6998" s="12"/>
      <c r="AR6998" s="12"/>
      <c r="AS6998" s="12"/>
      <c r="AT6998" s="12"/>
      <c r="AU6998" s="12"/>
      <c r="AV6998" s="12"/>
      <c r="AW6998" s="12"/>
      <c r="AX6998" s="12"/>
      <c r="AY6998" s="12"/>
      <c r="AZ6998" s="12"/>
      <c r="BA6998" s="12"/>
      <c r="BB6998" s="12"/>
      <c r="BC6998" s="12"/>
      <c r="BD6998" s="12"/>
    </row>
    <row r="6999" spans="15:56" x14ac:dyDescent="0.35">
      <c r="O6999" s="12"/>
      <c r="P6999" s="12"/>
      <c r="Q6999" s="12"/>
      <c r="S6999" s="250"/>
      <c r="AA6999" s="12"/>
      <c r="AB6999" s="12"/>
      <c r="AC6999" s="12"/>
      <c r="AD6999" s="12"/>
      <c r="AE6999" s="12"/>
      <c r="AF6999" s="12"/>
      <c r="AG6999" s="12"/>
      <c r="AH6999" s="12"/>
      <c r="AI6999" s="12"/>
      <c r="AJ6999" s="12"/>
      <c r="AK6999" s="12"/>
      <c r="AL6999" s="12"/>
      <c r="AM6999" s="12"/>
      <c r="AN6999" s="12"/>
      <c r="AO6999" s="12"/>
      <c r="AP6999" s="12"/>
      <c r="AQ6999" s="12"/>
      <c r="AR6999" s="12"/>
      <c r="AS6999" s="12"/>
      <c r="AT6999" s="12"/>
      <c r="AU6999" s="12"/>
      <c r="AV6999" s="12"/>
      <c r="AW6999" s="12"/>
      <c r="AX6999" s="12"/>
      <c r="AY6999" s="12"/>
      <c r="AZ6999" s="12"/>
      <c r="BA6999" s="12"/>
      <c r="BB6999" s="12"/>
      <c r="BC6999" s="12"/>
      <c r="BD6999" s="12"/>
    </row>
    <row r="7000" spans="15:56" x14ac:dyDescent="0.35">
      <c r="O7000" s="12"/>
      <c r="P7000" s="12"/>
      <c r="Q7000" s="12"/>
      <c r="S7000" s="250"/>
      <c r="AA7000" s="12"/>
      <c r="AB7000" s="12"/>
      <c r="AC7000" s="12"/>
      <c r="AD7000" s="12"/>
      <c r="AE7000" s="12"/>
      <c r="AF7000" s="12"/>
      <c r="AG7000" s="12"/>
      <c r="AH7000" s="12"/>
      <c r="AI7000" s="12"/>
      <c r="AJ7000" s="12"/>
      <c r="AK7000" s="12"/>
      <c r="AL7000" s="12"/>
      <c r="AM7000" s="12"/>
      <c r="AN7000" s="12"/>
      <c r="AO7000" s="12"/>
      <c r="AP7000" s="12"/>
      <c r="AQ7000" s="12"/>
      <c r="AR7000" s="12"/>
      <c r="AS7000" s="12"/>
      <c r="AT7000" s="12"/>
      <c r="AU7000" s="12"/>
      <c r="AV7000" s="12"/>
      <c r="AW7000" s="12"/>
      <c r="AX7000" s="12"/>
      <c r="AY7000" s="12"/>
      <c r="AZ7000" s="12"/>
      <c r="BA7000" s="12"/>
      <c r="BB7000" s="12"/>
      <c r="BC7000" s="12"/>
      <c r="BD7000" s="12"/>
    </row>
    <row r="7001" spans="15:56" x14ac:dyDescent="0.35">
      <c r="O7001" s="12"/>
      <c r="P7001" s="12"/>
      <c r="Q7001" s="12"/>
      <c r="S7001" s="250"/>
      <c r="AA7001" s="12"/>
      <c r="AB7001" s="12"/>
      <c r="AC7001" s="12"/>
      <c r="AD7001" s="12"/>
      <c r="AE7001" s="12"/>
      <c r="AF7001" s="12"/>
      <c r="AG7001" s="12"/>
      <c r="AH7001" s="12"/>
      <c r="AI7001" s="12"/>
      <c r="AJ7001" s="12"/>
      <c r="AK7001" s="12"/>
      <c r="AL7001" s="12"/>
      <c r="AM7001" s="12"/>
      <c r="AN7001" s="12"/>
      <c r="AO7001" s="12"/>
      <c r="AP7001" s="12"/>
      <c r="AQ7001" s="12"/>
      <c r="AR7001" s="12"/>
      <c r="AS7001" s="12"/>
      <c r="AT7001" s="12"/>
      <c r="AU7001" s="12"/>
      <c r="AV7001" s="12"/>
      <c r="AW7001" s="12"/>
      <c r="AX7001" s="12"/>
      <c r="AY7001" s="12"/>
      <c r="AZ7001" s="12"/>
      <c r="BA7001" s="12"/>
      <c r="BB7001" s="12"/>
      <c r="BC7001" s="12"/>
      <c r="BD7001" s="12"/>
    </row>
    <row r="7002" spans="15:56" x14ac:dyDescent="0.35">
      <c r="O7002" s="12"/>
      <c r="P7002" s="12"/>
      <c r="Q7002" s="12"/>
      <c r="S7002" s="250"/>
      <c r="AA7002" s="12"/>
      <c r="AB7002" s="12"/>
      <c r="AC7002" s="12"/>
      <c r="AD7002" s="12"/>
      <c r="AE7002" s="12"/>
      <c r="AF7002" s="12"/>
      <c r="AG7002" s="12"/>
      <c r="AH7002" s="12"/>
      <c r="AI7002" s="12"/>
      <c r="AJ7002" s="12"/>
      <c r="AK7002" s="12"/>
      <c r="AL7002" s="12"/>
      <c r="AM7002" s="12"/>
      <c r="AN7002" s="12"/>
      <c r="AO7002" s="12"/>
      <c r="AP7002" s="12"/>
      <c r="AQ7002" s="12"/>
      <c r="AR7002" s="12"/>
      <c r="AS7002" s="12"/>
      <c r="AT7002" s="12"/>
      <c r="AU7002" s="12"/>
      <c r="AV7002" s="12"/>
      <c r="AW7002" s="12"/>
      <c r="AX7002" s="12"/>
      <c r="AY7002" s="12"/>
      <c r="AZ7002" s="12"/>
      <c r="BA7002" s="12"/>
      <c r="BB7002" s="12"/>
      <c r="BC7002" s="12"/>
      <c r="BD7002" s="12"/>
    </row>
    <row r="7003" spans="15:56" x14ac:dyDescent="0.35">
      <c r="O7003" s="12"/>
      <c r="P7003" s="12"/>
      <c r="Q7003" s="12"/>
      <c r="S7003" s="250"/>
      <c r="AA7003" s="12"/>
      <c r="AB7003" s="12"/>
      <c r="AC7003" s="12"/>
      <c r="AD7003" s="12"/>
      <c r="AE7003" s="12"/>
      <c r="AF7003" s="12"/>
      <c r="AG7003" s="12"/>
      <c r="AH7003" s="12"/>
      <c r="AI7003" s="12"/>
      <c r="AJ7003" s="12"/>
      <c r="AK7003" s="12"/>
      <c r="AL7003" s="12"/>
      <c r="AM7003" s="12"/>
      <c r="AN7003" s="12"/>
      <c r="AO7003" s="12"/>
      <c r="AP7003" s="12"/>
      <c r="AQ7003" s="12"/>
      <c r="AR7003" s="12"/>
      <c r="AS7003" s="12"/>
      <c r="AT7003" s="12"/>
      <c r="AU7003" s="12"/>
      <c r="AV7003" s="12"/>
      <c r="AW7003" s="12"/>
      <c r="AX7003" s="12"/>
      <c r="AY7003" s="12"/>
      <c r="AZ7003" s="12"/>
      <c r="BA7003" s="12"/>
      <c r="BB7003" s="12"/>
      <c r="BC7003" s="12"/>
      <c r="BD7003" s="12"/>
    </row>
    <row r="7004" spans="15:56" x14ac:dyDescent="0.35">
      <c r="O7004" s="12"/>
      <c r="P7004" s="12"/>
      <c r="Q7004" s="12"/>
      <c r="S7004" s="250"/>
      <c r="AA7004" s="12"/>
      <c r="AB7004" s="12"/>
      <c r="AC7004" s="12"/>
      <c r="AD7004" s="12"/>
      <c r="AE7004" s="12"/>
      <c r="AF7004" s="12"/>
      <c r="AG7004" s="12"/>
      <c r="AH7004" s="12"/>
      <c r="AI7004" s="12"/>
      <c r="AJ7004" s="12"/>
      <c r="AK7004" s="12"/>
      <c r="AL7004" s="12"/>
      <c r="AM7004" s="12"/>
      <c r="AN7004" s="12"/>
      <c r="AO7004" s="12"/>
      <c r="AP7004" s="12"/>
      <c r="AQ7004" s="12"/>
      <c r="AR7004" s="12"/>
      <c r="AS7004" s="12"/>
      <c r="AT7004" s="12"/>
      <c r="AU7004" s="12"/>
      <c r="AV7004" s="12"/>
      <c r="AW7004" s="12"/>
      <c r="AX7004" s="12"/>
      <c r="AY7004" s="12"/>
      <c r="AZ7004" s="12"/>
      <c r="BA7004" s="12"/>
      <c r="BB7004" s="12"/>
      <c r="BC7004" s="12"/>
      <c r="BD7004" s="12"/>
    </row>
    <row r="7005" spans="15:56" x14ac:dyDescent="0.35">
      <c r="O7005" s="12"/>
      <c r="P7005" s="12"/>
      <c r="Q7005" s="12"/>
      <c r="S7005" s="250"/>
      <c r="AA7005" s="12"/>
      <c r="AB7005" s="12"/>
      <c r="AC7005" s="12"/>
      <c r="AD7005" s="12"/>
      <c r="AE7005" s="12"/>
      <c r="AF7005" s="12"/>
      <c r="AG7005" s="12"/>
      <c r="AH7005" s="12"/>
      <c r="AI7005" s="12"/>
      <c r="AJ7005" s="12"/>
      <c r="AK7005" s="12"/>
      <c r="AL7005" s="12"/>
      <c r="AM7005" s="12"/>
      <c r="AN7005" s="12"/>
      <c r="AO7005" s="12"/>
      <c r="AP7005" s="12"/>
      <c r="AQ7005" s="12"/>
      <c r="AR7005" s="12"/>
      <c r="AS7005" s="12"/>
      <c r="AT7005" s="12"/>
      <c r="AU7005" s="12"/>
      <c r="AV7005" s="12"/>
      <c r="AW7005" s="12"/>
      <c r="AX7005" s="12"/>
      <c r="AY7005" s="12"/>
      <c r="AZ7005" s="12"/>
      <c r="BA7005" s="12"/>
      <c r="BB7005" s="12"/>
      <c r="BC7005" s="12"/>
      <c r="BD7005" s="12"/>
    </row>
    <row r="7006" spans="15:56" x14ac:dyDescent="0.35">
      <c r="O7006" s="12"/>
      <c r="P7006" s="12"/>
      <c r="Q7006" s="12"/>
      <c r="S7006" s="250"/>
      <c r="AA7006" s="12"/>
      <c r="AB7006" s="12"/>
      <c r="AC7006" s="12"/>
      <c r="AD7006" s="12"/>
      <c r="AE7006" s="12"/>
      <c r="AF7006" s="12"/>
      <c r="AG7006" s="12"/>
      <c r="AH7006" s="12"/>
      <c r="AI7006" s="12"/>
      <c r="AJ7006" s="12"/>
      <c r="AK7006" s="12"/>
      <c r="AL7006" s="12"/>
      <c r="AM7006" s="12"/>
      <c r="AN7006" s="12"/>
      <c r="AO7006" s="12"/>
      <c r="AP7006" s="12"/>
      <c r="AQ7006" s="12"/>
      <c r="AR7006" s="12"/>
      <c r="AS7006" s="12"/>
      <c r="AT7006" s="12"/>
      <c r="AU7006" s="12"/>
      <c r="AV7006" s="12"/>
      <c r="AW7006" s="12"/>
      <c r="AX7006" s="12"/>
      <c r="AY7006" s="12"/>
      <c r="AZ7006" s="12"/>
      <c r="BA7006" s="12"/>
      <c r="BB7006" s="12"/>
      <c r="BC7006" s="12"/>
      <c r="BD7006" s="12"/>
    </row>
    <row r="7007" spans="15:56" x14ac:dyDescent="0.35">
      <c r="O7007" s="12"/>
      <c r="P7007" s="12"/>
      <c r="Q7007" s="12"/>
      <c r="S7007" s="250"/>
      <c r="AA7007" s="12"/>
      <c r="AB7007" s="12"/>
      <c r="AC7007" s="12"/>
      <c r="AD7007" s="12"/>
      <c r="AE7007" s="12"/>
      <c r="AF7007" s="12"/>
      <c r="AG7007" s="12"/>
      <c r="AH7007" s="12"/>
      <c r="AI7007" s="12"/>
      <c r="AJ7007" s="12"/>
      <c r="AK7007" s="12"/>
      <c r="AL7007" s="12"/>
      <c r="AM7007" s="12"/>
      <c r="AN7007" s="12"/>
      <c r="AO7007" s="12"/>
      <c r="AP7007" s="12"/>
      <c r="AQ7007" s="12"/>
      <c r="AR7007" s="12"/>
      <c r="AS7007" s="12"/>
      <c r="AT7007" s="12"/>
      <c r="AU7007" s="12"/>
      <c r="AV7007" s="12"/>
      <c r="AW7007" s="12"/>
      <c r="AX7007" s="12"/>
      <c r="AY7007" s="12"/>
      <c r="AZ7007" s="12"/>
      <c r="BA7007" s="12"/>
      <c r="BB7007" s="12"/>
      <c r="BC7007" s="12"/>
      <c r="BD7007" s="12"/>
    </row>
    <row r="7008" spans="15:56" x14ac:dyDescent="0.35">
      <c r="O7008" s="12"/>
      <c r="P7008" s="12"/>
      <c r="Q7008" s="12"/>
      <c r="S7008" s="250"/>
      <c r="AA7008" s="12"/>
      <c r="AB7008" s="12"/>
      <c r="AC7008" s="12"/>
      <c r="AD7008" s="12"/>
      <c r="AE7008" s="12"/>
      <c r="AF7008" s="12"/>
      <c r="AG7008" s="12"/>
      <c r="AH7008" s="12"/>
      <c r="AI7008" s="12"/>
      <c r="AJ7008" s="12"/>
      <c r="AK7008" s="12"/>
      <c r="AL7008" s="12"/>
      <c r="AM7008" s="12"/>
      <c r="AN7008" s="12"/>
      <c r="AO7008" s="12"/>
      <c r="AP7008" s="12"/>
      <c r="AQ7008" s="12"/>
      <c r="AR7008" s="12"/>
      <c r="AS7008" s="12"/>
      <c r="AT7008" s="12"/>
      <c r="AU7008" s="12"/>
      <c r="AV7008" s="12"/>
      <c r="AW7008" s="12"/>
      <c r="AX7008" s="12"/>
      <c r="AY7008" s="12"/>
      <c r="AZ7008" s="12"/>
      <c r="BA7008" s="12"/>
      <c r="BB7008" s="12"/>
      <c r="BC7008" s="12"/>
      <c r="BD7008" s="12"/>
    </row>
    <row r="7009" spans="15:56" x14ac:dyDescent="0.35">
      <c r="O7009" s="12"/>
      <c r="P7009" s="12"/>
      <c r="Q7009" s="12"/>
      <c r="S7009" s="250"/>
      <c r="AA7009" s="12"/>
      <c r="AB7009" s="12"/>
      <c r="AC7009" s="12"/>
      <c r="AD7009" s="12"/>
      <c r="AE7009" s="12"/>
      <c r="AF7009" s="12"/>
      <c r="AG7009" s="12"/>
      <c r="AH7009" s="12"/>
      <c r="AI7009" s="12"/>
      <c r="AJ7009" s="12"/>
      <c r="AK7009" s="12"/>
      <c r="AL7009" s="12"/>
      <c r="AM7009" s="12"/>
      <c r="AN7009" s="12"/>
      <c r="AO7009" s="12"/>
      <c r="AP7009" s="12"/>
      <c r="AQ7009" s="12"/>
      <c r="AR7009" s="12"/>
      <c r="AS7009" s="12"/>
      <c r="AT7009" s="12"/>
      <c r="AU7009" s="12"/>
      <c r="AV7009" s="12"/>
      <c r="AW7009" s="12"/>
      <c r="AX7009" s="12"/>
      <c r="AY7009" s="12"/>
      <c r="AZ7009" s="12"/>
      <c r="BA7009" s="12"/>
      <c r="BB7009" s="12"/>
      <c r="BC7009" s="12"/>
      <c r="BD7009" s="12"/>
    </row>
    <row r="7010" spans="15:56" x14ac:dyDescent="0.35">
      <c r="O7010" s="12"/>
      <c r="P7010" s="12"/>
      <c r="Q7010" s="12"/>
      <c r="S7010" s="250"/>
      <c r="AA7010" s="12"/>
      <c r="AB7010" s="12"/>
      <c r="AC7010" s="12"/>
      <c r="AD7010" s="12"/>
      <c r="AE7010" s="12"/>
      <c r="AF7010" s="12"/>
      <c r="AG7010" s="12"/>
      <c r="AH7010" s="12"/>
      <c r="AI7010" s="12"/>
      <c r="AJ7010" s="12"/>
      <c r="AK7010" s="12"/>
      <c r="AL7010" s="12"/>
      <c r="AM7010" s="12"/>
      <c r="AN7010" s="12"/>
      <c r="AO7010" s="12"/>
      <c r="AP7010" s="12"/>
      <c r="AQ7010" s="12"/>
      <c r="AR7010" s="12"/>
      <c r="AS7010" s="12"/>
      <c r="AT7010" s="12"/>
      <c r="AU7010" s="12"/>
      <c r="AV7010" s="12"/>
      <c r="AW7010" s="12"/>
      <c r="AX7010" s="12"/>
      <c r="AY7010" s="12"/>
      <c r="AZ7010" s="12"/>
      <c r="BA7010" s="12"/>
      <c r="BB7010" s="12"/>
      <c r="BC7010" s="12"/>
      <c r="BD7010" s="12"/>
    </row>
    <row r="7011" spans="15:56" x14ac:dyDescent="0.35">
      <c r="O7011" s="12"/>
      <c r="P7011" s="12"/>
      <c r="Q7011" s="12"/>
      <c r="S7011" s="250"/>
      <c r="AA7011" s="12"/>
      <c r="AB7011" s="12"/>
      <c r="AC7011" s="12"/>
      <c r="AD7011" s="12"/>
      <c r="AE7011" s="12"/>
      <c r="AF7011" s="12"/>
      <c r="AG7011" s="12"/>
      <c r="AH7011" s="12"/>
      <c r="AI7011" s="12"/>
      <c r="AJ7011" s="12"/>
      <c r="AK7011" s="12"/>
      <c r="AL7011" s="12"/>
      <c r="AM7011" s="12"/>
      <c r="AN7011" s="12"/>
      <c r="AO7011" s="12"/>
      <c r="AP7011" s="12"/>
      <c r="AQ7011" s="12"/>
      <c r="AR7011" s="12"/>
      <c r="AS7011" s="12"/>
      <c r="AT7011" s="12"/>
      <c r="AU7011" s="12"/>
      <c r="AV7011" s="12"/>
      <c r="AW7011" s="12"/>
      <c r="AX7011" s="12"/>
      <c r="AY7011" s="12"/>
      <c r="AZ7011" s="12"/>
      <c r="BA7011" s="12"/>
      <c r="BB7011" s="12"/>
      <c r="BC7011" s="12"/>
      <c r="BD7011" s="12"/>
    </row>
    <row r="7012" spans="15:56" x14ac:dyDescent="0.35">
      <c r="O7012" s="12"/>
      <c r="P7012" s="12"/>
      <c r="Q7012" s="12"/>
      <c r="S7012" s="250"/>
      <c r="AA7012" s="12"/>
      <c r="AB7012" s="12"/>
      <c r="AC7012" s="12"/>
      <c r="AD7012" s="12"/>
      <c r="AE7012" s="12"/>
      <c r="AF7012" s="12"/>
      <c r="AG7012" s="12"/>
      <c r="AH7012" s="12"/>
      <c r="AI7012" s="12"/>
      <c r="AJ7012" s="12"/>
      <c r="AK7012" s="12"/>
      <c r="AL7012" s="12"/>
      <c r="AM7012" s="12"/>
      <c r="AN7012" s="12"/>
      <c r="AO7012" s="12"/>
      <c r="AP7012" s="12"/>
      <c r="AQ7012" s="12"/>
      <c r="AR7012" s="12"/>
      <c r="AS7012" s="12"/>
      <c r="AT7012" s="12"/>
      <c r="AU7012" s="12"/>
      <c r="AV7012" s="12"/>
      <c r="AW7012" s="12"/>
      <c r="AX7012" s="12"/>
      <c r="AY7012" s="12"/>
      <c r="AZ7012" s="12"/>
      <c r="BA7012" s="12"/>
      <c r="BB7012" s="12"/>
      <c r="BC7012" s="12"/>
      <c r="BD7012" s="12"/>
    </row>
    <row r="7013" spans="15:56" x14ac:dyDescent="0.35">
      <c r="O7013" s="12"/>
      <c r="P7013" s="12"/>
      <c r="Q7013" s="12"/>
      <c r="S7013" s="250"/>
      <c r="AA7013" s="12"/>
      <c r="AB7013" s="12"/>
      <c r="AC7013" s="12"/>
      <c r="AD7013" s="12"/>
      <c r="AE7013" s="12"/>
      <c r="AF7013" s="12"/>
      <c r="AG7013" s="12"/>
      <c r="AH7013" s="12"/>
      <c r="AI7013" s="12"/>
      <c r="AJ7013" s="12"/>
      <c r="AK7013" s="12"/>
      <c r="AL7013" s="12"/>
      <c r="AM7013" s="12"/>
      <c r="AN7013" s="12"/>
      <c r="AO7013" s="12"/>
      <c r="AP7013" s="12"/>
      <c r="AQ7013" s="12"/>
      <c r="AR7013" s="12"/>
      <c r="AS7013" s="12"/>
      <c r="AT7013" s="12"/>
      <c r="AU7013" s="12"/>
      <c r="AV7013" s="12"/>
      <c r="AW7013" s="12"/>
      <c r="AX7013" s="12"/>
      <c r="AY7013" s="12"/>
      <c r="AZ7013" s="12"/>
      <c r="BA7013" s="12"/>
      <c r="BB7013" s="12"/>
      <c r="BC7013" s="12"/>
      <c r="BD7013" s="12"/>
    </row>
    <row r="7014" spans="15:56" x14ac:dyDescent="0.35">
      <c r="O7014" s="12"/>
      <c r="P7014" s="12"/>
      <c r="Q7014" s="12"/>
      <c r="S7014" s="250"/>
      <c r="AA7014" s="12"/>
      <c r="AB7014" s="12"/>
      <c r="AC7014" s="12"/>
      <c r="AD7014" s="12"/>
      <c r="AE7014" s="12"/>
      <c r="AF7014" s="12"/>
      <c r="AG7014" s="12"/>
      <c r="AH7014" s="12"/>
      <c r="AI7014" s="12"/>
      <c r="AJ7014" s="12"/>
      <c r="AK7014" s="12"/>
      <c r="AL7014" s="12"/>
      <c r="AM7014" s="12"/>
      <c r="AN7014" s="12"/>
      <c r="AO7014" s="12"/>
      <c r="AP7014" s="12"/>
      <c r="AQ7014" s="12"/>
      <c r="AR7014" s="12"/>
      <c r="AS7014" s="12"/>
      <c r="AT7014" s="12"/>
      <c r="AU7014" s="12"/>
      <c r="AV7014" s="12"/>
      <c r="AW7014" s="12"/>
      <c r="AX7014" s="12"/>
      <c r="AY7014" s="12"/>
      <c r="AZ7014" s="12"/>
      <c r="BA7014" s="12"/>
      <c r="BB7014" s="12"/>
      <c r="BC7014" s="12"/>
      <c r="BD7014" s="12"/>
    </row>
    <row r="7015" spans="15:56" x14ac:dyDescent="0.35">
      <c r="O7015" s="12"/>
      <c r="P7015" s="12"/>
      <c r="Q7015" s="12"/>
      <c r="S7015" s="250"/>
      <c r="AA7015" s="12"/>
      <c r="AB7015" s="12"/>
      <c r="AC7015" s="12"/>
      <c r="AD7015" s="12"/>
      <c r="AE7015" s="12"/>
      <c r="AF7015" s="12"/>
      <c r="AG7015" s="12"/>
      <c r="AH7015" s="12"/>
      <c r="AI7015" s="12"/>
      <c r="AJ7015" s="12"/>
      <c r="AK7015" s="12"/>
      <c r="AL7015" s="12"/>
      <c r="AM7015" s="12"/>
      <c r="AN7015" s="12"/>
      <c r="AO7015" s="12"/>
      <c r="AP7015" s="12"/>
      <c r="AQ7015" s="12"/>
      <c r="AR7015" s="12"/>
      <c r="AS7015" s="12"/>
      <c r="AT7015" s="12"/>
      <c r="AU7015" s="12"/>
      <c r="AV7015" s="12"/>
      <c r="AW7015" s="12"/>
      <c r="AX7015" s="12"/>
      <c r="AY7015" s="12"/>
      <c r="AZ7015" s="12"/>
      <c r="BA7015" s="12"/>
      <c r="BB7015" s="12"/>
      <c r="BC7015" s="12"/>
      <c r="BD7015" s="12"/>
    </row>
    <row r="7016" spans="15:56" x14ac:dyDescent="0.35">
      <c r="O7016" s="12"/>
      <c r="P7016" s="12"/>
      <c r="Q7016" s="12"/>
      <c r="S7016" s="250"/>
      <c r="AA7016" s="12"/>
      <c r="AB7016" s="12"/>
      <c r="AC7016" s="12"/>
      <c r="AD7016" s="12"/>
      <c r="AE7016" s="12"/>
      <c r="AF7016" s="12"/>
      <c r="AG7016" s="12"/>
      <c r="AH7016" s="12"/>
      <c r="AI7016" s="12"/>
      <c r="AJ7016" s="12"/>
      <c r="AK7016" s="12"/>
      <c r="AL7016" s="12"/>
      <c r="AM7016" s="12"/>
      <c r="AN7016" s="12"/>
      <c r="AO7016" s="12"/>
      <c r="AP7016" s="12"/>
      <c r="AQ7016" s="12"/>
      <c r="AR7016" s="12"/>
      <c r="AS7016" s="12"/>
      <c r="AT7016" s="12"/>
      <c r="AU7016" s="12"/>
      <c r="AV7016" s="12"/>
      <c r="AW7016" s="12"/>
      <c r="AX7016" s="12"/>
      <c r="AY7016" s="12"/>
      <c r="AZ7016" s="12"/>
      <c r="BA7016" s="12"/>
      <c r="BB7016" s="12"/>
      <c r="BC7016" s="12"/>
      <c r="BD7016" s="12"/>
    </row>
    <row r="7017" spans="15:56" x14ac:dyDescent="0.35">
      <c r="O7017" s="12"/>
      <c r="P7017" s="12"/>
      <c r="Q7017" s="12"/>
      <c r="S7017" s="250"/>
      <c r="AA7017" s="12"/>
      <c r="AB7017" s="12"/>
      <c r="AC7017" s="12"/>
      <c r="AD7017" s="12"/>
      <c r="AE7017" s="12"/>
      <c r="AF7017" s="12"/>
      <c r="AG7017" s="12"/>
      <c r="AH7017" s="12"/>
      <c r="AI7017" s="12"/>
      <c r="AJ7017" s="12"/>
      <c r="AK7017" s="12"/>
      <c r="AL7017" s="12"/>
      <c r="AM7017" s="12"/>
      <c r="AN7017" s="12"/>
      <c r="AO7017" s="12"/>
      <c r="AP7017" s="12"/>
      <c r="AQ7017" s="12"/>
      <c r="AR7017" s="12"/>
      <c r="AS7017" s="12"/>
      <c r="AT7017" s="12"/>
      <c r="AU7017" s="12"/>
      <c r="AV7017" s="12"/>
      <c r="AW7017" s="12"/>
      <c r="AX7017" s="12"/>
      <c r="AY7017" s="12"/>
      <c r="AZ7017" s="12"/>
      <c r="BA7017" s="12"/>
      <c r="BB7017" s="12"/>
      <c r="BC7017" s="12"/>
      <c r="BD7017" s="12"/>
    </row>
    <row r="7018" spans="15:56" x14ac:dyDescent="0.35">
      <c r="O7018" s="12"/>
      <c r="P7018" s="12"/>
      <c r="Q7018" s="12"/>
      <c r="S7018" s="250"/>
      <c r="AA7018" s="12"/>
      <c r="AB7018" s="12"/>
      <c r="AC7018" s="12"/>
      <c r="AD7018" s="12"/>
      <c r="AE7018" s="12"/>
      <c r="AF7018" s="12"/>
      <c r="AG7018" s="12"/>
      <c r="AH7018" s="12"/>
      <c r="AI7018" s="12"/>
      <c r="AJ7018" s="12"/>
      <c r="AK7018" s="12"/>
      <c r="AL7018" s="12"/>
      <c r="AM7018" s="12"/>
      <c r="AN7018" s="12"/>
      <c r="AO7018" s="12"/>
      <c r="AP7018" s="12"/>
      <c r="AQ7018" s="12"/>
      <c r="AR7018" s="12"/>
      <c r="AS7018" s="12"/>
      <c r="AT7018" s="12"/>
      <c r="AU7018" s="12"/>
      <c r="AV7018" s="12"/>
      <c r="AW7018" s="12"/>
      <c r="AX7018" s="12"/>
      <c r="AY7018" s="12"/>
      <c r="AZ7018" s="12"/>
      <c r="BA7018" s="12"/>
      <c r="BB7018" s="12"/>
      <c r="BC7018" s="12"/>
      <c r="BD7018" s="12"/>
    </row>
    <row r="7019" spans="15:56" x14ac:dyDescent="0.35">
      <c r="O7019" s="12"/>
      <c r="P7019" s="12"/>
      <c r="Q7019" s="12"/>
      <c r="S7019" s="250"/>
      <c r="AA7019" s="12"/>
      <c r="AB7019" s="12"/>
      <c r="AC7019" s="12"/>
      <c r="AD7019" s="12"/>
      <c r="AE7019" s="12"/>
      <c r="AF7019" s="12"/>
      <c r="AG7019" s="12"/>
      <c r="AH7019" s="12"/>
      <c r="AI7019" s="12"/>
      <c r="AJ7019" s="12"/>
      <c r="AK7019" s="12"/>
      <c r="AL7019" s="12"/>
      <c r="AM7019" s="12"/>
      <c r="AN7019" s="12"/>
      <c r="AO7019" s="12"/>
      <c r="AP7019" s="12"/>
      <c r="AQ7019" s="12"/>
      <c r="AR7019" s="12"/>
      <c r="AS7019" s="12"/>
      <c r="AT7019" s="12"/>
      <c r="AU7019" s="12"/>
      <c r="AV7019" s="12"/>
      <c r="AW7019" s="12"/>
      <c r="AX7019" s="12"/>
      <c r="AY7019" s="12"/>
      <c r="AZ7019" s="12"/>
      <c r="BA7019" s="12"/>
      <c r="BB7019" s="12"/>
      <c r="BC7019" s="12"/>
      <c r="BD7019" s="12"/>
    </row>
    <row r="7020" spans="15:56" x14ac:dyDescent="0.35">
      <c r="O7020" s="12"/>
      <c r="P7020" s="12"/>
      <c r="Q7020" s="12"/>
      <c r="S7020" s="250"/>
      <c r="AA7020" s="12"/>
      <c r="AB7020" s="12"/>
      <c r="AC7020" s="12"/>
      <c r="AD7020" s="12"/>
      <c r="AE7020" s="12"/>
      <c r="AF7020" s="12"/>
      <c r="AG7020" s="12"/>
      <c r="AH7020" s="12"/>
      <c r="AI7020" s="12"/>
      <c r="AJ7020" s="12"/>
      <c r="AK7020" s="12"/>
      <c r="AL7020" s="12"/>
      <c r="AM7020" s="12"/>
      <c r="AN7020" s="12"/>
      <c r="AO7020" s="12"/>
      <c r="AP7020" s="12"/>
      <c r="AQ7020" s="12"/>
      <c r="AR7020" s="12"/>
      <c r="AS7020" s="12"/>
      <c r="AT7020" s="12"/>
      <c r="AU7020" s="12"/>
      <c r="AV7020" s="12"/>
      <c r="AW7020" s="12"/>
      <c r="AX7020" s="12"/>
      <c r="AY7020" s="12"/>
      <c r="AZ7020" s="12"/>
      <c r="BA7020" s="12"/>
      <c r="BB7020" s="12"/>
      <c r="BC7020" s="12"/>
      <c r="BD7020" s="12"/>
    </row>
    <row r="7021" spans="15:56" x14ac:dyDescent="0.35">
      <c r="O7021" s="12"/>
      <c r="P7021" s="12"/>
      <c r="Q7021" s="12"/>
      <c r="S7021" s="250"/>
      <c r="AA7021" s="12"/>
      <c r="AB7021" s="12"/>
      <c r="AC7021" s="12"/>
      <c r="AD7021" s="12"/>
      <c r="AE7021" s="12"/>
      <c r="AF7021" s="12"/>
      <c r="AG7021" s="12"/>
      <c r="AH7021" s="12"/>
      <c r="AI7021" s="12"/>
      <c r="AJ7021" s="12"/>
      <c r="AK7021" s="12"/>
      <c r="AL7021" s="12"/>
      <c r="AM7021" s="12"/>
      <c r="AN7021" s="12"/>
      <c r="AO7021" s="12"/>
      <c r="AP7021" s="12"/>
      <c r="AQ7021" s="12"/>
      <c r="AR7021" s="12"/>
      <c r="AS7021" s="12"/>
      <c r="AT7021" s="12"/>
      <c r="AU7021" s="12"/>
      <c r="AV7021" s="12"/>
      <c r="AW7021" s="12"/>
      <c r="AX7021" s="12"/>
      <c r="AY7021" s="12"/>
      <c r="AZ7021" s="12"/>
      <c r="BA7021" s="12"/>
      <c r="BB7021" s="12"/>
      <c r="BC7021" s="12"/>
      <c r="BD7021" s="12"/>
    </row>
    <row r="7022" spans="15:56" x14ac:dyDescent="0.35">
      <c r="O7022" s="12"/>
      <c r="P7022" s="12"/>
      <c r="Q7022" s="12"/>
      <c r="S7022" s="250"/>
      <c r="AA7022" s="12"/>
      <c r="AB7022" s="12"/>
      <c r="AC7022" s="12"/>
      <c r="AD7022" s="12"/>
      <c r="AE7022" s="12"/>
      <c r="AF7022" s="12"/>
      <c r="AG7022" s="12"/>
      <c r="AH7022" s="12"/>
      <c r="AI7022" s="12"/>
      <c r="AJ7022" s="12"/>
      <c r="AK7022" s="12"/>
      <c r="AL7022" s="12"/>
      <c r="AM7022" s="12"/>
      <c r="AN7022" s="12"/>
      <c r="AO7022" s="12"/>
      <c r="AP7022" s="12"/>
      <c r="AQ7022" s="12"/>
      <c r="AR7022" s="12"/>
      <c r="AS7022" s="12"/>
      <c r="AT7022" s="12"/>
      <c r="AU7022" s="12"/>
      <c r="AV7022" s="12"/>
      <c r="AW7022" s="12"/>
      <c r="AX7022" s="12"/>
      <c r="AY7022" s="12"/>
      <c r="AZ7022" s="12"/>
      <c r="BA7022" s="12"/>
      <c r="BB7022" s="12"/>
      <c r="BC7022" s="12"/>
      <c r="BD7022" s="12"/>
    </row>
    <row r="7023" spans="15:56" x14ac:dyDescent="0.35">
      <c r="O7023" s="12"/>
      <c r="P7023" s="12"/>
      <c r="Q7023" s="12"/>
      <c r="S7023" s="250"/>
      <c r="AA7023" s="12"/>
      <c r="AB7023" s="12"/>
      <c r="AC7023" s="12"/>
      <c r="AD7023" s="12"/>
      <c r="AE7023" s="12"/>
      <c r="AF7023" s="12"/>
      <c r="AG7023" s="12"/>
      <c r="AH7023" s="12"/>
      <c r="AI7023" s="12"/>
      <c r="AJ7023" s="12"/>
      <c r="AK7023" s="12"/>
      <c r="AL7023" s="12"/>
      <c r="AM7023" s="12"/>
      <c r="AN7023" s="12"/>
      <c r="AO7023" s="12"/>
      <c r="AP7023" s="12"/>
      <c r="AQ7023" s="12"/>
      <c r="AR7023" s="12"/>
      <c r="AS7023" s="12"/>
      <c r="AT7023" s="12"/>
      <c r="AU7023" s="12"/>
      <c r="AV7023" s="12"/>
      <c r="AW7023" s="12"/>
      <c r="AX7023" s="12"/>
      <c r="AY7023" s="12"/>
      <c r="AZ7023" s="12"/>
      <c r="BA7023" s="12"/>
      <c r="BB7023" s="12"/>
      <c r="BC7023" s="12"/>
      <c r="BD7023" s="12"/>
    </row>
    <row r="7024" spans="15:56" x14ac:dyDescent="0.35">
      <c r="O7024" s="12"/>
      <c r="P7024" s="12"/>
      <c r="Q7024" s="12"/>
      <c r="S7024" s="250"/>
      <c r="AA7024" s="12"/>
      <c r="AB7024" s="12"/>
      <c r="AC7024" s="12"/>
      <c r="AD7024" s="12"/>
      <c r="AE7024" s="12"/>
      <c r="AF7024" s="12"/>
      <c r="AG7024" s="12"/>
      <c r="AH7024" s="12"/>
      <c r="AI7024" s="12"/>
      <c r="AJ7024" s="12"/>
      <c r="AK7024" s="12"/>
      <c r="AL7024" s="12"/>
      <c r="AM7024" s="12"/>
      <c r="AN7024" s="12"/>
      <c r="AO7024" s="12"/>
      <c r="AP7024" s="12"/>
      <c r="AQ7024" s="12"/>
      <c r="AR7024" s="12"/>
      <c r="AS7024" s="12"/>
      <c r="AT7024" s="12"/>
      <c r="AU7024" s="12"/>
      <c r="AV7024" s="12"/>
      <c r="AW7024" s="12"/>
      <c r="AX7024" s="12"/>
      <c r="AY7024" s="12"/>
      <c r="AZ7024" s="12"/>
      <c r="BA7024" s="12"/>
      <c r="BB7024" s="12"/>
      <c r="BC7024" s="12"/>
      <c r="BD7024" s="12"/>
    </row>
    <row r="7025" spans="15:56" x14ac:dyDescent="0.35">
      <c r="O7025" s="12"/>
      <c r="P7025" s="12"/>
      <c r="Q7025" s="12"/>
      <c r="S7025" s="250"/>
      <c r="AA7025" s="12"/>
      <c r="AB7025" s="12"/>
      <c r="AC7025" s="12"/>
      <c r="AD7025" s="12"/>
      <c r="AE7025" s="12"/>
      <c r="AF7025" s="12"/>
      <c r="AG7025" s="12"/>
      <c r="AH7025" s="12"/>
      <c r="AI7025" s="12"/>
      <c r="AJ7025" s="12"/>
      <c r="AK7025" s="12"/>
      <c r="AL7025" s="12"/>
      <c r="AM7025" s="12"/>
      <c r="AN7025" s="12"/>
      <c r="AO7025" s="12"/>
      <c r="AP7025" s="12"/>
      <c r="AQ7025" s="12"/>
      <c r="AR7025" s="12"/>
      <c r="AS7025" s="12"/>
      <c r="AT7025" s="12"/>
      <c r="AU7025" s="12"/>
      <c r="AV7025" s="12"/>
      <c r="AW7025" s="12"/>
      <c r="AX7025" s="12"/>
      <c r="AY7025" s="12"/>
      <c r="AZ7025" s="12"/>
      <c r="BA7025" s="12"/>
      <c r="BB7025" s="12"/>
      <c r="BC7025" s="12"/>
      <c r="BD7025" s="12"/>
    </row>
    <row r="7026" spans="15:56" x14ac:dyDescent="0.35">
      <c r="O7026" s="12"/>
      <c r="P7026" s="12"/>
      <c r="Q7026" s="12"/>
      <c r="S7026" s="250"/>
      <c r="AA7026" s="12"/>
      <c r="AB7026" s="12"/>
      <c r="AC7026" s="12"/>
      <c r="AD7026" s="12"/>
      <c r="AE7026" s="12"/>
      <c r="AF7026" s="12"/>
      <c r="AG7026" s="12"/>
      <c r="AH7026" s="12"/>
      <c r="AI7026" s="12"/>
      <c r="AJ7026" s="12"/>
      <c r="AK7026" s="12"/>
      <c r="AL7026" s="12"/>
      <c r="AM7026" s="12"/>
      <c r="AN7026" s="12"/>
      <c r="AO7026" s="12"/>
      <c r="AP7026" s="12"/>
      <c r="AQ7026" s="12"/>
      <c r="AR7026" s="12"/>
      <c r="AS7026" s="12"/>
      <c r="AT7026" s="12"/>
      <c r="AU7026" s="12"/>
      <c r="AV7026" s="12"/>
      <c r="AW7026" s="12"/>
      <c r="AX7026" s="12"/>
      <c r="AY7026" s="12"/>
      <c r="AZ7026" s="12"/>
      <c r="BA7026" s="12"/>
      <c r="BB7026" s="12"/>
      <c r="BC7026" s="12"/>
      <c r="BD7026" s="12"/>
    </row>
    <row r="7027" spans="15:56" x14ac:dyDescent="0.35">
      <c r="O7027" s="12"/>
      <c r="P7027" s="12"/>
      <c r="Q7027" s="12"/>
      <c r="S7027" s="250"/>
      <c r="AA7027" s="12"/>
      <c r="AB7027" s="12"/>
      <c r="AC7027" s="12"/>
      <c r="AD7027" s="12"/>
      <c r="AE7027" s="12"/>
      <c r="AF7027" s="12"/>
      <c r="AG7027" s="12"/>
      <c r="AH7027" s="12"/>
      <c r="AI7027" s="12"/>
      <c r="AJ7027" s="12"/>
      <c r="AK7027" s="12"/>
      <c r="AL7027" s="12"/>
      <c r="AM7027" s="12"/>
      <c r="AN7027" s="12"/>
      <c r="AO7027" s="12"/>
      <c r="AP7027" s="12"/>
      <c r="AQ7027" s="12"/>
      <c r="AR7027" s="12"/>
      <c r="AS7027" s="12"/>
      <c r="AT7027" s="12"/>
      <c r="AU7027" s="12"/>
      <c r="AV7027" s="12"/>
      <c r="AW7027" s="12"/>
      <c r="AX7027" s="12"/>
      <c r="AY7027" s="12"/>
      <c r="AZ7027" s="12"/>
      <c r="BA7027" s="12"/>
      <c r="BB7027" s="12"/>
      <c r="BC7027" s="12"/>
      <c r="BD7027" s="12"/>
    </row>
    <row r="7028" spans="15:56" x14ac:dyDescent="0.35">
      <c r="O7028" s="12"/>
      <c r="P7028" s="12"/>
      <c r="Q7028" s="12"/>
      <c r="S7028" s="250"/>
      <c r="AA7028" s="12"/>
      <c r="AB7028" s="12"/>
      <c r="AC7028" s="12"/>
      <c r="AD7028" s="12"/>
      <c r="AE7028" s="12"/>
      <c r="AF7028" s="12"/>
      <c r="AG7028" s="12"/>
      <c r="AH7028" s="12"/>
      <c r="AI7028" s="12"/>
      <c r="AJ7028" s="12"/>
      <c r="AK7028" s="12"/>
      <c r="AL7028" s="12"/>
      <c r="AM7028" s="12"/>
      <c r="AN7028" s="12"/>
      <c r="AO7028" s="12"/>
      <c r="AP7028" s="12"/>
      <c r="AQ7028" s="12"/>
      <c r="AR7028" s="12"/>
      <c r="AS7028" s="12"/>
      <c r="AT7028" s="12"/>
      <c r="AU7028" s="12"/>
      <c r="AV7028" s="12"/>
      <c r="AW7028" s="12"/>
      <c r="AX7028" s="12"/>
      <c r="AY7028" s="12"/>
      <c r="AZ7028" s="12"/>
      <c r="BA7028" s="12"/>
      <c r="BB7028" s="12"/>
      <c r="BC7028" s="12"/>
      <c r="BD7028" s="12"/>
    </row>
    <row r="7029" spans="15:56" x14ac:dyDescent="0.35">
      <c r="O7029" s="12"/>
      <c r="P7029" s="12"/>
      <c r="Q7029" s="12"/>
      <c r="S7029" s="250"/>
      <c r="AA7029" s="12"/>
      <c r="AB7029" s="12"/>
      <c r="AC7029" s="12"/>
      <c r="AD7029" s="12"/>
      <c r="AE7029" s="12"/>
      <c r="AF7029" s="12"/>
      <c r="AG7029" s="12"/>
      <c r="AH7029" s="12"/>
      <c r="AI7029" s="12"/>
      <c r="AJ7029" s="12"/>
      <c r="AK7029" s="12"/>
      <c r="AL7029" s="12"/>
      <c r="AM7029" s="12"/>
      <c r="AN7029" s="12"/>
      <c r="AO7029" s="12"/>
      <c r="AP7029" s="12"/>
      <c r="AQ7029" s="12"/>
      <c r="AR7029" s="12"/>
      <c r="AS7029" s="12"/>
      <c r="AT7029" s="12"/>
      <c r="AU7029" s="12"/>
      <c r="AV7029" s="12"/>
      <c r="AW7029" s="12"/>
      <c r="AX7029" s="12"/>
      <c r="AY7029" s="12"/>
      <c r="AZ7029" s="12"/>
      <c r="BA7029" s="12"/>
      <c r="BB7029" s="12"/>
      <c r="BC7029" s="12"/>
      <c r="BD7029" s="12"/>
    </row>
    <row r="7030" spans="15:56" x14ac:dyDescent="0.35">
      <c r="O7030" s="12"/>
      <c r="P7030" s="12"/>
      <c r="Q7030" s="12"/>
      <c r="S7030" s="250"/>
      <c r="AA7030" s="12"/>
      <c r="AB7030" s="12"/>
      <c r="AC7030" s="12"/>
      <c r="AD7030" s="12"/>
      <c r="AE7030" s="12"/>
      <c r="AF7030" s="12"/>
      <c r="AG7030" s="12"/>
      <c r="AH7030" s="12"/>
      <c r="AI7030" s="12"/>
      <c r="AJ7030" s="12"/>
      <c r="AK7030" s="12"/>
      <c r="AL7030" s="12"/>
      <c r="AM7030" s="12"/>
      <c r="AN7030" s="12"/>
      <c r="AO7030" s="12"/>
      <c r="AP7030" s="12"/>
      <c r="AQ7030" s="12"/>
      <c r="AR7030" s="12"/>
      <c r="AS7030" s="12"/>
      <c r="AT7030" s="12"/>
      <c r="AU7030" s="12"/>
      <c r="AV7030" s="12"/>
      <c r="AW7030" s="12"/>
      <c r="AX7030" s="12"/>
      <c r="AY7030" s="12"/>
      <c r="AZ7030" s="12"/>
      <c r="BA7030" s="12"/>
      <c r="BB7030" s="12"/>
      <c r="BC7030" s="12"/>
      <c r="BD7030" s="12"/>
    </row>
    <row r="7031" spans="15:56" x14ac:dyDescent="0.35">
      <c r="O7031" s="12"/>
      <c r="P7031" s="12"/>
      <c r="Q7031" s="12"/>
      <c r="S7031" s="250"/>
      <c r="AA7031" s="12"/>
      <c r="AB7031" s="12"/>
      <c r="AC7031" s="12"/>
      <c r="AD7031" s="12"/>
      <c r="AE7031" s="12"/>
      <c r="AF7031" s="12"/>
      <c r="AG7031" s="12"/>
      <c r="AH7031" s="12"/>
      <c r="AI7031" s="12"/>
      <c r="AJ7031" s="12"/>
      <c r="AK7031" s="12"/>
      <c r="AL7031" s="12"/>
      <c r="AM7031" s="12"/>
      <c r="AN7031" s="12"/>
      <c r="AO7031" s="12"/>
      <c r="AP7031" s="12"/>
      <c r="AQ7031" s="12"/>
      <c r="AR7031" s="12"/>
      <c r="AS7031" s="12"/>
      <c r="AT7031" s="12"/>
      <c r="AU7031" s="12"/>
      <c r="AV7031" s="12"/>
      <c r="AW7031" s="12"/>
      <c r="AX7031" s="12"/>
      <c r="AY7031" s="12"/>
      <c r="AZ7031" s="12"/>
      <c r="BA7031" s="12"/>
      <c r="BB7031" s="12"/>
      <c r="BC7031" s="12"/>
      <c r="BD7031" s="12"/>
    </row>
    <row r="7032" spans="15:56" x14ac:dyDescent="0.35">
      <c r="O7032" s="12"/>
      <c r="P7032" s="12"/>
      <c r="Q7032" s="12"/>
      <c r="S7032" s="250"/>
      <c r="AA7032" s="12"/>
      <c r="AB7032" s="12"/>
      <c r="AC7032" s="12"/>
      <c r="AD7032" s="12"/>
      <c r="AE7032" s="12"/>
      <c r="AF7032" s="12"/>
      <c r="AG7032" s="12"/>
      <c r="AH7032" s="12"/>
      <c r="AI7032" s="12"/>
      <c r="AJ7032" s="12"/>
      <c r="AK7032" s="12"/>
      <c r="AL7032" s="12"/>
      <c r="AM7032" s="12"/>
      <c r="AN7032" s="12"/>
      <c r="AO7032" s="12"/>
      <c r="AP7032" s="12"/>
      <c r="AQ7032" s="12"/>
      <c r="AR7032" s="12"/>
      <c r="AS7032" s="12"/>
      <c r="AT7032" s="12"/>
      <c r="AU7032" s="12"/>
      <c r="AV7032" s="12"/>
      <c r="AW7032" s="12"/>
      <c r="AX7032" s="12"/>
      <c r="AY7032" s="12"/>
      <c r="AZ7032" s="12"/>
      <c r="BA7032" s="12"/>
      <c r="BB7032" s="12"/>
      <c r="BC7032" s="12"/>
      <c r="BD7032" s="12"/>
    </row>
    <row r="7033" spans="15:56" x14ac:dyDescent="0.35">
      <c r="O7033" s="12"/>
      <c r="P7033" s="12"/>
      <c r="Q7033" s="12"/>
      <c r="S7033" s="250"/>
      <c r="AA7033" s="12"/>
      <c r="AB7033" s="12"/>
      <c r="AC7033" s="12"/>
      <c r="AD7033" s="12"/>
      <c r="AE7033" s="12"/>
      <c r="AF7033" s="12"/>
      <c r="AG7033" s="12"/>
      <c r="AH7033" s="12"/>
      <c r="AI7033" s="12"/>
      <c r="AJ7033" s="12"/>
      <c r="AK7033" s="12"/>
      <c r="AL7033" s="12"/>
      <c r="AM7033" s="12"/>
      <c r="AN7033" s="12"/>
      <c r="AO7033" s="12"/>
      <c r="AP7033" s="12"/>
      <c r="AQ7033" s="12"/>
      <c r="AR7033" s="12"/>
      <c r="AS7033" s="12"/>
      <c r="AT7033" s="12"/>
      <c r="AU7033" s="12"/>
      <c r="AV7033" s="12"/>
      <c r="AW7033" s="12"/>
      <c r="AX7033" s="12"/>
      <c r="AY7033" s="12"/>
      <c r="AZ7033" s="12"/>
      <c r="BA7033" s="12"/>
      <c r="BB7033" s="12"/>
      <c r="BC7033" s="12"/>
      <c r="BD7033" s="12"/>
    </row>
    <row r="7034" spans="15:56" x14ac:dyDescent="0.35">
      <c r="O7034" s="12"/>
      <c r="P7034" s="12"/>
      <c r="Q7034" s="12"/>
      <c r="S7034" s="250"/>
      <c r="AA7034" s="12"/>
      <c r="AB7034" s="12"/>
      <c r="AC7034" s="12"/>
      <c r="AD7034" s="12"/>
      <c r="AE7034" s="12"/>
      <c r="AF7034" s="12"/>
      <c r="AG7034" s="12"/>
      <c r="AH7034" s="12"/>
      <c r="AI7034" s="12"/>
      <c r="AJ7034" s="12"/>
      <c r="AK7034" s="12"/>
      <c r="AL7034" s="12"/>
      <c r="AM7034" s="12"/>
      <c r="AN7034" s="12"/>
      <c r="AO7034" s="12"/>
      <c r="AP7034" s="12"/>
      <c r="AQ7034" s="12"/>
      <c r="AR7034" s="12"/>
      <c r="AS7034" s="12"/>
      <c r="AT7034" s="12"/>
      <c r="AU7034" s="12"/>
      <c r="AV7034" s="12"/>
      <c r="AW7034" s="12"/>
      <c r="AX7034" s="12"/>
      <c r="AY7034" s="12"/>
      <c r="AZ7034" s="12"/>
      <c r="BA7034" s="12"/>
      <c r="BB7034" s="12"/>
      <c r="BC7034" s="12"/>
      <c r="BD7034" s="12"/>
    </row>
    <row r="7035" spans="15:56" x14ac:dyDescent="0.35">
      <c r="O7035" s="12"/>
      <c r="P7035" s="12"/>
      <c r="Q7035" s="12"/>
      <c r="S7035" s="250"/>
      <c r="AA7035" s="12"/>
      <c r="AB7035" s="12"/>
      <c r="AC7035" s="12"/>
      <c r="AD7035" s="12"/>
      <c r="AE7035" s="12"/>
      <c r="AF7035" s="12"/>
      <c r="AG7035" s="12"/>
      <c r="AH7035" s="12"/>
      <c r="AI7035" s="12"/>
      <c r="AJ7035" s="12"/>
      <c r="AK7035" s="12"/>
      <c r="AL7035" s="12"/>
      <c r="AM7035" s="12"/>
      <c r="AN7035" s="12"/>
      <c r="AO7035" s="12"/>
      <c r="AP7035" s="12"/>
      <c r="AQ7035" s="12"/>
      <c r="AR7035" s="12"/>
      <c r="AS7035" s="12"/>
      <c r="AT7035" s="12"/>
      <c r="AU7035" s="12"/>
      <c r="AV7035" s="12"/>
      <c r="AW7035" s="12"/>
      <c r="AX7035" s="12"/>
      <c r="AY7035" s="12"/>
      <c r="AZ7035" s="12"/>
      <c r="BA7035" s="12"/>
      <c r="BB7035" s="12"/>
      <c r="BC7035" s="12"/>
      <c r="BD7035" s="12"/>
    </row>
    <row r="7036" spans="15:56" x14ac:dyDescent="0.35">
      <c r="O7036" s="12"/>
      <c r="P7036" s="12"/>
      <c r="Q7036" s="12"/>
      <c r="S7036" s="250"/>
      <c r="AA7036" s="12"/>
      <c r="AB7036" s="12"/>
      <c r="AC7036" s="12"/>
      <c r="AD7036" s="12"/>
      <c r="AE7036" s="12"/>
      <c r="AF7036" s="12"/>
      <c r="AG7036" s="12"/>
      <c r="AH7036" s="12"/>
      <c r="AI7036" s="12"/>
      <c r="AJ7036" s="12"/>
      <c r="AK7036" s="12"/>
      <c r="AL7036" s="12"/>
      <c r="AM7036" s="12"/>
      <c r="AN7036" s="12"/>
      <c r="AO7036" s="12"/>
      <c r="AP7036" s="12"/>
      <c r="AQ7036" s="12"/>
      <c r="AR7036" s="12"/>
      <c r="AS7036" s="12"/>
      <c r="AT7036" s="12"/>
      <c r="AU7036" s="12"/>
      <c r="AV7036" s="12"/>
      <c r="AW7036" s="12"/>
      <c r="AX7036" s="12"/>
      <c r="AY7036" s="12"/>
      <c r="AZ7036" s="12"/>
      <c r="BA7036" s="12"/>
      <c r="BB7036" s="12"/>
      <c r="BC7036" s="12"/>
      <c r="BD7036" s="12"/>
    </row>
    <row r="7037" spans="15:56" x14ac:dyDescent="0.35">
      <c r="O7037" s="12"/>
      <c r="P7037" s="12"/>
      <c r="Q7037" s="12"/>
      <c r="S7037" s="250"/>
      <c r="AA7037" s="12"/>
      <c r="AB7037" s="12"/>
      <c r="AC7037" s="12"/>
      <c r="AD7037" s="12"/>
      <c r="AE7037" s="12"/>
      <c r="AF7037" s="12"/>
      <c r="AG7037" s="12"/>
      <c r="AH7037" s="12"/>
      <c r="AI7037" s="12"/>
      <c r="AJ7037" s="12"/>
      <c r="AK7037" s="12"/>
      <c r="AL7037" s="12"/>
      <c r="AM7037" s="12"/>
      <c r="AN7037" s="12"/>
      <c r="AO7037" s="12"/>
      <c r="AP7037" s="12"/>
      <c r="AQ7037" s="12"/>
      <c r="AR7037" s="12"/>
      <c r="AS7037" s="12"/>
      <c r="AT7037" s="12"/>
      <c r="AU7037" s="12"/>
      <c r="AV7037" s="12"/>
      <c r="AW7037" s="12"/>
      <c r="AX7037" s="12"/>
      <c r="AY7037" s="12"/>
      <c r="AZ7037" s="12"/>
      <c r="BA7037" s="12"/>
      <c r="BB7037" s="12"/>
      <c r="BC7037" s="12"/>
      <c r="BD7037" s="12"/>
    </row>
    <row r="7038" spans="15:56" x14ac:dyDescent="0.35">
      <c r="O7038" s="12"/>
      <c r="P7038" s="12"/>
      <c r="Q7038" s="12"/>
      <c r="S7038" s="250"/>
      <c r="AA7038" s="12"/>
      <c r="AB7038" s="12"/>
      <c r="AC7038" s="12"/>
      <c r="AD7038" s="12"/>
      <c r="AE7038" s="12"/>
      <c r="AF7038" s="12"/>
      <c r="AG7038" s="12"/>
      <c r="AH7038" s="12"/>
      <c r="AI7038" s="12"/>
      <c r="AJ7038" s="12"/>
      <c r="AK7038" s="12"/>
      <c r="AL7038" s="12"/>
      <c r="AM7038" s="12"/>
      <c r="AN7038" s="12"/>
      <c r="AO7038" s="12"/>
      <c r="AP7038" s="12"/>
      <c r="AQ7038" s="12"/>
      <c r="AR7038" s="12"/>
      <c r="AS7038" s="12"/>
      <c r="AT7038" s="12"/>
      <c r="AU7038" s="12"/>
      <c r="AV7038" s="12"/>
      <c r="AW7038" s="12"/>
      <c r="AX7038" s="12"/>
      <c r="AY7038" s="12"/>
      <c r="AZ7038" s="12"/>
      <c r="BA7038" s="12"/>
      <c r="BB7038" s="12"/>
      <c r="BC7038" s="12"/>
      <c r="BD7038" s="12"/>
    </row>
    <row r="7039" spans="15:56" x14ac:dyDescent="0.35">
      <c r="O7039" s="12"/>
      <c r="P7039" s="12"/>
      <c r="Q7039" s="12"/>
      <c r="S7039" s="250"/>
      <c r="AA7039" s="12"/>
      <c r="AB7039" s="12"/>
      <c r="AC7039" s="12"/>
      <c r="AD7039" s="12"/>
      <c r="AE7039" s="12"/>
      <c r="AF7039" s="12"/>
      <c r="AG7039" s="12"/>
      <c r="AH7039" s="12"/>
      <c r="AI7039" s="12"/>
      <c r="AJ7039" s="12"/>
      <c r="AK7039" s="12"/>
      <c r="AL7039" s="12"/>
      <c r="AM7039" s="12"/>
      <c r="AN7039" s="12"/>
      <c r="AO7039" s="12"/>
      <c r="AP7039" s="12"/>
      <c r="AQ7039" s="12"/>
      <c r="AR7039" s="12"/>
      <c r="AS7039" s="12"/>
      <c r="AT7039" s="12"/>
      <c r="AU7039" s="12"/>
      <c r="AV7039" s="12"/>
      <c r="AW7039" s="12"/>
      <c r="AX7039" s="12"/>
      <c r="AY7039" s="12"/>
      <c r="AZ7039" s="12"/>
      <c r="BA7039" s="12"/>
      <c r="BB7039" s="12"/>
      <c r="BC7039" s="12"/>
      <c r="BD7039" s="12"/>
    </row>
    <row r="7040" spans="15:56" x14ac:dyDescent="0.35">
      <c r="O7040" s="12"/>
      <c r="P7040" s="12"/>
      <c r="Q7040" s="12"/>
      <c r="S7040" s="250"/>
      <c r="AA7040" s="12"/>
      <c r="AB7040" s="12"/>
      <c r="AC7040" s="12"/>
      <c r="AD7040" s="12"/>
      <c r="AE7040" s="12"/>
      <c r="AF7040" s="12"/>
      <c r="AG7040" s="12"/>
      <c r="AH7040" s="12"/>
      <c r="AI7040" s="12"/>
      <c r="AJ7040" s="12"/>
      <c r="AK7040" s="12"/>
      <c r="AL7040" s="12"/>
      <c r="AM7040" s="12"/>
      <c r="AN7040" s="12"/>
      <c r="AO7040" s="12"/>
      <c r="AP7040" s="12"/>
      <c r="AQ7040" s="12"/>
      <c r="AR7040" s="12"/>
      <c r="AS7040" s="12"/>
      <c r="AT7040" s="12"/>
      <c r="AU7040" s="12"/>
      <c r="AV7040" s="12"/>
      <c r="AW7040" s="12"/>
      <c r="AX7040" s="12"/>
      <c r="AY7040" s="12"/>
      <c r="AZ7040" s="12"/>
      <c r="BA7040" s="12"/>
      <c r="BB7040" s="12"/>
      <c r="BC7040" s="12"/>
      <c r="BD7040" s="12"/>
    </row>
    <row r="7041" spans="15:56" x14ac:dyDescent="0.35">
      <c r="O7041" s="12"/>
      <c r="P7041" s="12"/>
      <c r="Q7041" s="12"/>
      <c r="S7041" s="250"/>
      <c r="AA7041" s="12"/>
      <c r="AB7041" s="12"/>
      <c r="AC7041" s="12"/>
      <c r="AD7041" s="12"/>
      <c r="AE7041" s="12"/>
      <c r="AF7041" s="12"/>
      <c r="AG7041" s="12"/>
      <c r="AH7041" s="12"/>
      <c r="AI7041" s="12"/>
      <c r="AJ7041" s="12"/>
      <c r="AK7041" s="12"/>
      <c r="AL7041" s="12"/>
      <c r="AM7041" s="12"/>
      <c r="AN7041" s="12"/>
      <c r="AO7041" s="12"/>
      <c r="AP7041" s="12"/>
      <c r="AQ7041" s="12"/>
      <c r="AR7041" s="12"/>
      <c r="AS7041" s="12"/>
      <c r="AT7041" s="12"/>
      <c r="AU7041" s="12"/>
      <c r="AV7041" s="12"/>
      <c r="AW7041" s="12"/>
      <c r="AX7041" s="12"/>
      <c r="AY7041" s="12"/>
      <c r="AZ7041" s="12"/>
      <c r="BA7041" s="12"/>
      <c r="BB7041" s="12"/>
      <c r="BC7041" s="12"/>
      <c r="BD7041" s="12"/>
    </row>
    <row r="7042" spans="15:56" x14ac:dyDescent="0.35">
      <c r="O7042" s="12"/>
      <c r="P7042" s="12"/>
      <c r="Q7042" s="12"/>
      <c r="S7042" s="250"/>
      <c r="AA7042" s="12"/>
      <c r="AB7042" s="12"/>
      <c r="AC7042" s="12"/>
      <c r="AD7042" s="12"/>
      <c r="AE7042" s="12"/>
      <c r="AF7042" s="12"/>
      <c r="AG7042" s="12"/>
      <c r="AH7042" s="12"/>
      <c r="AI7042" s="12"/>
      <c r="AJ7042" s="12"/>
      <c r="AK7042" s="12"/>
      <c r="AL7042" s="12"/>
      <c r="AM7042" s="12"/>
      <c r="AN7042" s="12"/>
      <c r="AO7042" s="12"/>
      <c r="AP7042" s="12"/>
      <c r="AQ7042" s="12"/>
      <c r="AR7042" s="12"/>
      <c r="AS7042" s="12"/>
      <c r="AT7042" s="12"/>
      <c r="AU7042" s="12"/>
      <c r="AV7042" s="12"/>
      <c r="AW7042" s="12"/>
      <c r="AX7042" s="12"/>
      <c r="AY7042" s="12"/>
      <c r="AZ7042" s="12"/>
      <c r="BA7042" s="12"/>
      <c r="BB7042" s="12"/>
      <c r="BC7042" s="12"/>
      <c r="BD7042" s="12"/>
    </row>
    <row r="7043" spans="15:56" x14ac:dyDescent="0.35">
      <c r="O7043" s="12"/>
      <c r="P7043" s="12"/>
      <c r="Q7043" s="12"/>
      <c r="S7043" s="250"/>
      <c r="AA7043" s="12"/>
      <c r="AB7043" s="12"/>
      <c r="AC7043" s="12"/>
      <c r="AD7043" s="12"/>
      <c r="AE7043" s="12"/>
      <c r="AF7043" s="12"/>
      <c r="AG7043" s="12"/>
      <c r="AH7043" s="12"/>
      <c r="AI7043" s="12"/>
      <c r="AJ7043" s="12"/>
      <c r="AK7043" s="12"/>
      <c r="AL7043" s="12"/>
      <c r="AM7043" s="12"/>
      <c r="AN7043" s="12"/>
      <c r="AO7043" s="12"/>
      <c r="AP7043" s="12"/>
      <c r="AQ7043" s="12"/>
      <c r="AR7043" s="12"/>
      <c r="AS7043" s="12"/>
      <c r="AT7043" s="12"/>
      <c r="AU7043" s="12"/>
      <c r="AV7043" s="12"/>
      <c r="AW7043" s="12"/>
      <c r="AX7043" s="12"/>
      <c r="AY7043" s="12"/>
      <c r="AZ7043" s="12"/>
      <c r="BA7043" s="12"/>
      <c r="BB7043" s="12"/>
      <c r="BC7043" s="12"/>
      <c r="BD7043" s="12"/>
    </row>
    <row r="7044" spans="15:56" x14ac:dyDescent="0.35">
      <c r="O7044" s="12"/>
      <c r="P7044" s="12"/>
      <c r="Q7044" s="12"/>
      <c r="S7044" s="250"/>
      <c r="AA7044" s="12"/>
      <c r="AB7044" s="12"/>
      <c r="AC7044" s="12"/>
      <c r="AD7044" s="12"/>
      <c r="AE7044" s="12"/>
      <c r="AF7044" s="12"/>
      <c r="AG7044" s="12"/>
      <c r="AH7044" s="12"/>
      <c r="AI7044" s="12"/>
      <c r="AJ7044" s="12"/>
      <c r="AK7044" s="12"/>
      <c r="AL7044" s="12"/>
      <c r="AM7044" s="12"/>
      <c r="AN7044" s="12"/>
      <c r="AO7044" s="12"/>
      <c r="AP7044" s="12"/>
      <c r="AQ7044" s="12"/>
      <c r="AR7044" s="12"/>
      <c r="AS7044" s="12"/>
      <c r="AT7044" s="12"/>
      <c r="AU7044" s="12"/>
      <c r="AV7044" s="12"/>
      <c r="AW7044" s="12"/>
      <c r="AX7044" s="12"/>
      <c r="AY7044" s="12"/>
      <c r="AZ7044" s="12"/>
      <c r="BA7044" s="12"/>
      <c r="BB7044" s="12"/>
      <c r="BC7044" s="12"/>
      <c r="BD7044" s="12"/>
    </row>
    <row r="7045" spans="15:56" x14ac:dyDescent="0.35">
      <c r="O7045" s="12"/>
      <c r="P7045" s="12"/>
      <c r="Q7045" s="12"/>
      <c r="S7045" s="250"/>
      <c r="AA7045" s="12"/>
      <c r="AB7045" s="12"/>
      <c r="AC7045" s="12"/>
      <c r="AD7045" s="12"/>
      <c r="AE7045" s="12"/>
      <c r="AF7045" s="12"/>
      <c r="AG7045" s="12"/>
      <c r="AH7045" s="12"/>
      <c r="AI7045" s="12"/>
      <c r="AJ7045" s="12"/>
      <c r="AK7045" s="12"/>
      <c r="AL7045" s="12"/>
      <c r="AM7045" s="12"/>
      <c r="AN7045" s="12"/>
      <c r="AO7045" s="12"/>
      <c r="AP7045" s="12"/>
      <c r="AQ7045" s="12"/>
      <c r="AR7045" s="12"/>
      <c r="AS7045" s="12"/>
      <c r="AT7045" s="12"/>
      <c r="AU7045" s="12"/>
      <c r="AV7045" s="12"/>
      <c r="AW7045" s="12"/>
      <c r="AX7045" s="12"/>
      <c r="AY7045" s="12"/>
      <c r="AZ7045" s="12"/>
      <c r="BA7045" s="12"/>
      <c r="BB7045" s="12"/>
      <c r="BC7045" s="12"/>
      <c r="BD7045" s="12"/>
    </row>
    <row r="7046" spans="15:56" x14ac:dyDescent="0.35">
      <c r="O7046" s="12"/>
      <c r="P7046" s="12"/>
      <c r="Q7046" s="12"/>
      <c r="S7046" s="250"/>
      <c r="AA7046" s="12"/>
      <c r="AB7046" s="12"/>
      <c r="AC7046" s="12"/>
      <c r="AD7046" s="12"/>
      <c r="AE7046" s="12"/>
      <c r="AF7046" s="12"/>
      <c r="AG7046" s="12"/>
      <c r="AH7046" s="12"/>
      <c r="AI7046" s="12"/>
      <c r="AJ7046" s="12"/>
      <c r="AK7046" s="12"/>
      <c r="AL7046" s="12"/>
      <c r="AM7046" s="12"/>
      <c r="AN7046" s="12"/>
      <c r="AO7046" s="12"/>
      <c r="AP7046" s="12"/>
      <c r="AQ7046" s="12"/>
      <c r="AR7046" s="12"/>
      <c r="AS7046" s="12"/>
      <c r="AT7046" s="12"/>
      <c r="AU7046" s="12"/>
      <c r="AV7046" s="12"/>
      <c r="AW7046" s="12"/>
      <c r="AX7046" s="12"/>
      <c r="AY7046" s="12"/>
      <c r="AZ7046" s="12"/>
      <c r="BA7046" s="12"/>
      <c r="BB7046" s="12"/>
      <c r="BC7046" s="12"/>
      <c r="BD7046" s="12"/>
    </row>
    <row r="7047" spans="15:56" x14ac:dyDescent="0.35">
      <c r="O7047" s="12"/>
      <c r="P7047" s="12"/>
      <c r="Q7047" s="12"/>
      <c r="S7047" s="250"/>
      <c r="AA7047" s="12"/>
      <c r="AB7047" s="12"/>
      <c r="AC7047" s="12"/>
      <c r="AD7047" s="12"/>
      <c r="AE7047" s="12"/>
      <c r="AF7047" s="12"/>
      <c r="AG7047" s="12"/>
      <c r="AH7047" s="12"/>
      <c r="AI7047" s="12"/>
      <c r="AJ7047" s="12"/>
      <c r="AK7047" s="12"/>
      <c r="AL7047" s="12"/>
      <c r="AM7047" s="12"/>
      <c r="AN7047" s="12"/>
      <c r="AO7047" s="12"/>
      <c r="AP7047" s="12"/>
      <c r="AQ7047" s="12"/>
      <c r="AR7047" s="12"/>
      <c r="AS7047" s="12"/>
      <c r="AT7047" s="12"/>
      <c r="AU7047" s="12"/>
      <c r="AV7047" s="12"/>
      <c r="AW7047" s="12"/>
      <c r="AX7047" s="12"/>
      <c r="AY7047" s="12"/>
      <c r="AZ7047" s="12"/>
      <c r="BA7047" s="12"/>
      <c r="BB7047" s="12"/>
      <c r="BC7047" s="12"/>
      <c r="BD7047" s="12"/>
    </row>
    <row r="7048" spans="15:56" x14ac:dyDescent="0.35">
      <c r="O7048" s="12"/>
      <c r="P7048" s="12"/>
      <c r="Q7048" s="12"/>
      <c r="S7048" s="250"/>
      <c r="AA7048" s="12"/>
      <c r="AB7048" s="12"/>
      <c r="AC7048" s="12"/>
      <c r="AD7048" s="12"/>
      <c r="AE7048" s="12"/>
      <c r="AF7048" s="12"/>
      <c r="AG7048" s="12"/>
      <c r="AH7048" s="12"/>
      <c r="AI7048" s="12"/>
      <c r="AJ7048" s="12"/>
      <c r="AK7048" s="12"/>
      <c r="AL7048" s="12"/>
      <c r="AM7048" s="12"/>
      <c r="AN7048" s="12"/>
      <c r="AO7048" s="12"/>
      <c r="AP7048" s="12"/>
      <c r="AQ7048" s="12"/>
      <c r="AR7048" s="12"/>
      <c r="AS7048" s="12"/>
      <c r="AT7048" s="12"/>
      <c r="AU7048" s="12"/>
      <c r="AV7048" s="12"/>
      <c r="AW7048" s="12"/>
      <c r="AX7048" s="12"/>
      <c r="AY7048" s="12"/>
      <c r="AZ7048" s="12"/>
      <c r="BA7048" s="12"/>
      <c r="BB7048" s="12"/>
      <c r="BC7048" s="12"/>
      <c r="BD7048" s="12"/>
    </row>
    <row r="7049" spans="15:56" x14ac:dyDescent="0.35">
      <c r="O7049" s="12"/>
      <c r="P7049" s="12"/>
      <c r="Q7049" s="12"/>
      <c r="S7049" s="250"/>
      <c r="AA7049" s="12"/>
      <c r="AB7049" s="12"/>
      <c r="AC7049" s="12"/>
      <c r="AD7049" s="12"/>
      <c r="AE7049" s="12"/>
      <c r="AF7049" s="12"/>
      <c r="AG7049" s="12"/>
      <c r="AH7049" s="12"/>
      <c r="AI7049" s="12"/>
      <c r="AJ7049" s="12"/>
      <c r="AK7049" s="12"/>
      <c r="AL7049" s="12"/>
      <c r="AM7049" s="12"/>
      <c r="AN7049" s="12"/>
      <c r="AO7049" s="12"/>
      <c r="AP7049" s="12"/>
      <c r="AQ7049" s="12"/>
      <c r="AR7049" s="12"/>
      <c r="AS7049" s="12"/>
      <c r="AT7049" s="12"/>
      <c r="AU7049" s="12"/>
      <c r="AV7049" s="12"/>
      <c r="AW7049" s="12"/>
      <c r="AX7049" s="12"/>
      <c r="AY7049" s="12"/>
      <c r="AZ7049" s="12"/>
      <c r="BA7049" s="12"/>
      <c r="BB7049" s="12"/>
      <c r="BC7049" s="12"/>
      <c r="BD7049" s="12"/>
    </row>
    <row r="7050" spans="15:56" x14ac:dyDescent="0.35">
      <c r="O7050" s="12"/>
      <c r="P7050" s="12"/>
      <c r="Q7050" s="12"/>
      <c r="S7050" s="250"/>
      <c r="AA7050" s="12"/>
      <c r="AB7050" s="12"/>
      <c r="AC7050" s="12"/>
      <c r="AD7050" s="12"/>
      <c r="AE7050" s="12"/>
      <c r="AF7050" s="12"/>
      <c r="AG7050" s="12"/>
      <c r="AH7050" s="12"/>
      <c r="AI7050" s="12"/>
      <c r="AJ7050" s="12"/>
      <c r="AK7050" s="12"/>
      <c r="AL7050" s="12"/>
      <c r="AM7050" s="12"/>
      <c r="AN7050" s="12"/>
      <c r="AO7050" s="12"/>
      <c r="AP7050" s="12"/>
      <c r="AQ7050" s="12"/>
      <c r="AR7050" s="12"/>
      <c r="AS7050" s="12"/>
      <c r="AT7050" s="12"/>
      <c r="AU7050" s="12"/>
      <c r="AV7050" s="12"/>
      <c r="AW7050" s="12"/>
      <c r="AX7050" s="12"/>
      <c r="AY7050" s="12"/>
      <c r="AZ7050" s="12"/>
      <c r="BA7050" s="12"/>
      <c r="BB7050" s="12"/>
      <c r="BC7050" s="12"/>
      <c r="BD7050" s="12"/>
    </row>
    <row r="7051" spans="15:56" x14ac:dyDescent="0.35">
      <c r="O7051" s="12"/>
      <c r="P7051" s="12"/>
      <c r="Q7051" s="12"/>
      <c r="S7051" s="250"/>
      <c r="AA7051" s="12"/>
      <c r="AB7051" s="12"/>
      <c r="AC7051" s="12"/>
      <c r="AD7051" s="12"/>
      <c r="AE7051" s="12"/>
      <c r="AF7051" s="12"/>
      <c r="AG7051" s="12"/>
      <c r="AH7051" s="12"/>
      <c r="AI7051" s="12"/>
      <c r="AJ7051" s="12"/>
      <c r="AK7051" s="12"/>
      <c r="AL7051" s="12"/>
      <c r="AM7051" s="12"/>
      <c r="AN7051" s="12"/>
      <c r="AO7051" s="12"/>
      <c r="AP7051" s="12"/>
      <c r="AQ7051" s="12"/>
      <c r="AR7051" s="12"/>
      <c r="AS7051" s="12"/>
      <c r="AT7051" s="12"/>
      <c r="AU7051" s="12"/>
      <c r="AV7051" s="12"/>
      <c r="AW7051" s="12"/>
      <c r="AX7051" s="12"/>
      <c r="AY7051" s="12"/>
      <c r="AZ7051" s="12"/>
      <c r="BA7051" s="12"/>
      <c r="BB7051" s="12"/>
      <c r="BC7051" s="12"/>
      <c r="BD7051" s="12"/>
    </row>
    <row r="7052" spans="15:56" x14ac:dyDescent="0.35">
      <c r="O7052" s="12"/>
      <c r="P7052" s="12"/>
      <c r="Q7052" s="12"/>
      <c r="S7052" s="250"/>
      <c r="AA7052" s="12"/>
      <c r="AB7052" s="12"/>
      <c r="AC7052" s="12"/>
      <c r="AD7052" s="12"/>
      <c r="AE7052" s="12"/>
      <c r="AF7052" s="12"/>
      <c r="AG7052" s="12"/>
      <c r="AH7052" s="12"/>
      <c r="AI7052" s="12"/>
      <c r="AJ7052" s="12"/>
      <c r="AK7052" s="12"/>
      <c r="AL7052" s="12"/>
      <c r="AM7052" s="12"/>
      <c r="AN7052" s="12"/>
      <c r="AO7052" s="12"/>
      <c r="AP7052" s="12"/>
      <c r="AQ7052" s="12"/>
      <c r="AR7052" s="12"/>
      <c r="AS7052" s="12"/>
      <c r="AT7052" s="12"/>
      <c r="AU7052" s="12"/>
      <c r="AV7052" s="12"/>
      <c r="AW7052" s="12"/>
      <c r="AX7052" s="12"/>
      <c r="AY7052" s="12"/>
      <c r="AZ7052" s="12"/>
      <c r="BA7052" s="12"/>
      <c r="BB7052" s="12"/>
      <c r="BC7052" s="12"/>
      <c r="BD7052" s="12"/>
    </row>
    <row r="7053" spans="15:56" x14ac:dyDescent="0.35">
      <c r="O7053" s="12"/>
      <c r="P7053" s="12"/>
      <c r="Q7053" s="12"/>
      <c r="S7053" s="250"/>
      <c r="AA7053" s="12"/>
      <c r="AB7053" s="12"/>
      <c r="AC7053" s="12"/>
      <c r="AD7053" s="12"/>
      <c r="AE7053" s="12"/>
      <c r="AF7053" s="12"/>
      <c r="AG7053" s="12"/>
      <c r="AH7053" s="12"/>
      <c r="AI7053" s="12"/>
      <c r="AJ7053" s="12"/>
      <c r="AK7053" s="12"/>
      <c r="AL7053" s="12"/>
      <c r="AM7053" s="12"/>
      <c r="AN7053" s="12"/>
      <c r="AO7053" s="12"/>
      <c r="AP7053" s="12"/>
      <c r="AQ7053" s="12"/>
      <c r="AR7053" s="12"/>
      <c r="AS7053" s="12"/>
      <c r="AT7053" s="12"/>
      <c r="AU7053" s="12"/>
      <c r="AV7053" s="12"/>
      <c r="AW7053" s="12"/>
      <c r="AX7053" s="12"/>
      <c r="AY7053" s="12"/>
      <c r="AZ7053" s="12"/>
      <c r="BA7053" s="12"/>
      <c r="BB7053" s="12"/>
      <c r="BC7053" s="12"/>
      <c r="BD7053" s="12"/>
    </row>
    <row r="7054" spans="15:56" x14ac:dyDescent="0.35">
      <c r="O7054" s="12"/>
      <c r="P7054" s="12"/>
      <c r="Q7054" s="12"/>
      <c r="S7054" s="250"/>
      <c r="AA7054" s="12"/>
      <c r="AB7054" s="12"/>
      <c r="AC7054" s="12"/>
      <c r="AD7054" s="12"/>
      <c r="AE7054" s="12"/>
      <c r="AF7054" s="12"/>
      <c r="AG7054" s="12"/>
      <c r="AH7054" s="12"/>
      <c r="AI7054" s="12"/>
      <c r="AJ7054" s="12"/>
      <c r="AK7054" s="12"/>
      <c r="AL7054" s="12"/>
      <c r="AM7054" s="12"/>
      <c r="AN7054" s="12"/>
      <c r="AO7054" s="12"/>
      <c r="AP7054" s="12"/>
      <c r="AQ7054" s="12"/>
      <c r="AR7054" s="12"/>
      <c r="AS7054" s="12"/>
      <c r="AT7054" s="12"/>
      <c r="AU7054" s="12"/>
      <c r="AV7054" s="12"/>
      <c r="AW7054" s="12"/>
      <c r="AX7054" s="12"/>
      <c r="AY7054" s="12"/>
      <c r="AZ7054" s="12"/>
      <c r="BA7054" s="12"/>
      <c r="BB7054" s="12"/>
      <c r="BC7054" s="12"/>
      <c r="BD7054" s="12"/>
    </row>
    <row r="7055" spans="15:56" x14ac:dyDescent="0.35">
      <c r="O7055" s="12"/>
      <c r="P7055" s="12"/>
      <c r="Q7055" s="12"/>
      <c r="S7055" s="250"/>
      <c r="AA7055" s="12"/>
      <c r="AB7055" s="12"/>
      <c r="AC7055" s="12"/>
      <c r="AD7055" s="12"/>
      <c r="AE7055" s="12"/>
      <c r="AF7055" s="12"/>
      <c r="AG7055" s="12"/>
      <c r="AH7055" s="12"/>
      <c r="AI7055" s="12"/>
      <c r="AJ7055" s="12"/>
      <c r="AK7055" s="12"/>
      <c r="AL7055" s="12"/>
      <c r="AM7055" s="12"/>
      <c r="AN7055" s="12"/>
      <c r="AO7055" s="12"/>
      <c r="AP7055" s="12"/>
      <c r="AQ7055" s="12"/>
      <c r="AR7055" s="12"/>
      <c r="AS7055" s="12"/>
      <c r="AT7055" s="12"/>
      <c r="AU7055" s="12"/>
      <c r="AV7055" s="12"/>
      <c r="AW7055" s="12"/>
      <c r="AX7055" s="12"/>
      <c r="AY7055" s="12"/>
      <c r="AZ7055" s="12"/>
      <c r="BA7055" s="12"/>
      <c r="BB7055" s="12"/>
      <c r="BC7055" s="12"/>
      <c r="BD7055" s="12"/>
    </row>
    <row r="7056" spans="15:56" x14ac:dyDescent="0.35">
      <c r="O7056" s="12"/>
      <c r="P7056" s="12"/>
      <c r="Q7056" s="12"/>
      <c r="S7056" s="250"/>
      <c r="AA7056" s="12"/>
      <c r="AB7056" s="12"/>
      <c r="AC7056" s="12"/>
      <c r="AD7056" s="12"/>
      <c r="AE7056" s="12"/>
      <c r="AF7056" s="12"/>
      <c r="AG7056" s="12"/>
      <c r="AH7056" s="12"/>
      <c r="AI7056" s="12"/>
      <c r="AJ7056" s="12"/>
      <c r="AK7056" s="12"/>
      <c r="AL7056" s="12"/>
      <c r="AM7056" s="12"/>
      <c r="AN7056" s="12"/>
      <c r="AO7056" s="12"/>
      <c r="AP7056" s="12"/>
      <c r="AQ7056" s="12"/>
      <c r="AR7056" s="12"/>
      <c r="AS7056" s="12"/>
      <c r="AT7056" s="12"/>
      <c r="AU7056" s="12"/>
      <c r="AV7056" s="12"/>
      <c r="AW7056" s="12"/>
      <c r="AX7056" s="12"/>
      <c r="AY7056" s="12"/>
      <c r="AZ7056" s="12"/>
      <c r="BA7056" s="12"/>
      <c r="BB7056" s="12"/>
      <c r="BC7056" s="12"/>
      <c r="BD7056" s="12"/>
    </row>
    <row r="7057" spans="15:56" x14ac:dyDescent="0.35">
      <c r="O7057" s="12"/>
      <c r="P7057" s="12"/>
      <c r="Q7057" s="12"/>
      <c r="S7057" s="250"/>
      <c r="AA7057" s="12"/>
      <c r="AB7057" s="12"/>
      <c r="AC7057" s="12"/>
      <c r="AD7057" s="12"/>
      <c r="AE7057" s="12"/>
      <c r="AF7057" s="12"/>
      <c r="AG7057" s="12"/>
      <c r="AH7057" s="12"/>
      <c r="AI7057" s="12"/>
      <c r="AJ7057" s="12"/>
      <c r="AK7057" s="12"/>
      <c r="AL7057" s="12"/>
      <c r="AM7057" s="12"/>
      <c r="AN7057" s="12"/>
      <c r="AO7057" s="12"/>
      <c r="AP7057" s="12"/>
      <c r="AQ7057" s="12"/>
      <c r="AR7057" s="12"/>
      <c r="AS7057" s="12"/>
      <c r="AT7057" s="12"/>
      <c r="AU7057" s="12"/>
      <c r="AV7057" s="12"/>
      <c r="AW7057" s="12"/>
      <c r="AX7057" s="12"/>
      <c r="AY7057" s="12"/>
      <c r="AZ7057" s="12"/>
      <c r="BA7057" s="12"/>
      <c r="BB7057" s="12"/>
      <c r="BC7057" s="12"/>
      <c r="BD7057" s="12"/>
    </row>
    <row r="7058" spans="15:56" x14ac:dyDescent="0.35">
      <c r="O7058" s="12"/>
      <c r="P7058" s="12"/>
      <c r="Q7058" s="12"/>
      <c r="S7058" s="250"/>
      <c r="AA7058" s="12"/>
      <c r="AB7058" s="12"/>
      <c r="AC7058" s="12"/>
      <c r="AD7058" s="12"/>
      <c r="AE7058" s="12"/>
      <c r="AF7058" s="12"/>
      <c r="AG7058" s="12"/>
      <c r="AH7058" s="12"/>
      <c r="AI7058" s="12"/>
      <c r="AJ7058" s="12"/>
      <c r="AK7058" s="12"/>
      <c r="AL7058" s="12"/>
      <c r="AM7058" s="12"/>
      <c r="AN7058" s="12"/>
      <c r="AO7058" s="12"/>
      <c r="AP7058" s="12"/>
      <c r="AQ7058" s="12"/>
      <c r="AR7058" s="12"/>
      <c r="AS7058" s="12"/>
      <c r="AT7058" s="12"/>
      <c r="AU7058" s="12"/>
      <c r="AV7058" s="12"/>
      <c r="AW7058" s="12"/>
      <c r="AX7058" s="12"/>
      <c r="AY7058" s="12"/>
      <c r="AZ7058" s="12"/>
      <c r="BA7058" s="12"/>
      <c r="BB7058" s="12"/>
      <c r="BC7058" s="12"/>
      <c r="BD7058" s="12"/>
    </row>
    <row r="7059" spans="15:56" x14ac:dyDescent="0.35">
      <c r="O7059" s="12"/>
      <c r="P7059" s="12"/>
      <c r="Q7059" s="12"/>
      <c r="S7059" s="250"/>
      <c r="AA7059" s="12"/>
      <c r="AB7059" s="12"/>
      <c r="AC7059" s="12"/>
      <c r="AD7059" s="12"/>
      <c r="AE7059" s="12"/>
      <c r="AF7059" s="12"/>
      <c r="AG7059" s="12"/>
      <c r="AH7059" s="12"/>
      <c r="AI7059" s="12"/>
      <c r="AJ7059" s="12"/>
      <c r="AK7059" s="12"/>
      <c r="AL7059" s="12"/>
      <c r="AM7059" s="12"/>
      <c r="AN7059" s="12"/>
      <c r="AO7059" s="12"/>
      <c r="AP7059" s="12"/>
      <c r="AQ7059" s="12"/>
      <c r="AR7059" s="12"/>
      <c r="AS7059" s="12"/>
      <c r="AT7059" s="12"/>
      <c r="AU7059" s="12"/>
      <c r="AV7059" s="12"/>
      <c r="AW7059" s="12"/>
      <c r="AX7059" s="12"/>
      <c r="AY7059" s="12"/>
      <c r="AZ7059" s="12"/>
      <c r="BA7059" s="12"/>
      <c r="BB7059" s="12"/>
      <c r="BC7059" s="12"/>
      <c r="BD7059" s="12"/>
    </row>
    <row r="7060" spans="15:56" x14ac:dyDescent="0.35">
      <c r="O7060" s="12"/>
      <c r="P7060" s="12"/>
      <c r="Q7060" s="12"/>
      <c r="S7060" s="250"/>
      <c r="AA7060" s="12"/>
      <c r="AB7060" s="12"/>
      <c r="AC7060" s="12"/>
      <c r="AD7060" s="12"/>
      <c r="AE7060" s="12"/>
      <c r="AF7060" s="12"/>
      <c r="AG7060" s="12"/>
      <c r="AH7060" s="12"/>
      <c r="AI7060" s="12"/>
      <c r="AJ7060" s="12"/>
      <c r="AK7060" s="12"/>
      <c r="AL7060" s="12"/>
      <c r="AM7060" s="12"/>
      <c r="AN7060" s="12"/>
      <c r="AO7060" s="12"/>
      <c r="AP7060" s="12"/>
      <c r="AQ7060" s="12"/>
      <c r="AR7060" s="12"/>
      <c r="AS7060" s="12"/>
      <c r="AT7060" s="12"/>
      <c r="AU7060" s="12"/>
      <c r="AV7060" s="12"/>
      <c r="AW7060" s="12"/>
      <c r="AX7060" s="12"/>
      <c r="AY7060" s="12"/>
      <c r="AZ7060" s="12"/>
      <c r="BA7060" s="12"/>
      <c r="BB7060" s="12"/>
      <c r="BC7060" s="12"/>
      <c r="BD7060" s="12"/>
    </row>
    <row r="7061" spans="15:56" x14ac:dyDescent="0.35">
      <c r="O7061" s="12"/>
      <c r="P7061" s="12"/>
      <c r="Q7061" s="12"/>
      <c r="S7061" s="250"/>
      <c r="AA7061" s="12"/>
      <c r="AB7061" s="12"/>
      <c r="AC7061" s="12"/>
      <c r="AD7061" s="12"/>
      <c r="AE7061" s="12"/>
      <c r="AF7061" s="12"/>
      <c r="AG7061" s="12"/>
      <c r="AH7061" s="12"/>
      <c r="AI7061" s="12"/>
      <c r="AJ7061" s="12"/>
      <c r="AK7061" s="12"/>
      <c r="AL7061" s="12"/>
      <c r="AM7061" s="12"/>
      <c r="AN7061" s="12"/>
      <c r="AO7061" s="12"/>
      <c r="AP7061" s="12"/>
      <c r="AQ7061" s="12"/>
      <c r="AR7061" s="12"/>
      <c r="AS7061" s="12"/>
      <c r="AT7061" s="12"/>
      <c r="AU7061" s="12"/>
      <c r="AV7061" s="12"/>
      <c r="AW7061" s="12"/>
      <c r="AX7061" s="12"/>
      <c r="AY7061" s="12"/>
      <c r="AZ7061" s="12"/>
      <c r="BA7061" s="12"/>
      <c r="BB7061" s="12"/>
      <c r="BC7061" s="12"/>
      <c r="BD7061" s="12"/>
    </row>
    <row r="7062" spans="15:56" x14ac:dyDescent="0.35">
      <c r="O7062" s="12"/>
      <c r="P7062" s="12"/>
      <c r="Q7062" s="12"/>
      <c r="S7062" s="250"/>
      <c r="AA7062" s="12"/>
      <c r="AB7062" s="12"/>
      <c r="AC7062" s="12"/>
      <c r="AD7062" s="12"/>
      <c r="AE7062" s="12"/>
      <c r="AF7062" s="12"/>
      <c r="AG7062" s="12"/>
      <c r="AH7062" s="12"/>
      <c r="AI7062" s="12"/>
      <c r="AJ7062" s="12"/>
      <c r="AK7062" s="12"/>
      <c r="AL7062" s="12"/>
      <c r="AM7062" s="12"/>
      <c r="AN7062" s="12"/>
      <c r="AO7062" s="12"/>
      <c r="AP7062" s="12"/>
      <c r="AQ7062" s="12"/>
      <c r="AR7062" s="12"/>
      <c r="AS7062" s="12"/>
      <c r="AT7062" s="12"/>
      <c r="AU7062" s="12"/>
      <c r="AV7062" s="12"/>
      <c r="AW7062" s="12"/>
      <c r="AX7062" s="12"/>
      <c r="AY7062" s="12"/>
      <c r="AZ7062" s="12"/>
      <c r="BA7062" s="12"/>
      <c r="BB7062" s="12"/>
      <c r="BC7062" s="12"/>
      <c r="BD7062" s="12"/>
    </row>
    <row r="7063" spans="15:56" x14ac:dyDescent="0.35">
      <c r="O7063" s="12"/>
      <c r="P7063" s="12"/>
      <c r="Q7063" s="12"/>
      <c r="S7063" s="250"/>
      <c r="AA7063" s="12"/>
      <c r="AB7063" s="12"/>
      <c r="AC7063" s="12"/>
      <c r="AD7063" s="12"/>
      <c r="AE7063" s="12"/>
      <c r="AF7063" s="12"/>
      <c r="AG7063" s="12"/>
      <c r="AH7063" s="12"/>
      <c r="AI7063" s="12"/>
      <c r="AJ7063" s="12"/>
      <c r="AK7063" s="12"/>
      <c r="AL7063" s="12"/>
      <c r="AM7063" s="12"/>
      <c r="AN7063" s="12"/>
      <c r="AO7063" s="12"/>
      <c r="AP7063" s="12"/>
      <c r="AQ7063" s="12"/>
      <c r="AR7063" s="12"/>
      <c r="AS7063" s="12"/>
      <c r="AT7063" s="12"/>
      <c r="AU7063" s="12"/>
      <c r="AV7063" s="12"/>
      <c r="AW7063" s="12"/>
      <c r="AX7063" s="12"/>
      <c r="AY7063" s="12"/>
      <c r="AZ7063" s="12"/>
      <c r="BA7063" s="12"/>
      <c r="BB7063" s="12"/>
      <c r="BC7063" s="12"/>
      <c r="BD7063" s="12"/>
    </row>
    <row r="7064" spans="15:56" x14ac:dyDescent="0.35">
      <c r="O7064" s="12"/>
      <c r="P7064" s="12"/>
      <c r="Q7064" s="12"/>
      <c r="S7064" s="250"/>
      <c r="AA7064" s="12"/>
      <c r="AB7064" s="12"/>
      <c r="AC7064" s="12"/>
      <c r="AD7064" s="12"/>
      <c r="AE7064" s="12"/>
      <c r="AF7064" s="12"/>
      <c r="AG7064" s="12"/>
      <c r="AH7064" s="12"/>
      <c r="AI7064" s="12"/>
      <c r="AJ7064" s="12"/>
      <c r="AK7064" s="12"/>
      <c r="AL7064" s="12"/>
      <c r="AM7064" s="12"/>
      <c r="AN7064" s="12"/>
      <c r="AO7064" s="12"/>
      <c r="AP7064" s="12"/>
      <c r="AQ7064" s="12"/>
      <c r="AR7064" s="12"/>
      <c r="AS7064" s="12"/>
      <c r="AT7064" s="12"/>
      <c r="AU7064" s="12"/>
      <c r="AV7064" s="12"/>
      <c r="AW7064" s="12"/>
      <c r="AX7064" s="12"/>
      <c r="AY7064" s="12"/>
      <c r="AZ7064" s="12"/>
      <c r="BA7064" s="12"/>
      <c r="BB7064" s="12"/>
      <c r="BC7064" s="12"/>
      <c r="BD7064" s="12"/>
    </row>
    <row r="7065" spans="15:56" x14ac:dyDescent="0.35">
      <c r="O7065" s="12"/>
      <c r="P7065" s="12"/>
      <c r="Q7065" s="12"/>
      <c r="S7065" s="250"/>
      <c r="AA7065" s="12"/>
      <c r="AB7065" s="12"/>
      <c r="AC7065" s="12"/>
      <c r="AD7065" s="12"/>
      <c r="AE7065" s="12"/>
      <c r="AF7065" s="12"/>
      <c r="AG7065" s="12"/>
      <c r="AH7065" s="12"/>
      <c r="AI7065" s="12"/>
      <c r="AJ7065" s="12"/>
      <c r="AK7065" s="12"/>
      <c r="AL7065" s="12"/>
      <c r="AM7065" s="12"/>
      <c r="AN7065" s="12"/>
      <c r="AO7065" s="12"/>
      <c r="AP7065" s="12"/>
      <c r="AQ7065" s="12"/>
      <c r="AR7065" s="12"/>
      <c r="AS7065" s="12"/>
      <c r="AT7065" s="12"/>
      <c r="AU7065" s="12"/>
      <c r="AV7065" s="12"/>
      <c r="AW7065" s="12"/>
      <c r="AX7065" s="12"/>
      <c r="AY7065" s="12"/>
      <c r="AZ7065" s="12"/>
      <c r="BA7065" s="12"/>
      <c r="BB7065" s="12"/>
      <c r="BC7065" s="12"/>
      <c r="BD7065" s="12"/>
    </row>
    <row r="7066" spans="15:56" x14ac:dyDescent="0.35">
      <c r="O7066" s="12"/>
      <c r="P7066" s="12"/>
      <c r="Q7066" s="12"/>
      <c r="S7066" s="250"/>
      <c r="AA7066" s="12"/>
      <c r="AB7066" s="12"/>
      <c r="AC7066" s="12"/>
      <c r="AD7066" s="12"/>
      <c r="AE7066" s="12"/>
      <c r="AF7066" s="12"/>
      <c r="AG7066" s="12"/>
      <c r="AH7066" s="12"/>
      <c r="AI7066" s="12"/>
      <c r="AJ7066" s="12"/>
      <c r="AK7066" s="12"/>
      <c r="AL7066" s="12"/>
      <c r="AM7066" s="12"/>
      <c r="AN7066" s="12"/>
      <c r="AO7066" s="12"/>
      <c r="AP7066" s="12"/>
      <c r="AQ7066" s="12"/>
      <c r="AR7066" s="12"/>
      <c r="AS7066" s="12"/>
      <c r="AT7066" s="12"/>
      <c r="AU7066" s="12"/>
      <c r="AV7066" s="12"/>
      <c r="AW7066" s="12"/>
      <c r="AX7066" s="12"/>
      <c r="AY7066" s="12"/>
      <c r="AZ7066" s="12"/>
      <c r="BA7066" s="12"/>
      <c r="BB7066" s="12"/>
      <c r="BC7066" s="12"/>
      <c r="BD7066" s="12"/>
    </row>
    <row r="7067" spans="15:56" x14ac:dyDescent="0.35">
      <c r="O7067" s="12"/>
      <c r="P7067" s="12"/>
      <c r="Q7067" s="12"/>
      <c r="S7067" s="250"/>
      <c r="AA7067" s="12"/>
      <c r="AB7067" s="12"/>
      <c r="AC7067" s="12"/>
      <c r="AD7067" s="12"/>
      <c r="AE7067" s="12"/>
      <c r="AF7067" s="12"/>
      <c r="AG7067" s="12"/>
      <c r="AH7067" s="12"/>
      <c r="AI7067" s="12"/>
      <c r="AJ7067" s="12"/>
      <c r="AK7067" s="12"/>
      <c r="AL7067" s="12"/>
      <c r="AM7067" s="12"/>
      <c r="AN7067" s="12"/>
      <c r="AO7067" s="12"/>
      <c r="AP7067" s="12"/>
      <c r="AQ7067" s="12"/>
      <c r="AR7067" s="12"/>
      <c r="AS7067" s="12"/>
      <c r="AT7067" s="12"/>
      <c r="AU7067" s="12"/>
      <c r="AV7067" s="12"/>
      <c r="AW7067" s="12"/>
      <c r="AX7067" s="12"/>
      <c r="AY7067" s="12"/>
      <c r="AZ7067" s="12"/>
      <c r="BA7067" s="12"/>
      <c r="BB7067" s="12"/>
      <c r="BC7067" s="12"/>
      <c r="BD7067" s="12"/>
    </row>
    <row r="7068" spans="15:56" x14ac:dyDescent="0.35">
      <c r="O7068" s="12"/>
      <c r="P7068" s="12"/>
      <c r="Q7068" s="12"/>
      <c r="S7068" s="250"/>
      <c r="AA7068" s="12"/>
      <c r="AB7068" s="12"/>
      <c r="AC7068" s="12"/>
      <c r="AD7068" s="12"/>
      <c r="AE7068" s="12"/>
      <c r="AF7068" s="12"/>
      <c r="AG7068" s="12"/>
      <c r="AH7068" s="12"/>
      <c r="AI7068" s="12"/>
      <c r="AJ7068" s="12"/>
      <c r="AK7068" s="12"/>
      <c r="AL7068" s="12"/>
      <c r="AM7068" s="12"/>
      <c r="AN7068" s="12"/>
      <c r="AO7068" s="12"/>
      <c r="AP7068" s="12"/>
      <c r="AQ7068" s="12"/>
      <c r="AR7068" s="12"/>
      <c r="AS7068" s="12"/>
      <c r="AT7068" s="12"/>
      <c r="AU7068" s="12"/>
      <c r="AV7068" s="12"/>
      <c r="AW7068" s="12"/>
      <c r="AX7068" s="12"/>
      <c r="AY7068" s="12"/>
      <c r="AZ7068" s="12"/>
      <c r="BA7068" s="12"/>
      <c r="BB7068" s="12"/>
      <c r="BC7068" s="12"/>
      <c r="BD7068" s="12"/>
    </row>
    <row r="7069" spans="15:56" x14ac:dyDescent="0.35">
      <c r="O7069" s="12"/>
      <c r="P7069" s="12"/>
      <c r="Q7069" s="12"/>
      <c r="S7069" s="250"/>
      <c r="AA7069" s="12"/>
      <c r="AB7069" s="12"/>
      <c r="AC7069" s="12"/>
      <c r="AD7069" s="12"/>
      <c r="AE7069" s="12"/>
      <c r="AF7069" s="12"/>
      <c r="AG7069" s="12"/>
      <c r="AH7069" s="12"/>
      <c r="AI7069" s="12"/>
      <c r="AJ7069" s="12"/>
      <c r="AK7069" s="12"/>
      <c r="AL7069" s="12"/>
      <c r="AM7069" s="12"/>
      <c r="AN7069" s="12"/>
      <c r="AO7069" s="12"/>
      <c r="AP7069" s="12"/>
      <c r="AQ7069" s="12"/>
      <c r="AR7069" s="12"/>
      <c r="AS7069" s="12"/>
      <c r="AT7069" s="12"/>
      <c r="AU7069" s="12"/>
      <c r="AV7069" s="12"/>
      <c r="AW7069" s="12"/>
      <c r="AX7069" s="12"/>
      <c r="AY7069" s="12"/>
      <c r="AZ7069" s="12"/>
      <c r="BA7069" s="12"/>
      <c r="BB7069" s="12"/>
      <c r="BC7069" s="12"/>
      <c r="BD7069" s="12"/>
    </row>
    <row r="7070" spans="15:56" x14ac:dyDescent="0.35">
      <c r="O7070" s="12"/>
      <c r="P7070" s="12"/>
      <c r="Q7070" s="12"/>
      <c r="S7070" s="250"/>
      <c r="AA7070" s="12"/>
      <c r="AB7070" s="12"/>
      <c r="AC7070" s="12"/>
      <c r="AD7070" s="12"/>
      <c r="AE7070" s="12"/>
      <c r="AF7070" s="12"/>
      <c r="AG7070" s="12"/>
      <c r="AH7070" s="12"/>
      <c r="AI7070" s="12"/>
      <c r="AJ7070" s="12"/>
      <c r="AK7070" s="12"/>
      <c r="AL7070" s="12"/>
      <c r="AM7070" s="12"/>
      <c r="AN7070" s="12"/>
      <c r="AO7070" s="12"/>
      <c r="AP7070" s="12"/>
      <c r="AQ7070" s="12"/>
      <c r="AR7070" s="12"/>
      <c r="AS7070" s="12"/>
      <c r="AT7070" s="12"/>
      <c r="AU7070" s="12"/>
      <c r="AV7070" s="12"/>
      <c r="AW7070" s="12"/>
      <c r="AX7070" s="12"/>
      <c r="AY7070" s="12"/>
      <c r="AZ7070" s="12"/>
      <c r="BA7070" s="12"/>
      <c r="BB7070" s="12"/>
      <c r="BC7070" s="12"/>
      <c r="BD7070" s="12"/>
    </row>
    <row r="7071" spans="15:56" x14ac:dyDescent="0.35">
      <c r="O7071" s="12"/>
      <c r="P7071" s="12"/>
      <c r="Q7071" s="12"/>
      <c r="S7071" s="250"/>
      <c r="AA7071" s="12"/>
      <c r="AB7071" s="12"/>
      <c r="AC7071" s="12"/>
      <c r="AD7071" s="12"/>
      <c r="AE7071" s="12"/>
      <c r="AF7071" s="12"/>
      <c r="AG7071" s="12"/>
      <c r="AH7071" s="12"/>
      <c r="AI7071" s="12"/>
      <c r="AJ7071" s="12"/>
      <c r="AK7071" s="12"/>
      <c r="AL7071" s="12"/>
      <c r="AM7071" s="12"/>
      <c r="AN7071" s="12"/>
      <c r="AO7071" s="12"/>
      <c r="AP7071" s="12"/>
      <c r="AQ7071" s="12"/>
      <c r="AR7071" s="12"/>
      <c r="AS7071" s="12"/>
      <c r="AT7071" s="12"/>
      <c r="AU7071" s="12"/>
      <c r="AV7071" s="12"/>
      <c r="AW7071" s="12"/>
      <c r="AX7071" s="12"/>
      <c r="AY7071" s="12"/>
      <c r="AZ7071" s="12"/>
      <c r="BA7071" s="12"/>
      <c r="BB7071" s="12"/>
      <c r="BC7071" s="12"/>
      <c r="BD7071" s="12"/>
    </row>
    <row r="7072" spans="15:56" x14ac:dyDescent="0.35">
      <c r="O7072" s="12"/>
      <c r="P7072" s="12"/>
      <c r="Q7072" s="12"/>
      <c r="S7072" s="250"/>
      <c r="AA7072" s="12"/>
      <c r="AB7072" s="12"/>
      <c r="AC7072" s="12"/>
      <c r="AD7072" s="12"/>
      <c r="AE7072" s="12"/>
      <c r="AF7072" s="12"/>
      <c r="AG7072" s="12"/>
      <c r="AH7072" s="12"/>
      <c r="AI7072" s="12"/>
      <c r="AJ7072" s="12"/>
      <c r="AK7072" s="12"/>
      <c r="AL7072" s="12"/>
      <c r="AM7072" s="12"/>
      <c r="AN7072" s="12"/>
      <c r="AO7072" s="12"/>
      <c r="AP7072" s="12"/>
      <c r="AQ7072" s="12"/>
      <c r="AR7072" s="12"/>
      <c r="AS7072" s="12"/>
      <c r="AT7072" s="12"/>
      <c r="AU7072" s="12"/>
      <c r="AV7072" s="12"/>
      <c r="AW7072" s="12"/>
      <c r="AX7072" s="12"/>
      <c r="AY7072" s="12"/>
      <c r="AZ7072" s="12"/>
      <c r="BA7072" s="12"/>
      <c r="BB7072" s="12"/>
      <c r="BC7072" s="12"/>
      <c r="BD7072" s="12"/>
    </row>
    <row r="7073" spans="15:56" x14ac:dyDescent="0.35">
      <c r="O7073" s="12"/>
      <c r="P7073" s="12"/>
      <c r="Q7073" s="12"/>
      <c r="S7073" s="250"/>
      <c r="AA7073" s="12"/>
      <c r="AB7073" s="12"/>
      <c r="AC7073" s="12"/>
      <c r="AD7073" s="12"/>
      <c r="AE7073" s="12"/>
      <c r="AF7073" s="12"/>
      <c r="AG7073" s="12"/>
      <c r="AH7073" s="12"/>
      <c r="AI7073" s="12"/>
      <c r="AJ7073" s="12"/>
      <c r="AK7073" s="12"/>
      <c r="AL7073" s="12"/>
      <c r="AM7073" s="12"/>
      <c r="AN7073" s="12"/>
      <c r="AO7073" s="12"/>
      <c r="AP7073" s="12"/>
      <c r="AQ7073" s="12"/>
      <c r="AR7073" s="12"/>
      <c r="AS7073" s="12"/>
      <c r="AT7073" s="12"/>
      <c r="AU7073" s="12"/>
      <c r="AV7073" s="12"/>
      <c r="AW7073" s="12"/>
      <c r="AX7073" s="12"/>
      <c r="AY7073" s="12"/>
      <c r="AZ7073" s="12"/>
      <c r="BA7073" s="12"/>
      <c r="BB7073" s="12"/>
      <c r="BC7073" s="12"/>
      <c r="BD7073" s="12"/>
    </row>
    <row r="7074" spans="15:56" x14ac:dyDescent="0.35">
      <c r="O7074" s="12"/>
      <c r="P7074" s="12"/>
      <c r="Q7074" s="12"/>
      <c r="S7074" s="250"/>
      <c r="AA7074" s="12"/>
      <c r="AB7074" s="12"/>
      <c r="AC7074" s="12"/>
      <c r="AD7074" s="12"/>
      <c r="AE7074" s="12"/>
      <c r="AF7074" s="12"/>
      <c r="AG7074" s="12"/>
      <c r="AH7074" s="12"/>
      <c r="AI7074" s="12"/>
      <c r="AJ7074" s="12"/>
      <c r="AK7074" s="12"/>
      <c r="AL7074" s="12"/>
      <c r="AM7074" s="12"/>
      <c r="AN7074" s="12"/>
      <c r="AO7074" s="12"/>
      <c r="AP7074" s="12"/>
      <c r="AQ7074" s="12"/>
      <c r="AR7074" s="12"/>
      <c r="AS7074" s="12"/>
      <c r="AT7074" s="12"/>
      <c r="AU7074" s="12"/>
      <c r="AV7074" s="12"/>
      <c r="AW7074" s="12"/>
      <c r="AX7074" s="12"/>
      <c r="AY7074" s="12"/>
      <c r="AZ7074" s="12"/>
      <c r="BA7074" s="12"/>
      <c r="BB7074" s="12"/>
      <c r="BC7074" s="12"/>
      <c r="BD7074" s="12"/>
    </row>
    <row r="7075" spans="15:56" x14ac:dyDescent="0.35">
      <c r="O7075" s="12"/>
      <c r="P7075" s="12"/>
      <c r="Q7075" s="12"/>
      <c r="S7075" s="250"/>
      <c r="AA7075" s="12"/>
      <c r="AB7075" s="12"/>
      <c r="AC7075" s="12"/>
      <c r="AD7075" s="12"/>
      <c r="AE7075" s="12"/>
      <c r="AF7075" s="12"/>
      <c r="AG7075" s="12"/>
      <c r="AH7075" s="12"/>
      <c r="AI7075" s="12"/>
      <c r="AJ7075" s="12"/>
      <c r="AK7075" s="12"/>
      <c r="AL7075" s="12"/>
      <c r="AM7075" s="12"/>
      <c r="AN7075" s="12"/>
      <c r="AO7075" s="12"/>
      <c r="AP7075" s="12"/>
      <c r="AQ7075" s="12"/>
      <c r="AR7075" s="12"/>
      <c r="AS7075" s="12"/>
      <c r="AT7075" s="12"/>
      <c r="AU7075" s="12"/>
      <c r="AV7075" s="12"/>
      <c r="AW7075" s="12"/>
      <c r="AX7075" s="12"/>
      <c r="AY7075" s="12"/>
      <c r="AZ7075" s="12"/>
      <c r="BA7075" s="12"/>
      <c r="BB7075" s="12"/>
      <c r="BC7075" s="12"/>
      <c r="BD7075" s="12"/>
    </row>
    <row r="7076" spans="15:56" x14ac:dyDescent="0.35">
      <c r="O7076" s="12"/>
      <c r="P7076" s="12"/>
      <c r="Q7076" s="12"/>
      <c r="S7076" s="250"/>
      <c r="AA7076" s="12"/>
      <c r="AB7076" s="12"/>
      <c r="AC7076" s="12"/>
      <c r="AD7076" s="12"/>
      <c r="AE7076" s="12"/>
      <c r="AF7076" s="12"/>
      <c r="AG7076" s="12"/>
      <c r="AH7076" s="12"/>
      <c r="AI7076" s="12"/>
      <c r="AJ7076" s="12"/>
      <c r="AK7076" s="12"/>
      <c r="AL7076" s="12"/>
      <c r="AM7076" s="12"/>
      <c r="AN7076" s="12"/>
      <c r="AO7076" s="12"/>
      <c r="AP7076" s="12"/>
      <c r="AQ7076" s="12"/>
      <c r="AR7076" s="12"/>
      <c r="AS7076" s="12"/>
      <c r="AT7076" s="12"/>
      <c r="AU7076" s="12"/>
      <c r="AV7076" s="12"/>
      <c r="AW7076" s="12"/>
      <c r="AX7076" s="12"/>
      <c r="AY7076" s="12"/>
      <c r="AZ7076" s="12"/>
      <c r="BA7076" s="12"/>
      <c r="BB7076" s="12"/>
      <c r="BC7076" s="12"/>
      <c r="BD7076" s="12"/>
    </row>
    <row r="7077" spans="15:56" x14ac:dyDescent="0.35">
      <c r="O7077" s="12"/>
      <c r="P7077" s="12"/>
      <c r="Q7077" s="12"/>
      <c r="S7077" s="250"/>
      <c r="AA7077" s="12"/>
      <c r="AB7077" s="12"/>
      <c r="AC7077" s="12"/>
      <c r="AD7077" s="12"/>
      <c r="AE7077" s="12"/>
      <c r="AF7077" s="12"/>
      <c r="AG7077" s="12"/>
      <c r="AH7077" s="12"/>
      <c r="AI7077" s="12"/>
      <c r="AJ7077" s="12"/>
      <c r="AK7077" s="12"/>
      <c r="AL7077" s="12"/>
      <c r="AM7077" s="12"/>
      <c r="AN7077" s="12"/>
      <c r="AO7077" s="12"/>
      <c r="AP7077" s="12"/>
      <c r="AQ7077" s="12"/>
      <c r="AR7077" s="12"/>
      <c r="AS7077" s="12"/>
      <c r="AT7077" s="12"/>
      <c r="AU7077" s="12"/>
      <c r="AV7077" s="12"/>
      <c r="AW7077" s="12"/>
      <c r="AX7077" s="12"/>
      <c r="AY7077" s="12"/>
      <c r="AZ7077" s="12"/>
      <c r="BA7077" s="12"/>
      <c r="BB7077" s="12"/>
      <c r="BC7077" s="12"/>
      <c r="BD7077" s="12"/>
    </row>
    <row r="7078" spans="15:56" x14ac:dyDescent="0.35">
      <c r="O7078" s="12"/>
      <c r="P7078" s="12"/>
      <c r="Q7078" s="12"/>
      <c r="S7078" s="250"/>
      <c r="AA7078" s="12"/>
      <c r="AB7078" s="12"/>
      <c r="AC7078" s="12"/>
      <c r="AD7078" s="12"/>
      <c r="AE7078" s="12"/>
      <c r="AF7078" s="12"/>
      <c r="AG7078" s="12"/>
      <c r="AH7078" s="12"/>
      <c r="AI7078" s="12"/>
      <c r="AJ7078" s="12"/>
      <c r="AK7078" s="12"/>
      <c r="AL7078" s="12"/>
      <c r="AM7078" s="12"/>
      <c r="AN7078" s="12"/>
      <c r="AO7078" s="12"/>
      <c r="AP7078" s="12"/>
      <c r="AQ7078" s="12"/>
      <c r="AR7078" s="12"/>
      <c r="AS7078" s="12"/>
      <c r="AT7078" s="12"/>
      <c r="AU7078" s="12"/>
      <c r="AV7078" s="12"/>
      <c r="AW7078" s="12"/>
      <c r="AX7078" s="12"/>
      <c r="AY7078" s="12"/>
      <c r="AZ7078" s="12"/>
      <c r="BA7078" s="12"/>
      <c r="BB7078" s="12"/>
      <c r="BC7078" s="12"/>
      <c r="BD7078" s="12"/>
    </row>
    <row r="7079" spans="15:56" x14ac:dyDescent="0.35">
      <c r="O7079" s="12"/>
      <c r="P7079" s="12"/>
      <c r="Q7079" s="12"/>
      <c r="S7079" s="250"/>
      <c r="AA7079" s="12"/>
      <c r="AB7079" s="12"/>
      <c r="AC7079" s="12"/>
      <c r="AD7079" s="12"/>
      <c r="AE7079" s="12"/>
      <c r="AF7079" s="12"/>
      <c r="AG7079" s="12"/>
      <c r="AH7079" s="12"/>
      <c r="AI7079" s="12"/>
      <c r="AJ7079" s="12"/>
      <c r="AK7079" s="12"/>
      <c r="AL7079" s="12"/>
      <c r="AM7079" s="12"/>
      <c r="AN7079" s="12"/>
      <c r="AO7079" s="12"/>
      <c r="AP7079" s="12"/>
      <c r="AQ7079" s="12"/>
      <c r="AR7079" s="12"/>
      <c r="AS7079" s="12"/>
      <c r="AT7079" s="12"/>
      <c r="AU7079" s="12"/>
      <c r="AV7079" s="12"/>
      <c r="AW7079" s="12"/>
      <c r="AX7079" s="12"/>
      <c r="AY7079" s="12"/>
      <c r="AZ7079" s="12"/>
      <c r="BA7079" s="12"/>
      <c r="BB7079" s="12"/>
      <c r="BC7079" s="12"/>
      <c r="BD7079" s="12"/>
    </row>
    <row r="7080" spans="15:56" x14ac:dyDescent="0.35">
      <c r="O7080" s="12"/>
      <c r="P7080" s="12"/>
      <c r="Q7080" s="12"/>
      <c r="S7080" s="250"/>
      <c r="AA7080" s="12"/>
      <c r="AB7080" s="12"/>
      <c r="AC7080" s="12"/>
      <c r="AD7080" s="12"/>
      <c r="AE7080" s="12"/>
      <c r="AF7080" s="12"/>
      <c r="AG7080" s="12"/>
      <c r="AH7080" s="12"/>
      <c r="AI7080" s="12"/>
      <c r="AJ7080" s="12"/>
      <c r="AK7080" s="12"/>
      <c r="AL7080" s="12"/>
      <c r="AM7080" s="12"/>
      <c r="AN7080" s="12"/>
      <c r="AO7080" s="12"/>
      <c r="AP7080" s="12"/>
      <c r="AQ7080" s="12"/>
      <c r="AR7080" s="12"/>
      <c r="AS7080" s="12"/>
      <c r="AT7080" s="12"/>
      <c r="AU7080" s="12"/>
      <c r="AV7080" s="12"/>
      <c r="AW7080" s="12"/>
      <c r="AX7080" s="12"/>
      <c r="AY7080" s="12"/>
      <c r="AZ7080" s="12"/>
      <c r="BA7080" s="12"/>
      <c r="BB7080" s="12"/>
      <c r="BC7080" s="12"/>
      <c r="BD7080" s="12"/>
    </row>
    <row r="7081" spans="15:56" x14ac:dyDescent="0.35">
      <c r="O7081" s="12"/>
      <c r="P7081" s="12"/>
      <c r="Q7081" s="12"/>
      <c r="S7081" s="250"/>
      <c r="AA7081" s="12"/>
      <c r="AB7081" s="12"/>
      <c r="AC7081" s="12"/>
      <c r="AD7081" s="12"/>
      <c r="AE7081" s="12"/>
      <c r="AF7081" s="12"/>
      <c r="AG7081" s="12"/>
      <c r="AH7081" s="12"/>
      <c r="AI7081" s="12"/>
      <c r="AJ7081" s="12"/>
      <c r="AK7081" s="12"/>
      <c r="AL7081" s="12"/>
      <c r="AM7081" s="12"/>
      <c r="AN7081" s="12"/>
      <c r="AO7081" s="12"/>
      <c r="AP7081" s="12"/>
      <c r="AQ7081" s="12"/>
      <c r="AR7081" s="12"/>
      <c r="AS7081" s="12"/>
      <c r="AT7081" s="12"/>
      <c r="AU7081" s="12"/>
      <c r="AV7081" s="12"/>
      <c r="AW7081" s="12"/>
      <c r="AX7081" s="12"/>
      <c r="AY7081" s="12"/>
      <c r="AZ7081" s="12"/>
      <c r="BA7081" s="12"/>
      <c r="BB7081" s="12"/>
      <c r="BC7081" s="12"/>
      <c r="BD7081" s="12"/>
    </row>
    <row r="7082" spans="15:56" x14ac:dyDescent="0.35">
      <c r="O7082" s="12"/>
      <c r="P7082" s="12"/>
      <c r="Q7082" s="12"/>
      <c r="S7082" s="250"/>
      <c r="AA7082" s="12"/>
      <c r="AB7082" s="12"/>
      <c r="AC7082" s="12"/>
      <c r="AD7082" s="12"/>
      <c r="AE7082" s="12"/>
      <c r="AF7082" s="12"/>
      <c r="AG7082" s="12"/>
      <c r="AH7082" s="12"/>
      <c r="AI7082" s="12"/>
      <c r="AJ7082" s="12"/>
      <c r="AK7082" s="12"/>
      <c r="AL7082" s="12"/>
      <c r="AM7082" s="12"/>
      <c r="AN7082" s="12"/>
      <c r="AO7082" s="12"/>
      <c r="AP7082" s="12"/>
      <c r="AQ7082" s="12"/>
      <c r="AR7082" s="12"/>
      <c r="AS7082" s="12"/>
      <c r="AT7082" s="12"/>
      <c r="AU7082" s="12"/>
      <c r="AV7082" s="12"/>
      <c r="AW7082" s="12"/>
      <c r="AX7082" s="12"/>
      <c r="AY7082" s="12"/>
      <c r="AZ7082" s="12"/>
      <c r="BA7082" s="12"/>
      <c r="BB7082" s="12"/>
      <c r="BC7082" s="12"/>
      <c r="BD7082" s="12"/>
    </row>
    <row r="7083" spans="15:56" x14ac:dyDescent="0.35">
      <c r="O7083" s="12"/>
      <c r="P7083" s="12"/>
      <c r="Q7083" s="12"/>
      <c r="S7083" s="250"/>
      <c r="AA7083" s="12"/>
      <c r="AB7083" s="12"/>
      <c r="AC7083" s="12"/>
      <c r="AD7083" s="12"/>
      <c r="AE7083" s="12"/>
      <c r="AF7083" s="12"/>
      <c r="AG7083" s="12"/>
      <c r="AH7083" s="12"/>
      <c r="AI7083" s="12"/>
      <c r="AJ7083" s="12"/>
      <c r="AK7083" s="12"/>
      <c r="AL7083" s="12"/>
      <c r="AM7083" s="12"/>
      <c r="AN7083" s="12"/>
      <c r="AO7083" s="12"/>
      <c r="AP7083" s="12"/>
      <c r="AQ7083" s="12"/>
      <c r="AR7083" s="12"/>
      <c r="AS7083" s="12"/>
      <c r="AT7083" s="12"/>
      <c r="AU7083" s="12"/>
      <c r="AV7083" s="12"/>
      <c r="AW7083" s="12"/>
      <c r="AX7083" s="12"/>
      <c r="AY7083" s="12"/>
      <c r="AZ7083" s="12"/>
      <c r="BA7083" s="12"/>
      <c r="BB7083" s="12"/>
      <c r="BC7083" s="12"/>
      <c r="BD7083" s="12"/>
    </row>
    <row r="7084" spans="15:56" x14ac:dyDescent="0.35">
      <c r="O7084" s="12"/>
      <c r="P7084" s="12"/>
      <c r="Q7084" s="12"/>
      <c r="S7084" s="250"/>
      <c r="AA7084" s="12"/>
      <c r="AB7084" s="12"/>
      <c r="AC7084" s="12"/>
      <c r="AD7084" s="12"/>
      <c r="AE7084" s="12"/>
      <c r="AF7084" s="12"/>
      <c r="AG7084" s="12"/>
      <c r="AH7084" s="12"/>
      <c r="AI7084" s="12"/>
      <c r="AJ7084" s="12"/>
      <c r="AK7084" s="12"/>
      <c r="AL7084" s="12"/>
      <c r="AM7084" s="12"/>
      <c r="AN7084" s="12"/>
      <c r="AO7084" s="12"/>
      <c r="AP7084" s="12"/>
      <c r="AQ7084" s="12"/>
      <c r="AR7084" s="12"/>
      <c r="AS7084" s="12"/>
      <c r="AT7084" s="12"/>
      <c r="AU7084" s="12"/>
      <c r="AV7084" s="12"/>
      <c r="AW7084" s="12"/>
      <c r="AX7084" s="12"/>
      <c r="AY7084" s="12"/>
      <c r="AZ7084" s="12"/>
      <c r="BA7084" s="12"/>
      <c r="BB7084" s="12"/>
      <c r="BC7084" s="12"/>
      <c r="BD7084" s="12"/>
    </row>
    <row r="7085" spans="15:56" x14ac:dyDescent="0.35">
      <c r="O7085" s="12"/>
      <c r="P7085" s="12"/>
      <c r="Q7085" s="12"/>
      <c r="S7085" s="250"/>
      <c r="AA7085" s="12"/>
      <c r="AB7085" s="12"/>
      <c r="AC7085" s="12"/>
      <c r="AD7085" s="12"/>
      <c r="AE7085" s="12"/>
      <c r="AF7085" s="12"/>
      <c r="AG7085" s="12"/>
      <c r="AH7085" s="12"/>
      <c r="AI7085" s="12"/>
      <c r="AJ7085" s="12"/>
      <c r="AK7085" s="12"/>
      <c r="AL7085" s="12"/>
      <c r="AM7085" s="12"/>
      <c r="AN7085" s="12"/>
      <c r="AO7085" s="12"/>
      <c r="AP7085" s="12"/>
      <c r="AQ7085" s="12"/>
      <c r="AR7085" s="12"/>
      <c r="AS7085" s="12"/>
      <c r="AT7085" s="12"/>
      <c r="AU7085" s="12"/>
      <c r="AV7085" s="12"/>
      <c r="AW7085" s="12"/>
      <c r="AX7085" s="12"/>
      <c r="AY7085" s="12"/>
      <c r="AZ7085" s="12"/>
      <c r="BA7085" s="12"/>
      <c r="BB7085" s="12"/>
      <c r="BC7085" s="12"/>
      <c r="BD7085" s="12"/>
    </row>
    <row r="7086" spans="15:56" x14ac:dyDescent="0.35">
      <c r="O7086" s="12"/>
      <c r="P7086" s="12"/>
      <c r="Q7086" s="12"/>
      <c r="S7086" s="250"/>
      <c r="AA7086" s="12"/>
      <c r="AB7086" s="12"/>
      <c r="AC7086" s="12"/>
      <c r="AD7086" s="12"/>
      <c r="AE7086" s="12"/>
      <c r="AF7086" s="12"/>
      <c r="AG7086" s="12"/>
      <c r="AH7086" s="12"/>
      <c r="AI7086" s="12"/>
      <c r="AJ7086" s="12"/>
      <c r="AK7086" s="12"/>
      <c r="AL7086" s="12"/>
      <c r="AM7086" s="12"/>
      <c r="AN7086" s="12"/>
      <c r="AO7086" s="12"/>
      <c r="AP7086" s="12"/>
      <c r="AQ7086" s="12"/>
      <c r="AR7086" s="12"/>
      <c r="AS7086" s="12"/>
      <c r="AT7086" s="12"/>
      <c r="AU7086" s="12"/>
      <c r="AV7086" s="12"/>
      <c r="AW7086" s="12"/>
      <c r="AX7086" s="12"/>
      <c r="AY7086" s="12"/>
      <c r="AZ7086" s="12"/>
      <c r="BA7086" s="12"/>
      <c r="BB7086" s="12"/>
      <c r="BC7086" s="12"/>
      <c r="BD7086" s="12"/>
    </row>
    <row r="7087" spans="15:56" x14ac:dyDescent="0.35">
      <c r="O7087" s="12"/>
      <c r="P7087" s="12"/>
      <c r="Q7087" s="12"/>
      <c r="S7087" s="250"/>
      <c r="AA7087" s="12"/>
      <c r="AB7087" s="12"/>
      <c r="AC7087" s="12"/>
      <c r="AD7087" s="12"/>
      <c r="AE7087" s="12"/>
      <c r="AF7087" s="12"/>
      <c r="AG7087" s="12"/>
      <c r="AH7087" s="12"/>
      <c r="AI7087" s="12"/>
      <c r="AJ7087" s="12"/>
      <c r="AK7087" s="12"/>
      <c r="AL7087" s="12"/>
      <c r="AM7087" s="12"/>
      <c r="AN7087" s="12"/>
      <c r="AO7087" s="12"/>
      <c r="AP7087" s="12"/>
      <c r="AQ7087" s="12"/>
      <c r="AR7087" s="12"/>
      <c r="AS7087" s="12"/>
      <c r="AT7087" s="12"/>
      <c r="AU7087" s="12"/>
      <c r="AV7087" s="12"/>
      <c r="AW7087" s="12"/>
      <c r="AX7087" s="12"/>
      <c r="AY7087" s="12"/>
      <c r="AZ7087" s="12"/>
      <c r="BA7087" s="12"/>
      <c r="BB7087" s="12"/>
      <c r="BC7087" s="12"/>
      <c r="BD7087" s="12"/>
    </row>
    <row r="7088" spans="15:56" x14ac:dyDescent="0.35">
      <c r="O7088" s="12"/>
      <c r="P7088" s="12"/>
      <c r="Q7088" s="12"/>
      <c r="S7088" s="250"/>
      <c r="AA7088" s="12"/>
      <c r="AB7088" s="12"/>
      <c r="AC7088" s="12"/>
      <c r="AD7088" s="12"/>
      <c r="AE7088" s="12"/>
      <c r="AF7088" s="12"/>
      <c r="AG7088" s="12"/>
      <c r="AH7088" s="12"/>
      <c r="AI7088" s="12"/>
      <c r="AJ7088" s="12"/>
      <c r="AK7088" s="12"/>
      <c r="AL7088" s="12"/>
      <c r="AM7088" s="12"/>
      <c r="AN7088" s="12"/>
      <c r="AO7088" s="12"/>
      <c r="AP7088" s="12"/>
      <c r="AQ7088" s="12"/>
      <c r="AR7088" s="12"/>
      <c r="AS7088" s="12"/>
      <c r="AT7088" s="12"/>
      <c r="AU7088" s="12"/>
      <c r="AV7088" s="12"/>
      <c r="AW7088" s="12"/>
      <c r="AX7088" s="12"/>
      <c r="AY7088" s="12"/>
      <c r="AZ7088" s="12"/>
      <c r="BA7088" s="12"/>
      <c r="BB7088" s="12"/>
      <c r="BC7088" s="12"/>
      <c r="BD7088" s="12"/>
    </row>
    <row r="7089" spans="15:56" x14ac:dyDescent="0.35">
      <c r="O7089" s="12"/>
      <c r="P7089" s="12"/>
      <c r="Q7089" s="12"/>
      <c r="S7089" s="250"/>
      <c r="AA7089" s="12"/>
      <c r="AB7089" s="12"/>
      <c r="AC7089" s="12"/>
      <c r="AD7089" s="12"/>
      <c r="AE7089" s="12"/>
      <c r="AF7089" s="12"/>
      <c r="AG7089" s="12"/>
      <c r="AH7089" s="12"/>
      <c r="AI7089" s="12"/>
      <c r="AJ7089" s="12"/>
      <c r="AK7089" s="12"/>
      <c r="AL7089" s="12"/>
      <c r="AM7089" s="12"/>
      <c r="AN7089" s="12"/>
      <c r="AO7089" s="12"/>
      <c r="AP7089" s="12"/>
      <c r="AQ7089" s="12"/>
      <c r="AR7089" s="12"/>
      <c r="AS7089" s="12"/>
      <c r="AT7089" s="12"/>
      <c r="AU7089" s="12"/>
      <c r="AV7089" s="12"/>
      <c r="AW7089" s="12"/>
      <c r="AX7089" s="12"/>
      <c r="AY7089" s="12"/>
      <c r="AZ7089" s="12"/>
      <c r="BA7089" s="12"/>
      <c r="BB7089" s="12"/>
      <c r="BC7089" s="12"/>
      <c r="BD7089" s="12"/>
    </row>
    <row r="7090" spans="15:56" x14ac:dyDescent="0.35">
      <c r="O7090" s="12"/>
      <c r="P7090" s="12"/>
      <c r="Q7090" s="12"/>
      <c r="S7090" s="250"/>
      <c r="AA7090" s="12"/>
      <c r="AB7090" s="12"/>
      <c r="AC7090" s="12"/>
      <c r="AD7090" s="12"/>
      <c r="AE7090" s="12"/>
      <c r="AF7090" s="12"/>
      <c r="AG7090" s="12"/>
      <c r="AH7090" s="12"/>
      <c r="AI7090" s="12"/>
      <c r="AJ7090" s="12"/>
      <c r="AK7090" s="12"/>
      <c r="AL7090" s="12"/>
      <c r="AM7090" s="12"/>
      <c r="AN7090" s="12"/>
      <c r="AO7090" s="12"/>
      <c r="AP7090" s="12"/>
      <c r="AQ7090" s="12"/>
      <c r="AR7090" s="12"/>
      <c r="AS7090" s="12"/>
      <c r="AT7090" s="12"/>
      <c r="AU7090" s="12"/>
      <c r="AV7090" s="12"/>
      <c r="AW7090" s="12"/>
      <c r="AX7090" s="12"/>
      <c r="AY7090" s="12"/>
      <c r="AZ7090" s="12"/>
      <c r="BA7090" s="12"/>
      <c r="BB7090" s="12"/>
      <c r="BC7090" s="12"/>
      <c r="BD7090" s="12"/>
    </row>
    <row r="7091" spans="15:56" x14ac:dyDescent="0.35">
      <c r="O7091" s="12"/>
      <c r="P7091" s="12"/>
      <c r="Q7091" s="12"/>
      <c r="S7091" s="250"/>
      <c r="AA7091" s="12"/>
      <c r="AB7091" s="12"/>
      <c r="AC7091" s="12"/>
      <c r="AD7091" s="12"/>
      <c r="AE7091" s="12"/>
      <c r="AF7091" s="12"/>
      <c r="AG7091" s="12"/>
      <c r="AH7091" s="12"/>
      <c r="AI7091" s="12"/>
      <c r="AJ7091" s="12"/>
      <c r="AK7091" s="12"/>
      <c r="AL7091" s="12"/>
      <c r="AM7091" s="12"/>
      <c r="AN7091" s="12"/>
      <c r="AO7091" s="12"/>
      <c r="AP7091" s="12"/>
      <c r="AQ7091" s="12"/>
      <c r="AR7091" s="12"/>
      <c r="AS7091" s="12"/>
      <c r="AT7091" s="12"/>
      <c r="AU7091" s="12"/>
      <c r="AV7091" s="12"/>
      <c r="AW7091" s="12"/>
      <c r="AX7091" s="12"/>
      <c r="AY7091" s="12"/>
      <c r="AZ7091" s="12"/>
      <c r="BA7091" s="12"/>
      <c r="BB7091" s="12"/>
      <c r="BC7091" s="12"/>
      <c r="BD7091" s="12"/>
    </row>
    <row r="7092" spans="15:56" x14ac:dyDescent="0.35">
      <c r="O7092" s="12"/>
      <c r="P7092" s="12"/>
      <c r="Q7092" s="12"/>
      <c r="S7092" s="250"/>
      <c r="AA7092" s="12"/>
      <c r="AB7092" s="12"/>
      <c r="AC7092" s="12"/>
      <c r="AD7092" s="12"/>
      <c r="AE7092" s="12"/>
      <c r="AF7092" s="12"/>
      <c r="AG7092" s="12"/>
      <c r="AH7092" s="12"/>
      <c r="AI7092" s="12"/>
      <c r="AJ7092" s="12"/>
      <c r="AK7092" s="12"/>
      <c r="AL7092" s="12"/>
      <c r="AM7092" s="12"/>
      <c r="AN7092" s="12"/>
      <c r="AO7092" s="12"/>
      <c r="AP7092" s="12"/>
      <c r="AQ7092" s="12"/>
      <c r="AR7092" s="12"/>
      <c r="AS7092" s="12"/>
      <c r="AT7092" s="12"/>
      <c r="AU7092" s="12"/>
      <c r="AV7092" s="12"/>
      <c r="AW7092" s="12"/>
      <c r="AX7092" s="12"/>
      <c r="AY7092" s="12"/>
      <c r="AZ7092" s="12"/>
      <c r="BA7092" s="12"/>
      <c r="BB7092" s="12"/>
      <c r="BC7092" s="12"/>
      <c r="BD7092" s="12"/>
    </row>
    <row r="7093" spans="15:56" x14ac:dyDescent="0.35">
      <c r="O7093" s="12"/>
      <c r="P7093" s="12"/>
      <c r="Q7093" s="12"/>
      <c r="S7093" s="250"/>
      <c r="AA7093" s="12"/>
      <c r="AB7093" s="12"/>
      <c r="AC7093" s="12"/>
      <c r="AD7093" s="12"/>
      <c r="AE7093" s="12"/>
      <c r="AF7093" s="12"/>
      <c r="AG7093" s="12"/>
      <c r="AH7093" s="12"/>
      <c r="AI7093" s="12"/>
      <c r="AJ7093" s="12"/>
      <c r="AK7093" s="12"/>
      <c r="AL7093" s="12"/>
      <c r="AM7093" s="12"/>
      <c r="AN7093" s="12"/>
      <c r="AO7093" s="12"/>
      <c r="AP7093" s="12"/>
      <c r="AQ7093" s="12"/>
      <c r="AR7093" s="12"/>
      <c r="AS7093" s="12"/>
      <c r="AT7093" s="12"/>
      <c r="AU7093" s="12"/>
      <c r="AV7093" s="12"/>
      <c r="AW7093" s="12"/>
      <c r="AX7093" s="12"/>
      <c r="AY7093" s="12"/>
      <c r="AZ7093" s="12"/>
      <c r="BA7093" s="12"/>
      <c r="BB7093" s="12"/>
      <c r="BC7093" s="12"/>
      <c r="BD7093" s="12"/>
    </row>
    <row r="7094" spans="15:56" x14ac:dyDescent="0.35">
      <c r="O7094" s="12"/>
      <c r="P7094" s="12"/>
      <c r="Q7094" s="12"/>
      <c r="S7094" s="250"/>
      <c r="AA7094" s="12"/>
      <c r="AB7094" s="12"/>
      <c r="AC7094" s="12"/>
      <c r="AD7094" s="12"/>
      <c r="AE7094" s="12"/>
      <c r="AF7094" s="12"/>
      <c r="AG7094" s="12"/>
      <c r="AH7094" s="12"/>
      <c r="AI7094" s="12"/>
      <c r="AJ7094" s="12"/>
      <c r="AK7094" s="12"/>
      <c r="AL7094" s="12"/>
      <c r="AM7094" s="12"/>
      <c r="AN7094" s="12"/>
      <c r="AO7094" s="12"/>
      <c r="AP7094" s="12"/>
      <c r="AQ7094" s="12"/>
      <c r="AR7094" s="12"/>
      <c r="AS7094" s="12"/>
      <c r="AT7094" s="12"/>
      <c r="AU7094" s="12"/>
      <c r="AV7094" s="12"/>
      <c r="AW7094" s="12"/>
      <c r="AX7094" s="12"/>
      <c r="AY7094" s="12"/>
      <c r="AZ7094" s="12"/>
      <c r="BA7094" s="12"/>
      <c r="BB7094" s="12"/>
      <c r="BC7094" s="12"/>
      <c r="BD7094" s="12"/>
    </row>
    <row r="7095" spans="15:56" x14ac:dyDescent="0.35">
      <c r="O7095" s="12"/>
      <c r="P7095" s="12"/>
      <c r="Q7095" s="12"/>
      <c r="S7095" s="250"/>
      <c r="AA7095" s="12"/>
      <c r="AB7095" s="12"/>
      <c r="AC7095" s="12"/>
      <c r="AD7095" s="12"/>
      <c r="AE7095" s="12"/>
      <c r="AF7095" s="12"/>
      <c r="AG7095" s="12"/>
      <c r="AH7095" s="12"/>
      <c r="AI7095" s="12"/>
      <c r="AJ7095" s="12"/>
      <c r="AK7095" s="12"/>
      <c r="AL7095" s="12"/>
      <c r="AM7095" s="12"/>
      <c r="AN7095" s="12"/>
      <c r="AO7095" s="12"/>
      <c r="AP7095" s="12"/>
      <c r="AQ7095" s="12"/>
      <c r="AR7095" s="12"/>
      <c r="AS7095" s="12"/>
      <c r="AT7095" s="12"/>
      <c r="AU7095" s="12"/>
      <c r="AV7095" s="12"/>
      <c r="AW7095" s="12"/>
      <c r="AX7095" s="12"/>
      <c r="AY7095" s="12"/>
      <c r="AZ7095" s="12"/>
      <c r="BA7095" s="12"/>
      <c r="BB7095" s="12"/>
      <c r="BC7095" s="12"/>
      <c r="BD7095" s="12"/>
    </row>
    <row r="7096" spans="15:56" x14ac:dyDescent="0.35">
      <c r="O7096" s="12"/>
      <c r="P7096" s="12"/>
      <c r="Q7096" s="12"/>
      <c r="S7096" s="250"/>
      <c r="AA7096" s="12"/>
      <c r="AB7096" s="12"/>
      <c r="AC7096" s="12"/>
      <c r="AD7096" s="12"/>
      <c r="AE7096" s="12"/>
      <c r="AF7096" s="12"/>
      <c r="AG7096" s="12"/>
      <c r="AH7096" s="12"/>
      <c r="AI7096" s="12"/>
      <c r="AJ7096" s="12"/>
      <c r="AK7096" s="12"/>
      <c r="AL7096" s="12"/>
      <c r="AM7096" s="12"/>
      <c r="AN7096" s="12"/>
      <c r="AO7096" s="12"/>
      <c r="AP7096" s="12"/>
      <c r="AQ7096" s="12"/>
      <c r="AR7096" s="12"/>
      <c r="AS7096" s="12"/>
      <c r="AT7096" s="12"/>
      <c r="AU7096" s="12"/>
      <c r="AV7096" s="12"/>
      <c r="AW7096" s="12"/>
      <c r="AX7096" s="12"/>
      <c r="AY7096" s="12"/>
      <c r="AZ7096" s="12"/>
      <c r="BA7096" s="12"/>
      <c r="BB7096" s="12"/>
      <c r="BC7096" s="12"/>
      <c r="BD7096" s="12"/>
    </row>
    <row r="7097" spans="15:56" x14ac:dyDescent="0.35">
      <c r="O7097" s="12"/>
      <c r="P7097" s="12"/>
      <c r="Q7097" s="12"/>
      <c r="S7097" s="250"/>
      <c r="AA7097" s="12"/>
      <c r="AB7097" s="12"/>
      <c r="AC7097" s="12"/>
      <c r="AD7097" s="12"/>
      <c r="AE7097" s="12"/>
      <c r="AF7097" s="12"/>
      <c r="AG7097" s="12"/>
      <c r="AH7097" s="12"/>
      <c r="AI7097" s="12"/>
      <c r="AJ7097" s="12"/>
      <c r="AK7097" s="12"/>
      <c r="AL7097" s="12"/>
      <c r="AM7097" s="12"/>
      <c r="AN7097" s="12"/>
      <c r="AO7097" s="12"/>
      <c r="AP7097" s="12"/>
      <c r="AQ7097" s="12"/>
      <c r="AR7097" s="12"/>
      <c r="AS7097" s="12"/>
      <c r="AT7097" s="12"/>
      <c r="AU7097" s="12"/>
      <c r="AV7097" s="12"/>
      <c r="AW7097" s="12"/>
      <c r="AX7097" s="12"/>
      <c r="AY7097" s="12"/>
      <c r="AZ7097" s="12"/>
      <c r="BA7097" s="12"/>
      <c r="BB7097" s="12"/>
      <c r="BC7097" s="12"/>
      <c r="BD7097" s="12"/>
    </row>
    <row r="7098" spans="15:56" x14ac:dyDescent="0.35">
      <c r="O7098" s="12"/>
      <c r="P7098" s="12"/>
      <c r="Q7098" s="12"/>
      <c r="S7098" s="250"/>
      <c r="AA7098" s="12"/>
      <c r="AB7098" s="12"/>
      <c r="AC7098" s="12"/>
      <c r="AD7098" s="12"/>
      <c r="AE7098" s="12"/>
      <c r="AF7098" s="12"/>
      <c r="AG7098" s="12"/>
      <c r="AH7098" s="12"/>
      <c r="AI7098" s="12"/>
      <c r="AJ7098" s="12"/>
      <c r="AK7098" s="12"/>
      <c r="AL7098" s="12"/>
      <c r="AM7098" s="12"/>
      <c r="AN7098" s="12"/>
      <c r="AO7098" s="12"/>
      <c r="AP7098" s="12"/>
      <c r="AQ7098" s="12"/>
      <c r="AR7098" s="12"/>
      <c r="AS7098" s="12"/>
      <c r="AT7098" s="12"/>
      <c r="AU7098" s="12"/>
      <c r="AV7098" s="12"/>
      <c r="AW7098" s="12"/>
      <c r="AX7098" s="12"/>
      <c r="AY7098" s="12"/>
      <c r="AZ7098" s="12"/>
      <c r="BA7098" s="12"/>
      <c r="BB7098" s="12"/>
      <c r="BC7098" s="12"/>
      <c r="BD7098" s="12"/>
    </row>
    <row r="7099" spans="15:56" x14ac:dyDescent="0.35">
      <c r="O7099" s="12"/>
      <c r="P7099" s="12"/>
      <c r="Q7099" s="12"/>
      <c r="S7099" s="250"/>
      <c r="AA7099" s="12"/>
      <c r="AB7099" s="12"/>
      <c r="AC7099" s="12"/>
      <c r="AD7099" s="12"/>
      <c r="AE7099" s="12"/>
      <c r="AF7099" s="12"/>
      <c r="AG7099" s="12"/>
      <c r="AH7099" s="12"/>
      <c r="AI7099" s="12"/>
      <c r="AJ7099" s="12"/>
      <c r="AK7099" s="12"/>
      <c r="AL7099" s="12"/>
      <c r="AM7099" s="12"/>
      <c r="AN7099" s="12"/>
      <c r="AO7099" s="12"/>
      <c r="AP7099" s="12"/>
      <c r="AQ7099" s="12"/>
      <c r="AR7099" s="12"/>
      <c r="AS7099" s="12"/>
      <c r="AT7099" s="12"/>
      <c r="AU7099" s="12"/>
      <c r="AV7099" s="12"/>
      <c r="AW7099" s="12"/>
      <c r="AX7099" s="12"/>
      <c r="AY7099" s="12"/>
      <c r="AZ7099" s="12"/>
      <c r="BA7099" s="12"/>
      <c r="BB7099" s="12"/>
      <c r="BC7099" s="12"/>
      <c r="BD7099" s="12"/>
    </row>
    <row r="7100" spans="15:56" x14ac:dyDescent="0.35">
      <c r="O7100" s="12"/>
      <c r="P7100" s="12"/>
      <c r="Q7100" s="12"/>
      <c r="S7100" s="250"/>
      <c r="AA7100" s="12"/>
      <c r="AB7100" s="12"/>
      <c r="AC7100" s="12"/>
      <c r="AD7100" s="12"/>
      <c r="AE7100" s="12"/>
      <c r="AF7100" s="12"/>
      <c r="AG7100" s="12"/>
      <c r="AH7100" s="12"/>
      <c r="AI7100" s="12"/>
      <c r="AJ7100" s="12"/>
      <c r="AK7100" s="12"/>
      <c r="AL7100" s="12"/>
      <c r="AM7100" s="12"/>
      <c r="AN7100" s="12"/>
      <c r="AO7100" s="12"/>
      <c r="AP7100" s="12"/>
      <c r="AQ7100" s="12"/>
      <c r="AR7100" s="12"/>
      <c r="AS7100" s="12"/>
      <c r="AT7100" s="12"/>
      <c r="AU7100" s="12"/>
      <c r="AV7100" s="12"/>
      <c r="AW7100" s="12"/>
      <c r="AX7100" s="12"/>
      <c r="AY7100" s="12"/>
      <c r="AZ7100" s="12"/>
      <c r="BA7100" s="12"/>
      <c r="BB7100" s="12"/>
      <c r="BC7100" s="12"/>
      <c r="BD7100" s="12"/>
    </row>
    <row r="7101" spans="15:56" x14ac:dyDescent="0.35">
      <c r="O7101" s="12"/>
      <c r="P7101" s="12"/>
      <c r="Q7101" s="12"/>
      <c r="S7101" s="250"/>
      <c r="AA7101" s="12"/>
      <c r="AB7101" s="12"/>
      <c r="AC7101" s="12"/>
      <c r="AD7101" s="12"/>
      <c r="AE7101" s="12"/>
      <c r="AF7101" s="12"/>
      <c r="AG7101" s="12"/>
      <c r="AH7101" s="12"/>
      <c r="AI7101" s="12"/>
      <c r="AJ7101" s="12"/>
      <c r="AK7101" s="12"/>
      <c r="AL7101" s="12"/>
      <c r="AM7101" s="12"/>
      <c r="AN7101" s="12"/>
      <c r="AO7101" s="12"/>
      <c r="AP7101" s="12"/>
      <c r="AQ7101" s="12"/>
      <c r="AR7101" s="12"/>
      <c r="AS7101" s="12"/>
      <c r="AT7101" s="12"/>
      <c r="AU7101" s="12"/>
      <c r="AV7101" s="12"/>
      <c r="AW7101" s="12"/>
      <c r="AX7101" s="12"/>
      <c r="AY7101" s="12"/>
      <c r="AZ7101" s="12"/>
      <c r="BA7101" s="12"/>
      <c r="BB7101" s="12"/>
      <c r="BC7101" s="12"/>
      <c r="BD7101" s="12"/>
    </row>
    <row r="7102" spans="15:56" x14ac:dyDescent="0.35">
      <c r="O7102" s="12"/>
      <c r="P7102" s="12"/>
      <c r="Q7102" s="12"/>
      <c r="S7102" s="250"/>
      <c r="AA7102" s="12"/>
      <c r="AB7102" s="12"/>
      <c r="AC7102" s="12"/>
      <c r="AD7102" s="12"/>
      <c r="AE7102" s="12"/>
      <c r="AF7102" s="12"/>
      <c r="AG7102" s="12"/>
      <c r="AH7102" s="12"/>
      <c r="AI7102" s="12"/>
      <c r="AJ7102" s="12"/>
      <c r="AK7102" s="12"/>
      <c r="AL7102" s="12"/>
      <c r="AM7102" s="12"/>
      <c r="AN7102" s="12"/>
      <c r="AO7102" s="12"/>
      <c r="AP7102" s="12"/>
      <c r="AQ7102" s="12"/>
      <c r="AR7102" s="12"/>
      <c r="AS7102" s="12"/>
      <c r="AT7102" s="12"/>
      <c r="AU7102" s="12"/>
      <c r="AV7102" s="12"/>
      <c r="AW7102" s="12"/>
      <c r="AX7102" s="12"/>
      <c r="AY7102" s="12"/>
      <c r="AZ7102" s="12"/>
      <c r="BA7102" s="12"/>
      <c r="BB7102" s="12"/>
      <c r="BC7102" s="12"/>
      <c r="BD7102" s="12"/>
    </row>
    <row r="7103" spans="15:56" x14ac:dyDescent="0.35">
      <c r="O7103" s="12"/>
      <c r="P7103" s="12"/>
      <c r="Q7103" s="12"/>
      <c r="S7103" s="250"/>
      <c r="AA7103" s="12"/>
      <c r="AB7103" s="12"/>
      <c r="AC7103" s="12"/>
      <c r="AD7103" s="12"/>
      <c r="AE7103" s="12"/>
      <c r="AF7103" s="12"/>
      <c r="AG7103" s="12"/>
      <c r="AH7103" s="12"/>
      <c r="AI7103" s="12"/>
      <c r="AJ7103" s="12"/>
      <c r="AK7103" s="12"/>
      <c r="AL7103" s="12"/>
      <c r="AM7103" s="12"/>
      <c r="AN7103" s="12"/>
      <c r="AO7103" s="12"/>
      <c r="AP7103" s="12"/>
      <c r="AQ7103" s="12"/>
      <c r="AR7103" s="12"/>
      <c r="AS7103" s="12"/>
      <c r="AT7103" s="12"/>
      <c r="AU7103" s="12"/>
      <c r="AV7103" s="12"/>
      <c r="AW7103" s="12"/>
      <c r="AX7103" s="12"/>
      <c r="AY7103" s="12"/>
      <c r="AZ7103" s="12"/>
      <c r="BA7103" s="12"/>
      <c r="BB7103" s="12"/>
      <c r="BC7103" s="12"/>
      <c r="BD7103" s="12"/>
    </row>
    <row r="7104" spans="15:56" x14ac:dyDescent="0.35">
      <c r="O7104" s="12"/>
      <c r="P7104" s="12"/>
      <c r="Q7104" s="12"/>
      <c r="S7104" s="250"/>
      <c r="AA7104" s="12"/>
      <c r="AB7104" s="12"/>
      <c r="AC7104" s="12"/>
      <c r="AD7104" s="12"/>
      <c r="AE7104" s="12"/>
      <c r="AF7104" s="12"/>
      <c r="AG7104" s="12"/>
      <c r="AH7104" s="12"/>
      <c r="AI7104" s="12"/>
      <c r="AJ7104" s="12"/>
      <c r="AK7104" s="12"/>
      <c r="AL7104" s="12"/>
      <c r="AM7104" s="12"/>
      <c r="AN7104" s="12"/>
      <c r="AO7104" s="12"/>
      <c r="AP7104" s="12"/>
      <c r="AQ7104" s="12"/>
      <c r="AR7104" s="12"/>
      <c r="AS7104" s="12"/>
      <c r="AT7104" s="12"/>
      <c r="AU7104" s="12"/>
      <c r="AV7104" s="12"/>
      <c r="AW7104" s="12"/>
      <c r="AX7104" s="12"/>
      <c r="AY7104" s="12"/>
      <c r="AZ7104" s="12"/>
      <c r="BA7104" s="12"/>
      <c r="BB7104" s="12"/>
      <c r="BC7104" s="12"/>
      <c r="BD7104" s="12"/>
    </row>
    <row r="7105" spans="15:56" x14ac:dyDescent="0.35">
      <c r="O7105" s="12"/>
      <c r="P7105" s="12"/>
      <c r="Q7105" s="12"/>
      <c r="S7105" s="250"/>
      <c r="AA7105" s="12"/>
      <c r="AB7105" s="12"/>
      <c r="AC7105" s="12"/>
      <c r="AD7105" s="12"/>
      <c r="AE7105" s="12"/>
      <c r="AF7105" s="12"/>
      <c r="AG7105" s="12"/>
      <c r="AH7105" s="12"/>
      <c r="AI7105" s="12"/>
      <c r="AJ7105" s="12"/>
      <c r="AK7105" s="12"/>
      <c r="AL7105" s="12"/>
      <c r="AM7105" s="12"/>
      <c r="AN7105" s="12"/>
      <c r="AO7105" s="12"/>
      <c r="AP7105" s="12"/>
      <c r="AQ7105" s="12"/>
      <c r="AR7105" s="12"/>
      <c r="AS7105" s="12"/>
      <c r="AT7105" s="12"/>
      <c r="AU7105" s="12"/>
      <c r="AV7105" s="12"/>
      <c r="AW7105" s="12"/>
      <c r="AX7105" s="12"/>
      <c r="AY7105" s="12"/>
      <c r="AZ7105" s="12"/>
      <c r="BA7105" s="12"/>
      <c r="BB7105" s="12"/>
      <c r="BC7105" s="12"/>
      <c r="BD7105" s="12"/>
    </row>
    <row r="7106" spans="15:56" x14ac:dyDescent="0.35">
      <c r="O7106" s="12"/>
      <c r="P7106" s="12"/>
      <c r="Q7106" s="12"/>
      <c r="S7106" s="250"/>
      <c r="AA7106" s="12"/>
      <c r="AB7106" s="12"/>
      <c r="AC7106" s="12"/>
      <c r="AD7106" s="12"/>
      <c r="AE7106" s="12"/>
      <c r="AF7106" s="12"/>
      <c r="AG7106" s="12"/>
      <c r="AH7106" s="12"/>
      <c r="AI7106" s="12"/>
      <c r="AJ7106" s="12"/>
      <c r="AK7106" s="12"/>
      <c r="AL7106" s="12"/>
      <c r="AM7106" s="12"/>
      <c r="AN7106" s="12"/>
      <c r="AO7106" s="12"/>
      <c r="AP7106" s="12"/>
      <c r="AQ7106" s="12"/>
      <c r="AR7106" s="12"/>
      <c r="AS7106" s="12"/>
      <c r="AT7106" s="12"/>
      <c r="AU7106" s="12"/>
      <c r="AV7106" s="12"/>
      <c r="AW7106" s="12"/>
      <c r="AX7106" s="12"/>
      <c r="AY7106" s="12"/>
      <c r="AZ7106" s="12"/>
      <c r="BA7106" s="12"/>
      <c r="BB7106" s="12"/>
      <c r="BC7106" s="12"/>
      <c r="BD7106" s="12"/>
    </row>
    <row r="7107" spans="15:56" x14ac:dyDescent="0.35">
      <c r="O7107" s="12"/>
      <c r="P7107" s="12"/>
      <c r="Q7107" s="12"/>
      <c r="S7107" s="250"/>
      <c r="AA7107" s="12"/>
      <c r="AB7107" s="12"/>
      <c r="AC7107" s="12"/>
      <c r="AD7107" s="12"/>
      <c r="AE7107" s="12"/>
      <c r="AF7107" s="12"/>
      <c r="AG7107" s="12"/>
      <c r="AH7107" s="12"/>
      <c r="AI7107" s="12"/>
      <c r="AJ7107" s="12"/>
      <c r="AK7107" s="12"/>
      <c r="AL7107" s="12"/>
      <c r="AM7107" s="12"/>
      <c r="AN7107" s="12"/>
      <c r="AO7107" s="12"/>
      <c r="AP7107" s="12"/>
      <c r="AQ7107" s="12"/>
      <c r="AR7107" s="12"/>
      <c r="AS7107" s="12"/>
      <c r="AT7107" s="12"/>
      <c r="AU7107" s="12"/>
      <c r="AV7107" s="12"/>
      <c r="AW7107" s="12"/>
      <c r="AX7107" s="12"/>
      <c r="AY7107" s="12"/>
      <c r="AZ7107" s="12"/>
      <c r="BA7107" s="12"/>
      <c r="BB7107" s="12"/>
      <c r="BC7107" s="12"/>
      <c r="BD7107" s="12"/>
    </row>
    <row r="7108" spans="15:56" x14ac:dyDescent="0.35">
      <c r="O7108" s="12"/>
      <c r="P7108" s="12"/>
      <c r="Q7108" s="12"/>
      <c r="S7108" s="250"/>
      <c r="AA7108" s="12"/>
      <c r="AB7108" s="12"/>
      <c r="AC7108" s="12"/>
      <c r="AD7108" s="12"/>
      <c r="AE7108" s="12"/>
      <c r="AF7108" s="12"/>
      <c r="AG7108" s="12"/>
      <c r="AH7108" s="12"/>
      <c r="AI7108" s="12"/>
      <c r="AJ7108" s="12"/>
      <c r="AK7108" s="12"/>
      <c r="AL7108" s="12"/>
      <c r="AM7108" s="12"/>
      <c r="AN7108" s="12"/>
      <c r="AO7108" s="12"/>
      <c r="AP7108" s="12"/>
      <c r="AQ7108" s="12"/>
      <c r="AR7108" s="12"/>
      <c r="AS7108" s="12"/>
      <c r="AT7108" s="12"/>
      <c r="AU7108" s="12"/>
      <c r="AV7108" s="12"/>
      <c r="AW7108" s="12"/>
      <c r="AX7108" s="12"/>
      <c r="AY7108" s="12"/>
      <c r="AZ7108" s="12"/>
      <c r="BA7108" s="12"/>
      <c r="BB7108" s="12"/>
      <c r="BC7108" s="12"/>
      <c r="BD7108" s="12"/>
    </row>
    <row r="7109" spans="15:56" x14ac:dyDescent="0.35">
      <c r="O7109" s="12"/>
      <c r="P7109" s="12"/>
      <c r="Q7109" s="12"/>
      <c r="S7109" s="250"/>
      <c r="AA7109" s="12"/>
      <c r="AB7109" s="12"/>
      <c r="AC7109" s="12"/>
      <c r="AD7109" s="12"/>
      <c r="AE7109" s="12"/>
      <c r="AF7109" s="12"/>
      <c r="AG7109" s="12"/>
      <c r="AH7109" s="12"/>
      <c r="AI7109" s="12"/>
      <c r="AJ7109" s="12"/>
      <c r="AK7109" s="12"/>
      <c r="AL7109" s="12"/>
      <c r="AM7109" s="12"/>
      <c r="AN7109" s="12"/>
      <c r="AO7109" s="12"/>
      <c r="AP7109" s="12"/>
      <c r="AQ7109" s="12"/>
      <c r="AR7109" s="12"/>
      <c r="AS7109" s="12"/>
      <c r="AT7109" s="12"/>
      <c r="AU7109" s="12"/>
      <c r="AV7109" s="12"/>
      <c r="AW7109" s="12"/>
      <c r="AX7109" s="12"/>
      <c r="AY7109" s="12"/>
      <c r="AZ7109" s="12"/>
      <c r="BA7109" s="12"/>
      <c r="BB7109" s="12"/>
      <c r="BC7109" s="12"/>
      <c r="BD7109" s="12"/>
    </row>
    <row r="7110" spans="15:56" x14ac:dyDescent="0.35">
      <c r="O7110" s="12"/>
      <c r="P7110" s="12"/>
      <c r="Q7110" s="12"/>
      <c r="S7110" s="250"/>
      <c r="AA7110" s="12"/>
      <c r="AB7110" s="12"/>
      <c r="AC7110" s="12"/>
      <c r="AD7110" s="12"/>
      <c r="AE7110" s="12"/>
      <c r="AF7110" s="12"/>
      <c r="AG7110" s="12"/>
      <c r="AH7110" s="12"/>
      <c r="AI7110" s="12"/>
      <c r="AJ7110" s="12"/>
      <c r="AK7110" s="12"/>
      <c r="AL7110" s="12"/>
      <c r="AM7110" s="12"/>
      <c r="AN7110" s="12"/>
      <c r="AO7110" s="12"/>
      <c r="AP7110" s="12"/>
      <c r="AQ7110" s="12"/>
      <c r="AR7110" s="12"/>
      <c r="AS7110" s="12"/>
      <c r="AT7110" s="12"/>
      <c r="AU7110" s="12"/>
      <c r="AV7110" s="12"/>
      <c r="AW7110" s="12"/>
      <c r="AX7110" s="12"/>
      <c r="AY7110" s="12"/>
      <c r="AZ7110" s="12"/>
      <c r="BA7110" s="12"/>
      <c r="BB7110" s="12"/>
      <c r="BC7110" s="12"/>
      <c r="BD7110" s="12"/>
    </row>
    <row r="7111" spans="15:56" x14ac:dyDescent="0.35">
      <c r="O7111" s="12"/>
      <c r="P7111" s="12"/>
      <c r="Q7111" s="12"/>
      <c r="S7111" s="250"/>
      <c r="AA7111" s="12"/>
      <c r="AB7111" s="12"/>
      <c r="AC7111" s="12"/>
      <c r="AD7111" s="12"/>
      <c r="AE7111" s="12"/>
      <c r="AF7111" s="12"/>
      <c r="AG7111" s="12"/>
      <c r="AH7111" s="12"/>
      <c r="AI7111" s="12"/>
      <c r="AJ7111" s="12"/>
      <c r="AK7111" s="12"/>
      <c r="AL7111" s="12"/>
      <c r="AM7111" s="12"/>
      <c r="AN7111" s="12"/>
      <c r="AO7111" s="12"/>
      <c r="AP7111" s="12"/>
      <c r="AQ7111" s="12"/>
      <c r="AR7111" s="12"/>
      <c r="AS7111" s="12"/>
      <c r="AT7111" s="12"/>
      <c r="AU7111" s="12"/>
      <c r="AV7111" s="12"/>
      <c r="AW7111" s="12"/>
      <c r="AX7111" s="12"/>
      <c r="AY7111" s="12"/>
      <c r="AZ7111" s="12"/>
      <c r="BA7111" s="12"/>
      <c r="BB7111" s="12"/>
      <c r="BC7111" s="12"/>
      <c r="BD7111" s="12"/>
    </row>
    <row r="7112" spans="15:56" x14ac:dyDescent="0.35">
      <c r="O7112" s="12"/>
      <c r="P7112" s="12"/>
      <c r="Q7112" s="12"/>
      <c r="S7112" s="250"/>
      <c r="AA7112" s="12"/>
      <c r="AB7112" s="12"/>
      <c r="AC7112" s="12"/>
      <c r="AD7112" s="12"/>
      <c r="AE7112" s="12"/>
      <c r="AF7112" s="12"/>
      <c r="AG7112" s="12"/>
      <c r="AH7112" s="12"/>
      <c r="AI7112" s="12"/>
      <c r="AJ7112" s="12"/>
      <c r="AK7112" s="12"/>
      <c r="AL7112" s="12"/>
      <c r="AM7112" s="12"/>
      <c r="AN7112" s="12"/>
      <c r="AO7112" s="12"/>
      <c r="AP7112" s="12"/>
      <c r="AQ7112" s="12"/>
      <c r="AR7112" s="12"/>
      <c r="AS7112" s="12"/>
      <c r="AT7112" s="12"/>
      <c r="AU7112" s="12"/>
      <c r="AV7112" s="12"/>
      <c r="AW7112" s="12"/>
      <c r="AX7112" s="12"/>
      <c r="AY7112" s="12"/>
      <c r="AZ7112" s="12"/>
      <c r="BA7112" s="12"/>
      <c r="BB7112" s="12"/>
      <c r="BC7112" s="12"/>
      <c r="BD7112" s="12"/>
    </row>
    <row r="7113" spans="15:56" x14ac:dyDescent="0.35">
      <c r="O7113" s="12"/>
      <c r="P7113" s="12"/>
      <c r="Q7113" s="12"/>
      <c r="S7113" s="250"/>
      <c r="AA7113" s="12"/>
      <c r="AB7113" s="12"/>
      <c r="AC7113" s="12"/>
      <c r="AD7113" s="12"/>
      <c r="AE7113" s="12"/>
      <c r="AF7113" s="12"/>
      <c r="AG7113" s="12"/>
      <c r="AH7113" s="12"/>
      <c r="AI7113" s="12"/>
      <c r="AJ7113" s="12"/>
      <c r="AK7113" s="12"/>
      <c r="AL7113" s="12"/>
      <c r="AM7113" s="12"/>
      <c r="AN7113" s="12"/>
      <c r="AO7113" s="12"/>
      <c r="AP7113" s="12"/>
      <c r="AQ7113" s="12"/>
      <c r="AR7113" s="12"/>
      <c r="AS7113" s="12"/>
      <c r="AT7113" s="12"/>
      <c r="AU7113" s="12"/>
      <c r="AV7113" s="12"/>
      <c r="AW7113" s="12"/>
      <c r="AX7113" s="12"/>
      <c r="AY7113" s="12"/>
      <c r="AZ7113" s="12"/>
      <c r="BA7113" s="12"/>
      <c r="BB7113" s="12"/>
      <c r="BC7113" s="12"/>
      <c r="BD7113" s="12"/>
    </row>
    <row r="7114" spans="15:56" x14ac:dyDescent="0.35">
      <c r="O7114" s="12"/>
      <c r="P7114" s="12"/>
      <c r="Q7114" s="12"/>
      <c r="S7114" s="250"/>
      <c r="AA7114" s="12"/>
      <c r="AB7114" s="12"/>
      <c r="AC7114" s="12"/>
      <c r="AD7114" s="12"/>
      <c r="AE7114" s="12"/>
      <c r="AF7114" s="12"/>
      <c r="AG7114" s="12"/>
      <c r="AH7114" s="12"/>
      <c r="AI7114" s="12"/>
      <c r="AJ7114" s="12"/>
      <c r="AK7114" s="12"/>
      <c r="AL7114" s="12"/>
      <c r="AM7114" s="12"/>
      <c r="AN7114" s="12"/>
      <c r="AO7114" s="12"/>
      <c r="AP7114" s="12"/>
      <c r="AQ7114" s="12"/>
      <c r="AR7114" s="12"/>
      <c r="AS7114" s="12"/>
      <c r="AT7114" s="12"/>
      <c r="AU7114" s="12"/>
      <c r="AV7114" s="12"/>
      <c r="AW7114" s="12"/>
      <c r="AX7114" s="12"/>
      <c r="AY7114" s="12"/>
      <c r="AZ7114" s="12"/>
      <c r="BA7114" s="12"/>
      <c r="BB7114" s="12"/>
      <c r="BC7114" s="12"/>
      <c r="BD7114" s="12"/>
    </row>
    <row r="7115" spans="15:56" x14ac:dyDescent="0.35">
      <c r="O7115" s="12"/>
      <c r="P7115" s="12"/>
      <c r="Q7115" s="12"/>
      <c r="S7115" s="250"/>
      <c r="AA7115" s="12"/>
      <c r="AB7115" s="12"/>
      <c r="AC7115" s="12"/>
      <c r="AD7115" s="12"/>
      <c r="AE7115" s="12"/>
      <c r="AF7115" s="12"/>
      <c r="AG7115" s="12"/>
      <c r="AH7115" s="12"/>
      <c r="AI7115" s="12"/>
      <c r="AJ7115" s="12"/>
      <c r="AK7115" s="12"/>
      <c r="AL7115" s="12"/>
      <c r="AM7115" s="12"/>
      <c r="AN7115" s="12"/>
      <c r="AO7115" s="12"/>
      <c r="AP7115" s="12"/>
      <c r="AQ7115" s="12"/>
      <c r="AR7115" s="12"/>
      <c r="AS7115" s="12"/>
      <c r="AT7115" s="12"/>
      <c r="AU7115" s="12"/>
      <c r="AV7115" s="12"/>
      <c r="AW7115" s="12"/>
      <c r="AX7115" s="12"/>
      <c r="AY7115" s="12"/>
      <c r="AZ7115" s="12"/>
      <c r="BA7115" s="12"/>
      <c r="BB7115" s="12"/>
      <c r="BC7115" s="12"/>
      <c r="BD7115" s="12"/>
    </row>
    <row r="7116" spans="15:56" x14ac:dyDescent="0.35">
      <c r="O7116" s="12"/>
      <c r="P7116" s="12"/>
      <c r="Q7116" s="12"/>
      <c r="S7116" s="250"/>
      <c r="AA7116" s="12"/>
      <c r="AB7116" s="12"/>
      <c r="AC7116" s="12"/>
      <c r="AD7116" s="12"/>
      <c r="AE7116" s="12"/>
      <c r="AF7116" s="12"/>
      <c r="AG7116" s="12"/>
      <c r="AH7116" s="12"/>
      <c r="AI7116" s="12"/>
      <c r="AJ7116" s="12"/>
      <c r="AK7116" s="12"/>
      <c r="AL7116" s="12"/>
      <c r="AM7116" s="12"/>
      <c r="AN7116" s="12"/>
      <c r="AO7116" s="12"/>
      <c r="AP7116" s="12"/>
      <c r="AQ7116" s="12"/>
      <c r="AR7116" s="12"/>
      <c r="AS7116" s="12"/>
      <c r="AT7116" s="12"/>
      <c r="AU7116" s="12"/>
      <c r="AV7116" s="12"/>
      <c r="AW7116" s="12"/>
      <c r="AX7116" s="12"/>
      <c r="AY7116" s="12"/>
      <c r="AZ7116" s="12"/>
      <c r="BA7116" s="12"/>
      <c r="BB7116" s="12"/>
      <c r="BC7116" s="12"/>
      <c r="BD7116" s="12"/>
    </row>
    <row r="7117" spans="15:56" x14ac:dyDescent="0.35">
      <c r="O7117" s="12"/>
      <c r="P7117" s="12"/>
      <c r="Q7117" s="12"/>
      <c r="S7117" s="250"/>
      <c r="AA7117" s="12"/>
      <c r="AB7117" s="12"/>
      <c r="AC7117" s="12"/>
      <c r="AD7117" s="12"/>
      <c r="AE7117" s="12"/>
      <c r="AF7117" s="12"/>
      <c r="AG7117" s="12"/>
      <c r="AH7117" s="12"/>
      <c r="AI7117" s="12"/>
      <c r="AJ7117" s="12"/>
      <c r="AK7117" s="12"/>
      <c r="AL7117" s="12"/>
      <c r="AM7117" s="12"/>
      <c r="AN7117" s="12"/>
      <c r="AO7117" s="12"/>
      <c r="AP7117" s="12"/>
      <c r="AQ7117" s="12"/>
      <c r="AR7117" s="12"/>
      <c r="AS7117" s="12"/>
      <c r="AT7117" s="12"/>
      <c r="AU7117" s="12"/>
      <c r="AV7117" s="12"/>
      <c r="AW7117" s="12"/>
      <c r="AX7117" s="12"/>
      <c r="AY7117" s="12"/>
      <c r="AZ7117" s="12"/>
      <c r="BA7117" s="12"/>
      <c r="BB7117" s="12"/>
      <c r="BC7117" s="12"/>
      <c r="BD7117" s="12"/>
    </row>
    <row r="7118" spans="15:56" x14ac:dyDescent="0.35">
      <c r="O7118" s="12"/>
      <c r="P7118" s="12"/>
      <c r="Q7118" s="12"/>
      <c r="S7118" s="250"/>
      <c r="AA7118" s="12"/>
      <c r="AB7118" s="12"/>
      <c r="AC7118" s="12"/>
      <c r="AD7118" s="12"/>
      <c r="AE7118" s="12"/>
      <c r="AF7118" s="12"/>
      <c r="AG7118" s="12"/>
      <c r="AH7118" s="12"/>
      <c r="AI7118" s="12"/>
      <c r="AJ7118" s="12"/>
      <c r="AK7118" s="12"/>
      <c r="AL7118" s="12"/>
      <c r="AM7118" s="12"/>
      <c r="AN7118" s="12"/>
      <c r="AO7118" s="12"/>
      <c r="AP7118" s="12"/>
      <c r="AQ7118" s="12"/>
      <c r="AR7118" s="12"/>
      <c r="AS7118" s="12"/>
      <c r="AT7118" s="12"/>
      <c r="AU7118" s="12"/>
      <c r="AV7118" s="12"/>
      <c r="AW7118" s="12"/>
      <c r="AX7118" s="12"/>
      <c r="AY7118" s="12"/>
      <c r="AZ7118" s="12"/>
      <c r="BA7118" s="12"/>
      <c r="BB7118" s="12"/>
      <c r="BC7118" s="12"/>
      <c r="BD7118" s="12"/>
    </row>
    <row r="7119" spans="15:56" x14ac:dyDescent="0.35">
      <c r="O7119" s="12"/>
      <c r="P7119" s="12"/>
      <c r="Q7119" s="12"/>
      <c r="S7119" s="250"/>
      <c r="AA7119" s="12"/>
      <c r="AB7119" s="12"/>
      <c r="AC7119" s="12"/>
      <c r="AD7119" s="12"/>
      <c r="AE7119" s="12"/>
      <c r="AF7119" s="12"/>
      <c r="AG7119" s="12"/>
      <c r="AH7119" s="12"/>
      <c r="AI7119" s="12"/>
      <c r="AJ7119" s="12"/>
      <c r="AK7119" s="12"/>
      <c r="AL7119" s="12"/>
      <c r="AM7119" s="12"/>
      <c r="AN7119" s="12"/>
      <c r="AO7119" s="12"/>
      <c r="AP7119" s="12"/>
      <c r="AQ7119" s="12"/>
      <c r="AR7119" s="12"/>
      <c r="AS7119" s="12"/>
      <c r="AT7119" s="12"/>
      <c r="AU7119" s="12"/>
      <c r="AV7119" s="12"/>
      <c r="AW7119" s="12"/>
      <c r="AX7119" s="12"/>
      <c r="AY7119" s="12"/>
      <c r="AZ7119" s="12"/>
      <c r="BA7119" s="12"/>
      <c r="BB7119" s="12"/>
      <c r="BC7119" s="12"/>
      <c r="BD7119" s="12"/>
    </row>
    <row r="7120" spans="15:56" x14ac:dyDescent="0.35">
      <c r="O7120" s="12"/>
      <c r="P7120" s="12"/>
      <c r="Q7120" s="12"/>
      <c r="S7120" s="250"/>
      <c r="AA7120" s="12"/>
      <c r="AB7120" s="12"/>
      <c r="AC7120" s="12"/>
      <c r="AD7120" s="12"/>
      <c r="AE7120" s="12"/>
      <c r="AF7120" s="12"/>
      <c r="AG7120" s="12"/>
      <c r="AH7120" s="12"/>
      <c r="AI7120" s="12"/>
      <c r="AJ7120" s="12"/>
      <c r="AK7120" s="12"/>
      <c r="AL7120" s="12"/>
      <c r="AM7120" s="12"/>
      <c r="AN7120" s="12"/>
      <c r="AO7120" s="12"/>
      <c r="AP7120" s="12"/>
      <c r="AQ7120" s="12"/>
      <c r="AR7120" s="12"/>
      <c r="AS7120" s="12"/>
      <c r="AT7120" s="12"/>
      <c r="AU7120" s="12"/>
      <c r="AV7120" s="12"/>
      <c r="AW7120" s="12"/>
      <c r="AX7120" s="12"/>
      <c r="AY7120" s="12"/>
      <c r="AZ7120" s="12"/>
      <c r="BA7120" s="12"/>
      <c r="BB7120" s="12"/>
      <c r="BC7120" s="12"/>
      <c r="BD7120" s="12"/>
    </row>
    <row r="7121" spans="15:56" x14ac:dyDescent="0.35">
      <c r="O7121" s="12"/>
      <c r="P7121" s="12"/>
      <c r="Q7121" s="12"/>
      <c r="S7121" s="250"/>
      <c r="AA7121" s="12"/>
      <c r="AB7121" s="12"/>
      <c r="AC7121" s="12"/>
      <c r="AD7121" s="12"/>
      <c r="AE7121" s="12"/>
      <c r="AF7121" s="12"/>
      <c r="AG7121" s="12"/>
      <c r="AH7121" s="12"/>
      <c r="AI7121" s="12"/>
      <c r="AJ7121" s="12"/>
      <c r="AK7121" s="12"/>
      <c r="AL7121" s="12"/>
      <c r="AM7121" s="12"/>
      <c r="AN7121" s="12"/>
      <c r="AO7121" s="12"/>
      <c r="AP7121" s="12"/>
      <c r="AQ7121" s="12"/>
      <c r="AR7121" s="12"/>
      <c r="AS7121" s="12"/>
      <c r="AT7121" s="12"/>
      <c r="AU7121" s="12"/>
      <c r="AV7121" s="12"/>
      <c r="AW7121" s="12"/>
      <c r="AX7121" s="12"/>
      <c r="AY7121" s="12"/>
      <c r="AZ7121" s="12"/>
      <c r="BA7121" s="12"/>
      <c r="BB7121" s="12"/>
      <c r="BC7121" s="12"/>
      <c r="BD7121" s="12"/>
    </row>
    <row r="7122" spans="15:56" x14ac:dyDescent="0.35">
      <c r="O7122" s="12"/>
      <c r="P7122" s="12"/>
      <c r="Q7122" s="12"/>
      <c r="S7122" s="250"/>
      <c r="AA7122" s="12"/>
      <c r="AB7122" s="12"/>
      <c r="AC7122" s="12"/>
      <c r="AD7122" s="12"/>
      <c r="AE7122" s="12"/>
      <c r="AF7122" s="12"/>
      <c r="AG7122" s="12"/>
      <c r="AH7122" s="12"/>
      <c r="AI7122" s="12"/>
      <c r="AJ7122" s="12"/>
      <c r="AK7122" s="12"/>
      <c r="AL7122" s="12"/>
      <c r="AM7122" s="12"/>
      <c r="AN7122" s="12"/>
      <c r="AO7122" s="12"/>
      <c r="AP7122" s="12"/>
      <c r="AQ7122" s="12"/>
      <c r="AR7122" s="12"/>
      <c r="AS7122" s="12"/>
      <c r="AT7122" s="12"/>
      <c r="AU7122" s="12"/>
      <c r="AV7122" s="12"/>
      <c r="AW7122" s="12"/>
      <c r="AX7122" s="12"/>
      <c r="AY7122" s="12"/>
      <c r="AZ7122" s="12"/>
      <c r="BA7122" s="12"/>
      <c r="BB7122" s="12"/>
      <c r="BC7122" s="12"/>
      <c r="BD7122" s="12"/>
    </row>
    <row r="7123" spans="15:56" x14ac:dyDescent="0.35">
      <c r="O7123" s="12"/>
      <c r="P7123" s="12"/>
      <c r="Q7123" s="12"/>
      <c r="S7123" s="250"/>
      <c r="AA7123" s="12"/>
      <c r="AB7123" s="12"/>
      <c r="AC7123" s="12"/>
      <c r="AD7123" s="12"/>
      <c r="AE7123" s="12"/>
      <c r="AF7123" s="12"/>
      <c r="AG7123" s="12"/>
      <c r="AH7123" s="12"/>
      <c r="AI7123" s="12"/>
      <c r="AJ7123" s="12"/>
      <c r="AK7123" s="12"/>
      <c r="AL7123" s="12"/>
      <c r="AM7123" s="12"/>
      <c r="AN7123" s="12"/>
      <c r="AO7123" s="12"/>
      <c r="AP7123" s="12"/>
      <c r="AQ7123" s="12"/>
      <c r="AR7123" s="12"/>
      <c r="AS7123" s="12"/>
      <c r="AT7123" s="12"/>
      <c r="AU7123" s="12"/>
      <c r="AV7123" s="12"/>
      <c r="AW7123" s="12"/>
      <c r="AX7123" s="12"/>
      <c r="AY7123" s="12"/>
      <c r="AZ7123" s="12"/>
      <c r="BA7123" s="12"/>
      <c r="BB7123" s="12"/>
      <c r="BC7123" s="12"/>
      <c r="BD7123" s="12"/>
    </row>
    <row r="7124" spans="15:56" x14ac:dyDescent="0.35">
      <c r="O7124" s="12"/>
      <c r="P7124" s="12"/>
      <c r="Q7124" s="12"/>
      <c r="S7124" s="250"/>
      <c r="AA7124" s="12"/>
      <c r="AB7124" s="12"/>
      <c r="AC7124" s="12"/>
      <c r="AD7124" s="12"/>
      <c r="AE7124" s="12"/>
      <c r="AF7124" s="12"/>
      <c r="AG7124" s="12"/>
      <c r="AH7124" s="12"/>
      <c r="AI7124" s="12"/>
      <c r="AJ7124" s="12"/>
      <c r="AK7124" s="12"/>
      <c r="AL7124" s="12"/>
      <c r="AM7124" s="12"/>
      <c r="AN7124" s="12"/>
      <c r="AO7124" s="12"/>
      <c r="AP7124" s="12"/>
      <c r="AQ7124" s="12"/>
      <c r="AR7124" s="12"/>
      <c r="AS7124" s="12"/>
      <c r="AT7124" s="12"/>
      <c r="AU7124" s="12"/>
      <c r="AV7124" s="12"/>
      <c r="AW7124" s="12"/>
      <c r="AX7124" s="12"/>
      <c r="AY7124" s="12"/>
      <c r="AZ7124" s="12"/>
      <c r="BA7124" s="12"/>
      <c r="BB7124" s="12"/>
      <c r="BC7124" s="12"/>
      <c r="BD7124" s="12"/>
    </row>
    <row r="7125" spans="15:56" x14ac:dyDescent="0.35">
      <c r="O7125" s="12"/>
      <c r="P7125" s="12"/>
      <c r="Q7125" s="12"/>
      <c r="S7125" s="250"/>
      <c r="AA7125" s="12"/>
      <c r="AB7125" s="12"/>
      <c r="AC7125" s="12"/>
      <c r="AD7125" s="12"/>
      <c r="AE7125" s="12"/>
      <c r="AF7125" s="12"/>
      <c r="AG7125" s="12"/>
      <c r="AH7125" s="12"/>
      <c r="AI7125" s="12"/>
      <c r="AJ7125" s="12"/>
      <c r="AK7125" s="12"/>
      <c r="AL7125" s="12"/>
      <c r="AM7125" s="12"/>
      <c r="AN7125" s="12"/>
      <c r="AO7125" s="12"/>
      <c r="AP7125" s="12"/>
      <c r="AQ7125" s="12"/>
      <c r="AR7125" s="12"/>
      <c r="AS7125" s="12"/>
      <c r="AT7125" s="12"/>
      <c r="AU7125" s="12"/>
      <c r="AV7125" s="12"/>
      <c r="AW7125" s="12"/>
      <c r="AX7125" s="12"/>
      <c r="AY7125" s="12"/>
      <c r="AZ7125" s="12"/>
      <c r="BA7125" s="12"/>
      <c r="BB7125" s="12"/>
      <c r="BC7125" s="12"/>
      <c r="BD7125" s="12"/>
    </row>
    <row r="7126" spans="15:56" x14ac:dyDescent="0.35">
      <c r="O7126" s="12"/>
      <c r="P7126" s="12"/>
      <c r="Q7126" s="12"/>
      <c r="S7126" s="250"/>
      <c r="AA7126" s="12"/>
      <c r="AB7126" s="12"/>
      <c r="AC7126" s="12"/>
      <c r="AD7126" s="12"/>
      <c r="AE7126" s="12"/>
      <c r="AF7126" s="12"/>
      <c r="AG7126" s="12"/>
      <c r="AH7126" s="12"/>
      <c r="AI7126" s="12"/>
      <c r="AJ7126" s="12"/>
      <c r="AK7126" s="12"/>
      <c r="AL7126" s="12"/>
      <c r="AM7126" s="12"/>
      <c r="AN7126" s="12"/>
      <c r="AO7126" s="12"/>
      <c r="AP7126" s="12"/>
      <c r="AQ7126" s="12"/>
      <c r="AR7126" s="12"/>
      <c r="AS7126" s="12"/>
      <c r="AT7126" s="12"/>
      <c r="AU7126" s="12"/>
      <c r="AV7126" s="12"/>
      <c r="AW7126" s="12"/>
      <c r="AX7126" s="12"/>
      <c r="AY7126" s="12"/>
      <c r="AZ7126" s="12"/>
      <c r="BA7126" s="12"/>
      <c r="BB7126" s="12"/>
      <c r="BC7126" s="12"/>
      <c r="BD7126" s="12"/>
    </row>
    <row r="7127" spans="15:56" x14ac:dyDescent="0.35">
      <c r="O7127" s="12"/>
      <c r="P7127" s="12"/>
      <c r="Q7127" s="12"/>
      <c r="S7127" s="250"/>
      <c r="AA7127" s="12"/>
      <c r="AB7127" s="12"/>
      <c r="AC7127" s="12"/>
      <c r="AD7127" s="12"/>
      <c r="AE7127" s="12"/>
      <c r="AF7127" s="12"/>
      <c r="AG7127" s="12"/>
      <c r="AH7127" s="12"/>
      <c r="AI7127" s="12"/>
      <c r="AJ7127" s="12"/>
      <c r="AK7127" s="12"/>
      <c r="AL7127" s="12"/>
      <c r="AM7127" s="12"/>
      <c r="AN7127" s="12"/>
      <c r="AO7127" s="12"/>
      <c r="AP7127" s="12"/>
      <c r="AQ7127" s="12"/>
      <c r="AR7127" s="12"/>
      <c r="AS7127" s="12"/>
      <c r="AT7127" s="12"/>
      <c r="AU7127" s="12"/>
      <c r="AV7127" s="12"/>
      <c r="AW7127" s="12"/>
      <c r="AX7127" s="12"/>
      <c r="AY7127" s="12"/>
      <c r="AZ7127" s="12"/>
      <c r="BA7127" s="12"/>
      <c r="BB7127" s="12"/>
      <c r="BC7127" s="12"/>
      <c r="BD7127" s="12"/>
    </row>
    <row r="7128" spans="15:56" x14ac:dyDescent="0.35">
      <c r="O7128" s="12"/>
      <c r="P7128" s="12"/>
      <c r="Q7128" s="12"/>
      <c r="S7128" s="250"/>
      <c r="AA7128" s="12"/>
      <c r="AB7128" s="12"/>
      <c r="AC7128" s="12"/>
      <c r="AD7128" s="12"/>
      <c r="AE7128" s="12"/>
      <c r="AF7128" s="12"/>
      <c r="AG7128" s="12"/>
      <c r="AH7128" s="12"/>
      <c r="AI7128" s="12"/>
      <c r="AJ7128" s="12"/>
      <c r="AK7128" s="12"/>
      <c r="AL7128" s="12"/>
      <c r="AM7128" s="12"/>
      <c r="AN7128" s="12"/>
      <c r="AO7128" s="12"/>
      <c r="AP7128" s="12"/>
      <c r="AQ7128" s="12"/>
      <c r="AR7128" s="12"/>
      <c r="AS7128" s="12"/>
      <c r="AT7128" s="12"/>
      <c r="AU7128" s="12"/>
      <c r="AV7128" s="12"/>
      <c r="AW7128" s="12"/>
      <c r="AX7128" s="12"/>
      <c r="AY7128" s="12"/>
      <c r="AZ7128" s="12"/>
      <c r="BA7128" s="12"/>
      <c r="BB7128" s="12"/>
      <c r="BC7128" s="12"/>
      <c r="BD7128" s="12"/>
    </row>
    <row r="7129" spans="15:56" x14ac:dyDescent="0.35">
      <c r="O7129" s="12"/>
      <c r="P7129" s="12"/>
      <c r="Q7129" s="12"/>
      <c r="S7129" s="250"/>
      <c r="AA7129" s="12"/>
      <c r="AB7129" s="12"/>
      <c r="AC7129" s="12"/>
      <c r="AD7129" s="12"/>
      <c r="AE7129" s="12"/>
      <c r="AF7129" s="12"/>
      <c r="AG7129" s="12"/>
      <c r="AH7129" s="12"/>
      <c r="AI7129" s="12"/>
      <c r="AJ7129" s="12"/>
      <c r="AK7129" s="12"/>
      <c r="AL7129" s="12"/>
      <c r="AM7129" s="12"/>
      <c r="AN7129" s="12"/>
      <c r="AO7129" s="12"/>
      <c r="AP7129" s="12"/>
      <c r="AQ7129" s="12"/>
      <c r="AR7129" s="12"/>
      <c r="AS7129" s="12"/>
      <c r="AT7129" s="12"/>
      <c r="AU7129" s="12"/>
      <c r="AV7129" s="12"/>
      <c r="AW7129" s="12"/>
      <c r="AX7129" s="12"/>
      <c r="AY7129" s="12"/>
      <c r="AZ7129" s="12"/>
      <c r="BA7129" s="12"/>
      <c r="BB7129" s="12"/>
      <c r="BC7129" s="12"/>
      <c r="BD7129" s="12"/>
    </row>
    <row r="7130" spans="15:56" x14ac:dyDescent="0.35">
      <c r="O7130" s="12"/>
      <c r="P7130" s="12"/>
      <c r="Q7130" s="12"/>
      <c r="S7130" s="250"/>
      <c r="AA7130" s="12"/>
      <c r="AB7130" s="12"/>
      <c r="AC7130" s="12"/>
      <c r="AD7130" s="12"/>
      <c r="AE7130" s="12"/>
      <c r="AF7130" s="12"/>
      <c r="AG7130" s="12"/>
      <c r="AH7130" s="12"/>
      <c r="AI7130" s="12"/>
      <c r="AJ7130" s="12"/>
      <c r="AK7130" s="12"/>
      <c r="AL7130" s="12"/>
      <c r="AM7130" s="12"/>
      <c r="AN7130" s="12"/>
      <c r="AO7130" s="12"/>
      <c r="AP7130" s="12"/>
      <c r="AQ7130" s="12"/>
      <c r="AR7130" s="12"/>
      <c r="AS7130" s="12"/>
      <c r="AT7130" s="12"/>
      <c r="AU7130" s="12"/>
      <c r="AV7130" s="12"/>
      <c r="AW7130" s="12"/>
      <c r="AX7130" s="12"/>
      <c r="AY7130" s="12"/>
      <c r="AZ7130" s="12"/>
      <c r="BA7130" s="12"/>
      <c r="BB7130" s="12"/>
      <c r="BC7130" s="12"/>
      <c r="BD7130" s="12"/>
    </row>
    <row r="7131" spans="15:56" x14ac:dyDescent="0.35">
      <c r="O7131" s="12"/>
      <c r="P7131" s="12"/>
      <c r="Q7131" s="12"/>
      <c r="S7131" s="250"/>
      <c r="AA7131" s="12"/>
      <c r="AB7131" s="12"/>
      <c r="AC7131" s="12"/>
      <c r="AD7131" s="12"/>
      <c r="AE7131" s="12"/>
      <c r="AF7131" s="12"/>
      <c r="AG7131" s="12"/>
      <c r="AH7131" s="12"/>
      <c r="AI7131" s="12"/>
      <c r="AJ7131" s="12"/>
      <c r="AK7131" s="12"/>
      <c r="AL7131" s="12"/>
      <c r="AM7131" s="12"/>
      <c r="AN7131" s="12"/>
      <c r="AO7131" s="12"/>
      <c r="AP7131" s="12"/>
      <c r="AQ7131" s="12"/>
      <c r="AR7131" s="12"/>
      <c r="AS7131" s="12"/>
      <c r="AT7131" s="12"/>
      <c r="AU7131" s="12"/>
      <c r="AV7131" s="12"/>
      <c r="AW7131" s="12"/>
      <c r="AX7131" s="12"/>
      <c r="AY7131" s="12"/>
      <c r="AZ7131" s="12"/>
      <c r="BA7131" s="12"/>
      <c r="BB7131" s="12"/>
      <c r="BC7131" s="12"/>
      <c r="BD7131" s="12"/>
    </row>
    <row r="7132" spans="15:56" x14ac:dyDescent="0.35">
      <c r="O7132" s="12"/>
      <c r="P7132" s="12"/>
      <c r="Q7132" s="12"/>
      <c r="S7132" s="250"/>
      <c r="AA7132" s="12"/>
      <c r="AB7132" s="12"/>
      <c r="AC7132" s="12"/>
      <c r="AD7132" s="12"/>
      <c r="AE7132" s="12"/>
      <c r="AF7132" s="12"/>
      <c r="AG7132" s="12"/>
      <c r="AH7132" s="12"/>
      <c r="AI7132" s="12"/>
      <c r="AJ7132" s="12"/>
      <c r="AK7132" s="12"/>
      <c r="AL7132" s="12"/>
      <c r="AM7132" s="12"/>
      <c r="AN7132" s="12"/>
      <c r="AO7132" s="12"/>
      <c r="AP7132" s="12"/>
      <c r="AQ7132" s="12"/>
      <c r="AR7132" s="12"/>
      <c r="AS7132" s="12"/>
      <c r="AT7132" s="12"/>
      <c r="AU7132" s="12"/>
      <c r="AV7132" s="12"/>
      <c r="AW7132" s="12"/>
      <c r="AX7132" s="12"/>
      <c r="AY7132" s="12"/>
      <c r="AZ7132" s="12"/>
      <c r="BA7132" s="12"/>
      <c r="BB7132" s="12"/>
      <c r="BC7132" s="12"/>
      <c r="BD7132" s="12"/>
    </row>
    <row r="7133" spans="15:56" x14ac:dyDescent="0.35">
      <c r="O7133" s="12"/>
      <c r="P7133" s="12"/>
      <c r="Q7133" s="12"/>
      <c r="S7133" s="250"/>
      <c r="AA7133" s="12"/>
      <c r="AB7133" s="12"/>
      <c r="AC7133" s="12"/>
      <c r="AD7133" s="12"/>
      <c r="AE7133" s="12"/>
      <c r="AF7133" s="12"/>
      <c r="AG7133" s="12"/>
      <c r="AH7133" s="12"/>
      <c r="AI7133" s="12"/>
      <c r="AJ7133" s="12"/>
      <c r="AK7133" s="12"/>
      <c r="AL7133" s="12"/>
      <c r="AM7133" s="12"/>
      <c r="AN7133" s="12"/>
      <c r="AO7133" s="12"/>
      <c r="AP7133" s="12"/>
      <c r="AQ7133" s="12"/>
      <c r="AR7133" s="12"/>
      <c r="AS7133" s="12"/>
      <c r="AT7133" s="12"/>
      <c r="AU7133" s="12"/>
      <c r="AV7133" s="12"/>
      <c r="AW7133" s="12"/>
      <c r="AX7133" s="12"/>
      <c r="AY7133" s="12"/>
      <c r="AZ7133" s="12"/>
      <c r="BA7133" s="12"/>
      <c r="BB7133" s="12"/>
      <c r="BC7133" s="12"/>
      <c r="BD7133" s="12"/>
    </row>
    <row r="7134" spans="15:56" x14ac:dyDescent="0.35">
      <c r="O7134" s="12"/>
      <c r="P7134" s="12"/>
      <c r="Q7134" s="12"/>
      <c r="S7134" s="250"/>
      <c r="AA7134" s="12"/>
      <c r="AB7134" s="12"/>
      <c r="AC7134" s="12"/>
      <c r="AD7134" s="12"/>
      <c r="AE7134" s="12"/>
      <c r="AF7134" s="12"/>
      <c r="AG7134" s="12"/>
      <c r="AH7134" s="12"/>
      <c r="AI7134" s="12"/>
      <c r="AJ7134" s="12"/>
      <c r="AK7134" s="12"/>
      <c r="AL7134" s="12"/>
      <c r="AM7134" s="12"/>
      <c r="AN7134" s="12"/>
      <c r="AO7134" s="12"/>
      <c r="AP7134" s="12"/>
      <c r="AQ7134" s="12"/>
      <c r="AR7134" s="12"/>
      <c r="AS7134" s="12"/>
      <c r="AT7134" s="12"/>
      <c r="AU7134" s="12"/>
      <c r="AV7134" s="12"/>
      <c r="AW7134" s="12"/>
      <c r="AX7134" s="12"/>
      <c r="AY7134" s="12"/>
      <c r="AZ7134" s="12"/>
      <c r="BA7134" s="12"/>
      <c r="BB7134" s="12"/>
      <c r="BC7134" s="12"/>
      <c r="BD7134" s="12"/>
    </row>
    <row r="7135" spans="15:56" x14ac:dyDescent="0.35">
      <c r="O7135" s="12"/>
      <c r="P7135" s="12"/>
      <c r="Q7135" s="12"/>
      <c r="S7135" s="250"/>
      <c r="AA7135" s="12"/>
      <c r="AB7135" s="12"/>
      <c r="AC7135" s="12"/>
      <c r="AD7135" s="12"/>
      <c r="AE7135" s="12"/>
      <c r="AF7135" s="12"/>
      <c r="AG7135" s="12"/>
      <c r="AH7135" s="12"/>
      <c r="AI7135" s="12"/>
      <c r="AJ7135" s="12"/>
      <c r="AK7135" s="12"/>
      <c r="AL7135" s="12"/>
      <c r="AM7135" s="12"/>
      <c r="AN7135" s="12"/>
      <c r="AO7135" s="12"/>
      <c r="AP7135" s="12"/>
      <c r="AQ7135" s="12"/>
      <c r="AR7135" s="12"/>
      <c r="AS7135" s="12"/>
      <c r="AT7135" s="12"/>
      <c r="AU7135" s="12"/>
      <c r="AV7135" s="12"/>
      <c r="AW7135" s="12"/>
      <c r="AX7135" s="12"/>
      <c r="AY7135" s="12"/>
      <c r="AZ7135" s="12"/>
      <c r="BA7135" s="12"/>
      <c r="BB7135" s="12"/>
      <c r="BC7135" s="12"/>
      <c r="BD7135" s="12"/>
    </row>
    <row r="7136" spans="15:56" x14ac:dyDescent="0.35">
      <c r="O7136" s="12"/>
      <c r="P7136" s="12"/>
      <c r="Q7136" s="12"/>
      <c r="S7136" s="250"/>
      <c r="AA7136" s="12"/>
      <c r="AB7136" s="12"/>
      <c r="AC7136" s="12"/>
      <c r="AD7136" s="12"/>
      <c r="AE7136" s="12"/>
      <c r="AF7136" s="12"/>
      <c r="AG7136" s="12"/>
      <c r="AH7136" s="12"/>
      <c r="AI7136" s="12"/>
      <c r="AJ7136" s="12"/>
      <c r="AK7136" s="12"/>
      <c r="AL7136" s="12"/>
      <c r="AM7136" s="12"/>
      <c r="AN7136" s="12"/>
      <c r="AO7136" s="12"/>
      <c r="AP7136" s="12"/>
      <c r="AQ7136" s="12"/>
      <c r="AR7136" s="12"/>
      <c r="AS7136" s="12"/>
      <c r="AT7136" s="12"/>
      <c r="AU7136" s="12"/>
      <c r="AV7136" s="12"/>
      <c r="AW7136" s="12"/>
      <c r="AX7136" s="12"/>
      <c r="AY7136" s="12"/>
      <c r="AZ7136" s="12"/>
      <c r="BA7136" s="12"/>
      <c r="BB7136" s="12"/>
      <c r="BC7136" s="12"/>
      <c r="BD7136" s="12"/>
    </row>
    <row r="7137" spans="15:56" x14ac:dyDescent="0.35">
      <c r="O7137" s="12"/>
      <c r="P7137" s="12"/>
      <c r="Q7137" s="12"/>
      <c r="S7137" s="250"/>
      <c r="AA7137" s="12"/>
      <c r="AB7137" s="12"/>
      <c r="AC7137" s="12"/>
      <c r="AD7137" s="12"/>
      <c r="AE7137" s="12"/>
      <c r="AF7137" s="12"/>
      <c r="AG7137" s="12"/>
      <c r="AH7137" s="12"/>
      <c r="AI7137" s="12"/>
      <c r="AJ7137" s="12"/>
      <c r="AK7137" s="12"/>
      <c r="AL7137" s="12"/>
      <c r="AM7137" s="12"/>
      <c r="AN7137" s="12"/>
      <c r="AO7137" s="12"/>
      <c r="AP7137" s="12"/>
      <c r="AQ7137" s="12"/>
      <c r="AR7137" s="12"/>
      <c r="AS7137" s="12"/>
      <c r="AT7137" s="12"/>
      <c r="AU7137" s="12"/>
      <c r="AV7137" s="12"/>
      <c r="AW7137" s="12"/>
      <c r="AX7137" s="12"/>
      <c r="AY7137" s="12"/>
      <c r="AZ7137" s="12"/>
      <c r="BA7137" s="12"/>
      <c r="BB7137" s="12"/>
      <c r="BC7137" s="12"/>
      <c r="BD7137" s="12"/>
    </row>
    <row r="7138" spans="15:56" x14ac:dyDescent="0.35">
      <c r="O7138" s="12"/>
      <c r="P7138" s="12"/>
      <c r="Q7138" s="12"/>
      <c r="S7138" s="250"/>
      <c r="AA7138" s="12"/>
      <c r="AB7138" s="12"/>
      <c r="AC7138" s="12"/>
      <c r="AD7138" s="12"/>
      <c r="AE7138" s="12"/>
      <c r="AF7138" s="12"/>
      <c r="AG7138" s="12"/>
      <c r="AH7138" s="12"/>
      <c r="AI7138" s="12"/>
      <c r="AJ7138" s="12"/>
      <c r="AK7138" s="12"/>
      <c r="AL7138" s="12"/>
      <c r="AM7138" s="12"/>
      <c r="AN7138" s="12"/>
      <c r="AO7138" s="12"/>
      <c r="AP7138" s="12"/>
      <c r="AQ7138" s="12"/>
      <c r="AR7138" s="12"/>
      <c r="AS7138" s="12"/>
      <c r="AT7138" s="12"/>
      <c r="AU7138" s="12"/>
      <c r="AV7138" s="12"/>
      <c r="AW7138" s="12"/>
      <c r="AX7138" s="12"/>
      <c r="AY7138" s="12"/>
      <c r="AZ7138" s="12"/>
      <c r="BA7138" s="12"/>
      <c r="BB7138" s="12"/>
      <c r="BC7138" s="12"/>
      <c r="BD7138" s="12"/>
    </row>
    <row r="7139" spans="15:56" x14ac:dyDescent="0.35">
      <c r="O7139" s="12"/>
      <c r="P7139" s="12"/>
      <c r="Q7139" s="12"/>
      <c r="S7139" s="250"/>
      <c r="AA7139" s="12"/>
      <c r="AB7139" s="12"/>
      <c r="AC7139" s="12"/>
      <c r="AD7139" s="12"/>
      <c r="AE7139" s="12"/>
      <c r="AF7139" s="12"/>
      <c r="AG7139" s="12"/>
      <c r="AH7139" s="12"/>
      <c r="AI7139" s="12"/>
      <c r="AJ7139" s="12"/>
      <c r="AK7139" s="12"/>
      <c r="AL7139" s="12"/>
      <c r="AM7139" s="12"/>
      <c r="AN7139" s="12"/>
      <c r="AO7139" s="12"/>
      <c r="AP7139" s="12"/>
      <c r="AQ7139" s="12"/>
      <c r="AR7139" s="12"/>
      <c r="AS7139" s="12"/>
      <c r="AT7139" s="12"/>
      <c r="AU7139" s="12"/>
      <c r="AV7139" s="12"/>
      <c r="AW7139" s="12"/>
      <c r="AX7139" s="12"/>
      <c r="AY7139" s="12"/>
      <c r="AZ7139" s="12"/>
      <c r="BA7139" s="12"/>
      <c r="BB7139" s="12"/>
      <c r="BC7139" s="12"/>
      <c r="BD7139" s="12"/>
    </row>
    <row r="7140" spans="15:56" x14ac:dyDescent="0.35">
      <c r="O7140" s="12"/>
      <c r="P7140" s="12"/>
      <c r="Q7140" s="12"/>
      <c r="S7140" s="250"/>
      <c r="AA7140" s="12"/>
      <c r="AB7140" s="12"/>
      <c r="AC7140" s="12"/>
      <c r="AD7140" s="12"/>
      <c r="AE7140" s="12"/>
      <c r="AF7140" s="12"/>
      <c r="AG7140" s="12"/>
      <c r="AH7140" s="12"/>
      <c r="AI7140" s="12"/>
      <c r="AJ7140" s="12"/>
      <c r="AK7140" s="12"/>
      <c r="AL7140" s="12"/>
      <c r="AM7140" s="12"/>
      <c r="AN7140" s="12"/>
      <c r="AO7140" s="12"/>
      <c r="AP7140" s="12"/>
      <c r="AQ7140" s="12"/>
      <c r="AR7140" s="12"/>
      <c r="AS7140" s="12"/>
      <c r="AT7140" s="12"/>
      <c r="AU7140" s="12"/>
      <c r="AV7140" s="12"/>
      <c r="AW7140" s="12"/>
      <c r="AX7140" s="12"/>
      <c r="AY7140" s="12"/>
      <c r="AZ7140" s="12"/>
      <c r="BA7140" s="12"/>
      <c r="BB7140" s="12"/>
      <c r="BC7140" s="12"/>
      <c r="BD7140" s="12"/>
    </row>
    <row r="7141" spans="15:56" x14ac:dyDescent="0.35">
      <c r="O7141" s="12"/>
      <c r="P7141" s="12"/>
      <c r="Q7141" s="12"/>
      <c r="S7141" s="250"/>
      <c r="AA7141" s="12"/>
      <c r="AB7141" s="12"/>
      <c r="AC7141" s="12"/>
      <c r="AD7141" s="12"/>
      <c r="AE7141" s="12"/>
      <c r="AF7141" s="12"/>
      <c r="AG7141" s="12"/>
      <c r="AH7141" s="12"/>
      <c r="AI7141" s="12"/>
      <c r="AJ7141" s="12"/>
      <c r="AK7141" s="12"/>
      <c r="AL7141" s="12"/>
      <c r="AM7141" s="12"/>
      <c r="AN7141" s="12"/>
      <c r="AO7141" s="12"/>
      <c r="AP7141" s="12"/>
      <c r="AQ7141" s="12"/>
      <c r="AR7141" s="12"/>
      <c r="AS7141" s="12"/>
      <c r="AT7141" s="12"/>
      <c r="AU7141" s="12"/>
      <c r="AV7141" s="12"/>
      <c r="AW7141" s="12"/>
      <c r="AX7141" s="12"/>
      <c r="AY7141" s="12"/>
      <c r="AZ7141" s="12"/>
      <c r="BA7141" s="12"/>
      <c r="BB7141" s="12"/>
      <c r="BC7141" s="12"/>
      <c r="BD7141" s="12"/>
    </row>
    <row r="7142" spans="15:56" x14ac:dyDescent="0.35">
      <c r="O7142" s="12"/>
      <c r="P7142" s="12"/>
      <c r="Q7142" s="12"/>
      <c r="S7142" s="250"/>
      <c r="AA7142" s="12"/>
      <c r="AB7142" s="12"/>
      <c r="AC7142" s="12"/>
      <c r="AD7142" s="12"/>
      <c r="AE7142" s="12"/>
      <c r="AF7142" s="12"/>
      <c r="AG7142" s="12"/>
      <c r="AH7142" s="12"/>
      <c r="AI7142" s="12"/>
      <c r="AJ7142" s="12"/>
      <c r="AK7142" s="12"/>
      <c r="AL7142" s="12"/>
      <c r="AM7142" s="12"/>
      <c r="AN7142" s="12"/>
      <c r="AO7142" s="12"/>
      <c r="AP7142" s="12"/>
      <c r="AQ7142" s="12"/>
      <c r="AR7142" s="12"/>
      <c r="AS7142" s="12"/>
      <c r="AT7142" s="12"/>
      <c r="AU7142" s="12"/>
      <c r="AV7142" s="12"/>
      <c r="AW7142" s="12"/>
      <c r="AX7142" s="12"/>
      <c r="AY7142" s="12"/>
      <c r="AZ7142" s="12"/>
      <c r="BA7142" s="12"/>
      <c r="BB7142" s="12"/>
      <c r="BC7142" s="12"/>
      <c r="BD7142" s="12"/>
    </row>
    <row r="7143" spans="15:56" x14ac:dyDescent="0.35">
      <c r="O7143" s="12"/>
      <c r="P7143" s="12"/>
      <c r="Q7143" s="12"/>
      <c r="S7143" s="250"/>
      <c r="AA7143" s="12"/>
      <c r="AB7143" s="12"/>
      <c r="AC7143" s="12"/>
      <c r="AD7143" s="12"/>
      <c r="AE7143" s="12"/>
      <c r="AF7143" s="12"/>
      <c r="AG7143" s="12"/>
      <c r="AH7143" s="12"/>
      <c r="AI7143" s="12"/>
      <c r="AJ7143" s="12"/>
      <c r="AK7143" s="12"/>
      <c r="AL7143" s="12"/>
      <c r="AM7143" s="12"/>
      <c r="AN7143" s="12"/>
      <c r="AO7143" s="12"/>
      <c r="AP7143" s="12"/>
      <c r="AQ7143" s="12"/>
      <c r="AR7143" s="12"/>
      <c r="AS7143" s="12"/>
      <c r="AT7143" s="12"/>
      <c r="AU7143" s="12"/>
      <c r="AV7143" s="12"/>
      <c r="AW7143" s="12"/>
      <c r="AX7143" s="12"/>
      <c r="AY7143" s="12"/>
      <c r="AZ7143" s="12"/>
      <c r="BA7143" s="12"/>
      <c r="BB7143" s="12"/>
      <c r="BC7143" s="12"/>
      <c r="BD7143" s="12"/>
    </row>
    <row r="7144" spans="15:56" x14ac:dyDescent="0.35">
      <c r="O7144" s="12"/>
      <c r="P7144" s="12"/>
      <c r="Q7144" s="12"/>
      <c r="S7144" s="250"/>
      <c r="AA7144" s="12"/>
      <c r="AB7144" s="12"/>
      <c r="AC7144" s="12"/>
      <c r="AD7144" s="12"/>
      <c r="AE7144" s="12"/>
      <c r="AF7144" s="12"/>
      <c r="AG7144" s="12"/>
      <c r="AH7144" s="12"/>
      <c r="AI7144" s="12"/>
      <c r="AJ7144" s="12"/>
      <c r="AK7144" s="12"/>
      <c r="AL7144" s="12"/>
      <c r="AM7144" s="12"/>
      <c r="AN7144" s="12"/>
      <c r="AO7144" s="12"/>
      <c r="AP7144" s="12"/>
      <c r="AQ7144" s="12"/>
      <c r="AR7144" s="12"/>
      <c r="AS7144" s="12"/>
      <c r="AT7144" s="12"/>
      <c r="AU7144" s="12"/>
      <c r="AV7144" s="12"/>
      <c r="AW7144" s="12"/>
      <c r="AX7144" s="12"/>
      <c r="AY7144" s="12"/>
      <c r="AZ7144" s="12"/>
      <c r="BA7144" s="12"/>
      <c r="BB7144" s="12"/>
      <c r="BC7144" s="12"/>
      <c r="BD7144" s="12"/>
    </row>
    <row r="7145" spans="15:56" x14ac:dyDescent="0.35">
      <c r="O7145" s="12"/>
      <c r="P7145" s="12"/>
      <c r="Q7145" s="12"/>
      <c r="S7145" s="250"/>
      <c r="AA7145" s="12"/>
      <c r="AB7145" s="12"/>
      <c r="AC7145" s="12"/>
      <c r="AD7145" s="12"/>
      <c r="AE7145" s="12"/>
      <c r="AF7145" s="12"/>
      <c r="AG7145" s="12"/>
      <c r="AH7145" s="12"/>
      <c r="AI7145" s="12"/>
      <c r="AJ7145" s="12"/>
      <c r="AK7145" s="12"/>
      <c r="AL7145" s="12"/>
      <c r="AM7145" s="12"/>
      <c r="AN7145" s="12"/>
      <c r="AO7145" s="12"/>
      <c r="AP7145" s="12"/>
      <c r="AQ7145" s="12"/>
      <c r="AR7145" s="12"/>
      <c r="AS7145" s="12"/>
      <c r="AT7145" s="12"/>
      <c r="AU7145" s="12"/>
      <c r="AV7145" s="12"/>
      <c r="AW7145" s="12"/>
      <c r="AX7145" s="12"/>
      <c r="AY7145" s="12"/>
      <c r="AZ7145" s="12"/>
      <c r="BA7145" s="12"/>
      <c r="BB7145" s="12"/>
      <c r="BC7145" s="12"/>
      <c r="BD7145" s="12"/>
    </row>
    <row r="7146" spans="15:56" x14ac:dyDescent="0.35">
      <c r="O7146" s="12"/>
      <c r="P7146" s="12"/>
      <c r="Q7146" s="12"/>
      <c r="S7146" s="250"/>
      <c r="AA7146" s="12"/>
      <c r="AB7146" s="12"/>
      <c r="AC7146" s="12"/>
      <c r="AD7146" s="12"/>
      <c r="AE7146" s="12"/>
      <c r="AF7146" s="12"/>
      <c r="AG7146" s="12"/>
      <c r="AH7146" s="12"/>
      <c r="AI7146" s="12"/>
      <c r="AJ7146" s="12"/>
      <c r="AK7146" s="12"/>
      <c r="AL7146" s="12"/>
      <c r="AM7146" s="12"/>
      <c r="AN7146" s="12"/>
      <c r="AO7146" s="12"/>
      <c r="AP7146" s="12"/>
      <c r="AQ7146" s="12"/>
      <c r="AR7146" s="12"/>
      <c r="AS7146" s="12"/>
      <c r="AT7146" s="12"/>
      <c r="AU7146" s="12"/>
      <c r="AV7146" s="12"/>
      <c r="AW7146" s="12"/>
      <c r="AX7146" s="12"/>
      <c r="AY7146" s="12"/>
      <c r="AZ7146" s="12"/>
      <c r="BA7146" s="12"/>
      <c r="BB7146" s="12"/>
      <c r="BC7146" s="12"/>
      <c r="BD7146" s="12"/>
    </row>
    <row r="7147" spans="15:56" x14ac:dyDescent="0.35">
      <c r="O7147" s="12"/>
      <c r="P7147" s="12"/>
      <c r="Q7147" s="12"/>
      <c r="S7147" s="250"/>
      <c r="AA7147" s="12"/>
      <c r="AB7147" s="12"/>
      <c r="AC7147" s="12"/>
      <c r="AD7147" s="12"/>
      <c r="AE7147" s="12"/>
      <c r="AF7147" s="12"/>
      <c r="AG7147" s="12"/>
      <c r="AH7147" s="12"/>
      <c r="AI7147" s="12"/>
      <c r="AJ7147" s="12"/>
      <c r="AK7147" s="12"/>
      <c r="AL7147" s="12"/>
      <c r="AM7147" s="12"/>
      <c r="AN7147" s="12"/>
      <c r="AO7147" s="12"/>
      <c r="AP7147" s="12"/>
      <c r="AQ7147" s="12"/>
      <c r="AR7147" s="12"/>
      <c r="AS7147" s="12"/>
      <c r="AT7147" s="12"/>
      <c r="AU7147" s="12"/>
      <c r="AV7147" s="12"/>
      <c r="AW7147" s="12"/>
      <c r="AX7147" s="12"/>
      <c r="AY7147" s="12"/>
      <c r="AZ7147" s="12"/>
      <c r="BA7147" s="12"/>
      <c r="BB7147" s="12"/>
      <c r="BC7147" s="12"/>
      <c r="BD7147" s="12"/>
    </row>
    <row r="7148" spans="15:56" x14ac:dyDescent="0.35">
      <c r="O7148" s="12"/>
      <c r="P7148" s="12"/>
      <c r="Q7148" s="12"/>
      <c r="S7148" s="250"/>
      <c r="AA7148" s="12"/>
      <c r="AB7148" s="12"/>
      <c r="AC7148" s="12"/>
      <c r="AD7148" s="12"/>
      <c r="AE7148" s="12"/>
      <c r="AF7148" s="12"/>
      <c r="AG7148" s="12"/>
      <c r="AH7148" s="12"/>
      <c r="AI7148" s="12"/>
      <c r="AJ7148" s="12"/>
      <c r="AK7148" s="12"/>
      <c r="AL7148" s="12"/>
      <c r="AM7148" s="12"/>
      <c r="AN7148" s="12"/>
      <c r="AO7148" s="12"/>
      <c r="AP7148" s="12"/>
      <c r="AQ7148" s="12"/>
      <c r="AR7148" s="12"/>
      <c r="AS7148" s="12"/>
      <c r="AT7148" s="12"/>
      <c r="AU7148" s="12"/>
      <c r="AV7148" s="12"/>
      <c r="AW7148" s="12"/>
      <c r="AX7148" s="12"/>
      <c r="AY7148" s="12"/>
      <c r="AZ7148" s="12"/>
      <c r="BA7148" s="12"/>
      <c r="BB7148" s="12"/>
      <c r="BC7148" s="12"/>
      <c r="BD7148" s="12"/>
    </row>
    <row r="7149" spans="15:56" x14ac:dyDescent="0.35">
      <c r="O7149" s="12"/>
      <c r="P7149" s="12"/>
      <c r="Q7149" s="12"/>
      <c r="S7149" s="250"/>
      <c r="AA7149" s="12"/>
      <c r="AB7149" s="12"/>
      <c r="AC7149" s="12"/>
      <c r="AD7149" s="12"/>
      <c r="AE7149" s="12"/>
      <c r="AF7149" s="12"/>
      <c r="AG7149" s="12"/>
      <c r="AH7149" s="12"/>
      <c r="AI7149" s="12"/>
      <c r="AJ7149" s="12"/>
      <c r="AK7149" s="12"/>
      <c r="AL7149" s="12"/>
      <c r="AM7149" s="12"/>
      <c r="AN7149" s="12"/>
      <c r="AO7149" s="12"/>
      <c r="AP7149" s="12"/>
      <c r="AQ7149" s="12"/>
      <c r="AR7149" s="12"/>
      <c r="AS7149" s="12"/>
      <c r="AT7149" s="12"/>
      <c r="AU7149" s="12"/>
      <c r="AV7149" s="12"/>
      <c r="AW7149" s="12"/>
      <c r="AX7149" s="12"/>
      <c r="AY7149" s="12"/>
      <c r="AZ7149" s="12"/>
      <c r="BA7149" s="12"/>
      <c r="BB7149" s="12"/>
      <c r="BC7149" s="12"/>
      <c r="BD7149" s="12"/>
    </row>
    <row r="7150" spans="15:56" x14ac:dyDescent="0.35">
      <c r="O7150" s="12"/>
      <c r="P7150" s="12"/>
      <c r="Q7150" s="12"/>
      <c r="S7150" s="250"/>
      <c r="AA7150" s="12"/>
      <c r="AB7150" s="12"/>
      <c r="AC7150" s="12"/>
      <c r="AD7150" s="12"/>
      <c r="AE7150" s="12"/>
      <c r="AF7150" s="12"/>
      <c r="AG7150" s="12"/>
      <c r="AH7150" s="12"/>
      <c r="AI7150" s="12"/>
      <c r="AJ7150" s="12"/>
      <c r="AK7150" s="12"/>
      <c r="AL7150" s="12"/>
      <c r="AM7150" s="12"/>
      <c r="AN7150" s="12"/>
      <c r="AO7150" s="12"/>
      <c r="AP7150" s="12"/>
      <c r="AQ7150" s="12"/>
      <c r="AR7150" s="12"/>
      <c r="AS7150" s="12"/>
      <c r="AT7150" s="12"/>
      <c r="AU7150" s="12"/>
      <c r="AV7150" s="12"/>
      <c r="AW7150" s="12"/>
      <c r="AX7150" s="12"/>
      <c r="AY7150" s="12"/>
      <c r="AZ7150" s="12"/>
      <c r="BA7150" s="12"/>
      <c r="BB7150" s="12"/>
      <c r="BC7150" s="12"/>
      <c r="BD7150" s="12"/>
    </row>
    <row r="7151" spans="15:56" x14ac:dyDescent="0.35">
      <c r="O7151" s="12"/>
      <c r="P7151" s="12"/>
      <c r="Q7151" s="12"/>
      <c r="S7151" s="250"/>
      <c r="AA7151" s="12"/>
      <c r="AB7151" s="12"/>
      <c r="AC7151" s="12"/>
      <c r="AD7151" s="12"/>
      <c r="AE7151" s="12"/>
      <c r="AF7151" s="12"/>
      <c r="AG7151" s="12"/>
      <c r="AH7151" s="12"/>
      <c r="AI7151" s="12"/>
      <c r="AJ7151" s="12"/>
      <c r="AK7151" s="12"/>
      <c r="AL7151" s="12"/>
      <c r="AM7151" s="12"/>
      <c r="AN7151" s="12"/>
      <c r="AO7151" s="12"/>
      <c r="AP7151" s="12"/>
      <c r="AQ7151" s="12"/>
      <c r="AR7151" s="12"/>
      <c r="AS7151" s="12"/>
      <c r="AT7151" s="12"/>
      <c r="AU7151" s="12"/>
      <c r="AV7151" s="12"/>
      <c r="AW7151" s="12"/>
      <c r="AX7151" s="12"/>
      <c r="AY7151" s="12"/>
      <c r="AZ7151" s="12"/>
      <c r="BA7151" s="12"/>
      <c r="BB7151" s="12"/>
      <c r="BC7151" s="12"/>
      <c r="BD7151" s="12"/>
    </row>
    <row r="7152" spans="15:56" x14ac:dyDescent="0.35">
      <c r="O7152" s="12"/>
      <c r="P7152" s="12"/>
      <c r="Q7152" s="12"/>
      <c r="S7152" s="250"/>
      <c r="AA7152" s="12"/>
      <c r="AB7152" s="12"/>
      <c r="AC7152" s="12"/>
      <c r="AD7152" s="12"/>
      <c r="AE7152" s="12"/>
      <c r="AF7152" s="12"/>
      <c r="AG7152" s="12"/>
      <c r="AH7152" s="12"/>
      <c r="AI7152" s="12"/>
      <c r="AJ7152" s="12"/>
      <c r="AK7152" s="12"/>
      <c r="AL7152" s="12"/>
      <c r="AM7152" s="12"/>
      <c r="AN7152" s="12"/>
      <c r="AO7152" s="12"/>
      <c r="AP7152" s="12"/>
      <c r="AQ7152" s="12"/>
      <c r="AR7152" s="12"/>
      <c r="AS7152" s="12"/>
      <c r="AT7152" s="12"/>
      <c r="AU7152" s="12"/>
      <c r="AV7152" s="12"/>
      <c r="AW7152" s="12"/>
      <c r="AX7152" s="12"/>
      <c r="AY7152" s="12"/>
      <c r="AZ7152" s="12"/>
      <c r="BA7152" s="12"/>
      <c r="BB7152" s="12"/>
      <c r="BC7152" s="12"/>
      <c r="BD7152" s="12"/>
    </row>
    <row r="7153" spans="15:56" x14ac:dyDescent="0.35">
      <c r="O7153" s="12"/>
      <c r="P7153" s="12"/>
      <c r="Q7153" s="12"/>
      <c r="S7153" s="250"/>
      <c r="AA7153" s="12"/>
      <c r="AB7153" s="12"/>
      <c r="AC7153" s="12"/>
      <c r="AD7153" s="12"/>
      <c r="AE7153" s="12"/>
      <c r="AF7153" s="12"/>
      <c r="AG7153" s="12"/>
      <c r="AH7153" s="12"/>
      <c r="AI7153" s="12"/>
      <c r="AJ7153" s="12"/>
      <c r="AK7153" s="12"/>
      <c r="AL7153" s="12"/>
      <c r="AM7153" s="12"/>
      <c r="AN7153" s="12"/>
      <c r="AO7153" s="12"/>
      <c r="AP7153" s="12"/>
      <c r="AQ7153" s="12"/>
      <c r="AR7153" s="12"/>
      <c r="AS7153" s="12"/>
      <c r="AT7153" s="12"/>
      <c r="AU7153" s="12"/>
      <c r="AV7153" s="12"/>
      <c r="AW7153" s="12"/>
      <c r="AX7153" s="12"/>
      <c r="AY7153" s="12"/>
      <c r="AZ7153" s="12"/>
      <c r="BA7153" s="12"/>
      <c r="BB7153" s="12"/>
      <c r="BC7153" s="12"/>
      <c r="BD7153" s="12"/>
    </row>
    <row r="7154" spans="15:56" x14ac:dyDescent="0.35">
      <c r="O7154" s="12"/>
      <c r="P7154" s="12"/>
      <c r="Q7154" s="12"/>
      <c r="S7154" s="250"/>
      <c r="AA7154" s="12"/>
      <c r="AB7154" s="12"/>
      <c r="AC7154" s="12"/>
      <c r="AD7154" s="12"/>
      <c r="AE7154" s="12"/>
      <c r="AF7154" s="12"/>
      <c r="AG7154" s="12"/>
      <c r="AH7154" s="12"/>
      <c r="AI7154" s="12"/>
      <c r="AJ7154" s="12"/>
      <c r="AK7154" s="12"/>
      <c r="AL7154" s="12"/>
      <c r="AM7154" s="12"/>
      <c r="AN7154" s="12"/>
      <c r="AO7154" s="12"/>
      <c r="AP7154" s="12"/>
      <c r="AQ7154" s="12"/>
      <c r="AR7154" s="12"/>
      <c r="AS7154" s="12"/>
      <c r="AT7154" s="12"/>
      <c r="AU7154" s="12"/>
      <c r="AV7154" s="12"/>
      <c r="AW7154" s="12"/>
      <c r="AX7154" s="12"/>
      <c r="AY7154" s="12"/>
      <c r="AZ7154" s="12"/>
      <c r="BA7154" s="12"/>
      <c r="BB7154" s="12"/>
      <c r="BC7154" s="12"/>
      <c r="BD7154" s="12"/>
    </row>
    <row r="7155" spans="15:56" x14ac:dyDescent="0.35">
      <c r="O7155" s="12"/>
      <c r="P7155" s="12"/>
      <c r="Q7155" s="12"/>
      <c r="S7155" s="250"/>
      <c r="AA7155" s="12"/>
      <c r="AB7155" s="12"/>
      <c r="AC7155" s="12"/>
      <c r="AD7155" s="12"/>
      <c r="AE7155" s="12"/>
      <c r="AF7155" s="12"/>
      <c r="AG7155" s="12"/>
      <c r="AH7155" s="12"/>
      <c r="AI7155" s="12"/>
      <c r="AJ7155" s="12"/>
      <c r="AK7155" s="12"/>
      <c r="AL7155" s="12"/>
      <c r="AM7155" s="12"/>
      <c r="AN7155" s="12"/>
      <c r="AO7155" s="12"/>
      <c r="AP7155" s="12"/>
      <c r="AQ7155" s="12"/>
      <c r="AR7155" s="12"/>
      <c r="AS7155" s="12"/>
      <c r="AT7155" s="12"/>
      <c r="AU7155" s="12"/>
      <c r="AV7155" s="12"/>
      <c r="AW7155" s="12"/>
      <c r="AX7155" s="12"/>
      <c r="AY7155" s="12"/>
      <c r="AZ7155" s="12"/>
      <c r="BA7155" s="12"/>
      <c r="BB7155" s="12"/>
      <c r="BC7155" s="12"/>
      <c r="BD7155" s="12"/>
    </row>
    <row r="7156" spans="15:56" x14ac:dyDescent="0.35">
      <c r="O7156" s="12"/>
      <c r="P7156" s="12"/>
      <c r="Q7156" s="12"/>
      <c r="S7156" s="250"/>
      <c r="AA7156" s="12"/>
      <c r="AB7156" s="12"/>
      <c r="AC7156" s="12"/>
      <c r="AD7156" s="12"/>
      <c r="AE7156" s="12"/>
      <c r="AF7156" s="12"/>
      <c r="AG7156" s="12"/>
      <c r="AH7156" s="12"/>
      <c r="AI7156" s="12"/>
      <c r="AJ7156" s="12"/>
      <c r="AK7156" s="12"/>
      <c r="AL7156" s="12"/>
      <c r="AM7156" s="12"/>
      <c r="AN7156" s="12"/>
      <c r="AO7156" s="12"/>
      <c r="AP7156" s="12"/>
      <c r="AQ7156" s="12"/>
      <c r="AR7156" s="12"/>
      <c r="AS7156" s="12"/>
      <c r="AT7156" s="12"/>
      <c r="AU7156" s="12"/>
      <c r="AV7156" s="12"/>
      <c r="AW7156" s="12"/>
      <c r="AX7156" s="12"/>
      <c r="AY7156" s="12"/>
      <c r="AZ7156" s="12"/>
      <c r="BA7156" s="12"/>
      <c r="BB7156" s="12"/>
      <c r="BC7156" s="12"/>
      <c r="BD7156" s="12"/>
    </row>
    <row r="7157" spans="15:56" x14ac:dyDescent="0.35">
      <c r="O7157" s="12"/>
      <c r="P7157" s="12"/>
      <c r="Q7157" s="12"/>
      <c r="S7157" s="250"/>
      <c r="AA7157" s="12"/>
      <c r="AB7157" s="12"/>
      <c r="AC7157" s="12"/>
      <c r="AD7157" s="12"/>
      <c r="AE7157" s="12"/>
      <c r="AF7157" s="12"/>
      <c r="AG7157" s="12"/>
      <c r="AH7157" s="12"/>
      <c r="AI7157" s="12"/>
      <c r="AJ7157" s="12"/>
      <c r="AK7157" s="12"/>
      <c r="AL7157" s="12"/>
      <c r="AM7157" s="12"/>
      <c r="AN7157" s="12"/>
      <c r="AO7157" s="12"/>
      <c r="AP7157" s="12"/>
      <c r="AQ7157" s="12"/>
      <c r="AR7157" s="12"/>
      <c r="AS7157" s="12"/>
      <c r="AT7157" s="12"/>
      <c r="AU7157" s="12"/>
      <c r="AV7157" s="12"/>
      <c r="AW7157" s="12"/>
      <c r="AX7157" s="12"/>
      <c r="AY7157" s="12"/>
      <c r="AZ7157" s="12"/>
      <c r="BA7157" s="12"/>
      <c r="BB7157" s="12"/>
      <c r="BC7157" s="12"/>
      <c r="BD7157" s="12"/>
    </row>
    <row r="7158" spans="15:56" x14ac:dyDescent="0.35">
      <c r="O7158" s="12"/>
      <c r="P7158" s="12"/>
      <c r="Q7158" s="12"/>
      <c r="S7158" s="250"/>
      <c r="AA7158" s="12"/>
      <c r="AB7158" s="12"/>
      <c r="AC7158" s="12"/>
      <c r="AD7158" s="12"/>
      <c r="AE7158" s="12"/>
      <c r="AF7158" s="12"/>
      <c r="AG7158" s="12"/>
      <c r="AH7158" s="12"/>
      <c r="AI7158" s="12"/>
      <c r="AJ7158" s="12"/>
      <c r="AK7158" s="12"/>
      <c r="AL7158" s="12"/>
      <c r="AM7158" s="12"/>
      <c r="AN7158" s="12"/>
      <c r="AO7158" s="12"/>
      <c r="AP7158" s="12"/>
      <c r="AQ7158" s="12"/>
      <c r="AR7158" s="12"/>
      <c r="AS7158" s="12"/>
      <c r="AT7158" s="12"/>
      <c r="AU7158" s="12"/>
      <c r="AV7158" s="12"/>
      <c r="AW7158" s="12"/>
      <c r="AX7158" s="12"/>
      <c r="AY7158" s="12"/>
      <c r="AZ7158" s="12"/>
      <c r="BA7158" s="12"/>
      <c r="BB7158" s="12"/>
      <c r="BC7158" s="12"/>
      <c r="BD7158" s="12"/>
    </row>
    <row r="7159" spans="15:56" x14ac:dyDescent="0.35">
      <c r="O7159" s="12"/>
      <c r="P7159" s="12"/>
      <c r="Q7159" s="12"/>
      <c r="S7159" s="250"/>
      <c r="AA7159" s="12"/>
      <c r="AB7159" s="12"/>
      <c r="AC7159" s="12"/>
      <c r="AD7159" s="12"/>
      <c r="AE7159" s="12"/>
      <c r="AF7159" s="12"/>
      <c r="AG7159" s="12"/>
      <c r="AH7159" s="12"/>
      <c r="AI7159" s="12"/>
      <c r="AJ7159" s="12"/>
      <c r="AK7159" s="12"/>
      <c r="AL7159" s="12"/>
      <c r="AM7159" s="12"/>
      <c r="AN7159" s="12"/>
      <c r="AO7159" s="12"/>
      <c r="AP7159" s="12"/>
      <c r="AQ7159" s="12"/>
      <c r="AR7159" s="12"/>
      <c r="AS7159" s="12"/>
      <c r="AT7159" s="12"/>
      <c r="AU7159" s="12"/>
      <c r="AV7159" s="12"/>
      <c r="AW7159" s="12"/>
      <c r="AX7159" s="12"/>
      <c r="AY7159" s="12"/>
      <c r="AZ7159" s="12"/>
      <c r="BA7159" s="12"/>
      <c r="BB7159" s="12"/>
      <c r="BC7159" s="12"/>
      <c r="BD7159" s="12"/>
    </row>
    <row r="7160" spans="15:56" x14ac:dyDescent="0.35">
      <c r="O7160" s="12"/>
      <c r="P7160" s="12"/>
      <c r="Q7160" s="12"/>
      <c r="S7160" s="250"/>
      <c r="AA7160" s="12"/>
      <c r="AB7160" s="12"/>
      <c r="AC7160" s="12"/>
      <c r="AD7160" s="12"/>
      <c r="AE7160" s="12"/>
      <c r="AF7160" s="12"/>
      <c r="AG7160" s="12"/>
      <c r="AH7160" s="12"/>
      <c r="AI7160" s="12"/>
      <c r="AJ7160" s="12"/>
      <c r="AK7160" s="12"/>
      <c r="AL7160" s="12"/>
      <c r="AM7160" s="12"/>
      <c r="AN7160" s="12"/>
      <c r="AO7160" s="12"/>
      <c r="AP7160" s="12"/>
      <c r="AQ7160" s="12"/>
      <c r="AR7160" s="12"/>
      <c r="AS7160" s="12"/>
      <c r="AT7160" s="12"/>
      <c r="AU7160" s="12"/>
      <c r="AV7160" s="12"/>
      <c r="AW7160" s="12"/>
      <c r="AX7160" s="12"/>
      <c r="AY7160" s="12"/>
      <c r="AZ7160" s="12"/>
      <c r="BA7160" s="12"/>
      <c r="BB7160" s="12"/>
      <c r="BC7160" s="12"/>
      <c r="BD7160" s="12"/>
    </row>
    <row r="7161" spans="15:56" x14ac:dyDescent="0.35">
      <c r="O7161" s="12"/>
      <c r="P7161" s="12"/>
      <c r="Q7161" s="12"/>
      <c r="S7161" s="250"/>
      <c r="AA7161" s="12"/>
      <c r="AB7161" s="12"/>
      <c r="AC7161" s="12"/>
      <c r="AD7161" s="12"/>
      <c r="AE7161" s="12"/>
      <c r="AF7161" s="12"/>
      <c r="AG7161" s="12"/>
      <c r="AH7161" s="12"/>
      <c r="AI7161" s="12"/>
      <c r="AJ7161" s="12"/>
      <c r="AK7161" s="12"/>
      <c r="AL7161" s="12"/>
      <c r="AM7161" s="12"/>
      <c r="AN7161" s="12"/>
      <c r="AO7161" s="12"/>
      <c r="AP7161" s="12"/>
      <c r="AQ7161" s="12"/>
      <c r="AR7161" s="12"/>
      <c r="AS7161" s="12"/>
      <c r="AT7161" s="12"/>
      <c r="AU7161" s="12"/>
      <c r="AV7161" s="12"/>
      <c r="AW7161" s="12"/>
      <c r="AX7161" s="12"/>
      <c r="AY7161" s="12"/>
      <c r="AZ7161" s="12"/>
      <c r="BA7161" s="12"/>
      <c r="BB7161" s="12"/>
      <c r="BC7161" s="12"/>
      <c r="BD7161" s="12"/>
    </row>
    <row r="7162" spans="15:56" x14ac:dyDescent="0.35">
      <c r="O7162" s="12"/>
      <c r="P7162" s="12"/>
      <c r="Q7162" s="12"/>
      <c r="S7162" s="250"/>
      <c r="AA7162" s="12"/>
      <c r="AB7162" s="12"/>
      <c r="AC7162" s="12"/>
      <c r="AD7162" s="12"/>
      <c r="AE7162" s="12"/>
      <c r="AF7162" s="12"/>
      <c r="AG7162" s="12"/>
      <c r="AH7162" s="12"/>
      <c r="AI7162" s="12"/>
      <c r="AJ7162" s="12"/>
      <c r="AK7162" s="12"/>
      <c r="AL7162" s="12"/>
      <c r="AM7162" s="12"/>
      <c r="AN7162" s="12"/>
      <c r="AO7162" s="12"/>
      <c r="AP7162" s="12"/>
      <c r="AQ7162" s="12"/>
      <c r="AR7162" s="12"/>
      <c r="AS7162" s="12"/>
      <c r="AT7162" s="12"/>
      <c r="AU7162" s="12"/>
      <c r="AV7162" s="12"/>
      <c r="AW7162" s="12"/>
      <c r="AX7162" s="12"/>
      <c r="AY7162" s="12"/>
      <c r="AZ7162" s="12"/>
      <c r="BA7162" s="12"/>
      <c r="BB7162" s="12"/>
      <c r="BC7162" s="12"/>
      <c r="BD7162" s="12"/>
    </row>
    <row r="7163" spans="15:56" x14ac:dyDescent="0.35">
      <c r="O7163" s="12"/>
      <c r="P7163" s="12"/>
      <c r="Q7163" s="12"/>
      <c r="S7163" s="250"/>
      <c r="AA7163" s="12"/>
      <c r="AB7163" s="12"/>
      <c r="AC7163" s="12"/>
      <c r="AD7163" s="12"/>
      <c r="AE7163" s="12"/>
      <c r="AF7163" s="12"/>
      <c r="AG7163" s="12"/>
      <c r="AH7163" s="12"/>
      <c r="AI7163" s="12"/>
      <c r="AJ7163" s="12"/>
      <c r="AK7163" s="12"/>
      <c r="AL7163" s="12"/>
      <c r="AM7163" s="12"/>
      <c r="AN7163" s="12"/>
      <c r="AO7163" s="12"/>
      <c r="AP7163" s="12"/>
      <c r="AQ7163" s="12"/>
      <c r="AR7163" s="12"/>
      <c r="AS7163" s="12"/>
      <c r="AT7163" s="12"/>
      <c r="AU7163" s="12"/>
      <c r="AV7163" s="12"/>
      <c r="AW7163" s="12"/>
      <c r="AX7163" s="12"/>
      <c r="AY7163" s="12"/>
      <c r="AZ7163" s="12"/>
      <c r="BA7163" s="12"/>
      <c r="BB7163" s="12"/>
      <c r="BC7163" s="12"/>
      <c r="BD7163" s="12"/>
    </row>
    <row r="7164" spans="15:56" x14ac:dyDescent="0.35">
      <c r="O7164" s="12"/>
      <c r="P7164" s="12"/>
      <c r="Q7164" s="12"/>
      <c r="S7164" s="250"/>
      <c r="AA7164" s="12"/>
      <c r="AB7164" s="12"/>
      <c r="AC7164" s="12"/>
      <c r="AD7164" s="12"/>
      <c r="AE7164" s="12"/>
      <c r="AF7164" s="12"/>
      <c r="AG7164" s="12"/>
      <c r="AH7164" s="12"/>
      <c r="AI7164" s="12"/>
      <c r="AJ7164" s="12"/>
      <c r="AK7164" s="12"/>
      <c r="AL7164" s="12"/>
      <c r="AM7164" s="12"/>
      <c r="AN7164" s="12"/>
      <c r="AO7164" s="12"/>
      <c r="AP7164" s="12"/>
      <c r="AQ7164" s="12"/>
      <c r="AR7164" s="12"/>
      <c r="AS7164" s="12"/>
      <c r="AT7164" s="12"/>
      <c r="AU7164" s="12"/>
      <c r="AV7164" s="12"/>
      <c r="AW7164" s="12"/>
      <c r="AX7164" s="12"/>
      <c r="AY7164" s="12"/>
      <c r="AZ7164" s="12"/>
      <c r="BA7164" s="12"/>
      <c r="BB7164" s="12"/>
      <c r="BC7164" s="12"/>
      <c r="BD7164" s="12"/>
    </row>
    <row r="7165" spans="15:56" x14ac:dyDescent="0.35">
      <c r="O7165" s="12"/>
      <c r="P7165" s="12"/>
      <c r="Q7165" s="12"/>
      <c r="S7165" s="250"/>
      <c r="AA7165" s="12"/>
      <c r="AB7165" s="12"/>
      <c r="AC7165" s="12"/>
      <c r="AD7165" s="12"/>
      <c r="AE7165" s="12"/>
      <c r="AF7165" s="12"/>
      <c r="AG7165" s="12"/>
      <c r="AH7165" s="12"/>
      <c r="AI7165" s="12"/>
      <c r="AJ7165" s="12"/>
      <c r="AK7165" s="12"/>
      <c r="AL7165" s="12"/>
      <c r="AM7165" s="12"/>
      <c r="AN7165" s="12"/>
      <c r="AO7165" s="12"/>
      <c r="AP7165" s="12"/>
      <c r="AQ7165" s="12"/>
      <c r="AR7165" s="12"/>
      <c r="AS7165" s="12"/>
      <c r="AT7165" s="12"/>
      <c r="AU7165" s="12"/>
      <c r="AV7165" s="12"/>
      <c r="AW7165" s="12"/>
      <c r="AX7165" s="12"/>
      <c r="AY7165" s="12"/>
      <c r="AZ7165" s="12"/>
      <c r="BA7165" s="12"/>
      <c r="BB7165" s="12"/>
      <c r="BC7165" s="12"/>
      <c r="BD7165" s="12"/>
    </row>
    <row r="7166" spans="15:56" x14ac:dyDescent="0.35">
      <c r="O7166" s="12"/>
      <c r="P7166" s="12"/>
      <c r="Q7166" s="12"/>
      <c r="S7166" s="250"/>
      <c r="AA7166" s="12"/>
      <c r="AB7166" s="12"/>
      <c r="AC7166" s="12"/>
      <c r="AD7166" s="12"/>
      <c r="AE7166" s="12"/>
      <c r="AF7166" s="12"/>
      <c r="AG7166" s="12"/>
      <c r="AH7166" s="12"/>
      <c r="AI7166" s="12"/>
      <c r="AJ7166" s="12"/>
      <c r="AK7166" s="12"/>
      <c r="AL7166" s="12"/>
      <c r="AM7166" s="12"/>
      <c r="AN7166" s="12"/>
      <c r="AO7166" s="12"/>
      <c r="AP7166" s="12"/>
      <c r="AQ7166" s="12"/>
      <c r="AR7166" s="12"/>
      <c r="AS7166" s="12"/>
      <c r="AT7166" s="12"/>
      <c r="AU7166" s="12"/>
      <c r="AV7166" s="12"/>
      <c r="AW7166" s="12"/>
      <c r="AX7166" s="12"/>
      <c r="AY7166" s="12"/>
      <c r="AZ7166" s="12"/>
      <c r="BA7166" s="12"/>
      <c r="BB7166" s="12"/>
      <c r="BC7166" s="12"/>
      <c r="BD7166" s="12"/>
    </row>
    <row r="7167" spans="15:56" x14ac:dyDescent="0.35">
      <c r="O7167" s="12"/>
      <c r="P7167" s="12"/>
      <c r="Q7167" s="12"/>
      <c r="S7167" s="250"/>
      <c r="AA7167" s="12"/>
      <c r="AB7167" s="12"/>
      <c r="AC7167" s="12"/>
      <c r="AD7167" s="12"/>
      <c r="AE7167" s="12"/>
      <c r="AF7167" s="12"/>
      <c r="AG7167" s="12"/>
      <c r="AH7167" s="12"/>
      <c r="AI7167" s="12"/>
      <c r="AJ7167" s="12"/>
      <c r="AK7167" s="12"/>
      <c r="AL7167" s="12"/>
      <c r="AM7167" s="12"/>
      <c r="AN7167" s="12"/>
      <c r="AO7167" s="12"/>
      <c r="AP7167" s="12"/>
      <c r="AQ7167" s="12"/>
      <c r="AR7167" s="12"/>
      <c r="AS7167" s="12"/>
      <c r="AT7167" s="12"/>
      <c r="AU7167" s="12"/>
      <c r="AV7167" s="12"/>
      <c r="AW7167" s="12"/>
      <c r="AX7167" s="12"/>
      <c r="AY7167" s="12"/>
      <c r="AZ7167" s="12"/>
      <c r="BA7167" s="12"/>
      <c r="BB7167" s="12"/>
      <c r="BC7167" s="12"/>
      <c r="BD7167" s="12"/>
    </row>
    <row r="7168" spans="15:56" x14ac:dyDescent="0.35">
      <c r="O7168" s="12"/>
      <c r="P7168" s="12"/>
      <c r="Q7168" s="12"/>
      <c r="S7168" s="250"/>
      <c r="AA7168" s="12"/>
      <c r="AB7168" s="12"/>
      <c r="AC7168" s="12"/>
      <c r="AD7168" s="12"/>
      <c r="AE7168" s="12"/>
      <c r="AF7168" s="12"/>
      <c r="AG7168" s="12"/>
      <c r="AH7168" s="12"/>
      <c r="AI7168" s="12"/>
      <c r="AJ7168" s="12"/>
      <c r="AK7168" s="12"/>
      <c r="AL7168" s="12"/>
      <c r="AM7168" s="12"/>
      <c r="AN7168" s="12"/>
      <c r="AO7168" s="12"/>
      <c r="AP7168" s="12"/>
      <c r="AQ7168" s="12"/>
      <c r="AR7168" s="12"/>
      <c r="AS7168" s="12"/>
      <c r="AT7168" s="12"/>
      <c r="AU7168" s="12"/>
      <c r="AV7168" s="12"/>
      <c r="AW7168" s="12"/>
      <c r="AX7168" s="12"/>
      <c r="AY7168" s="12"/>
      <c r="AZ7168" s="12"/>
      <c r="BA7168" s="12"/>
      <c r="BB7168" s="12"/>
      <c r="BC7168" s="12"/>
      <c r="BD7168" s="12"/>
    </row>
    <row r="7169" spans="15:56" x14ac:dyDescent="0.35">
      <c r="O7169" s="12"/>
      <c r="P7169" s="12"/>
      <c r="Q7169" s="12"/>
      <c r="S7169" s="250"/>
      <c r="AA7169" s="12"/>
      <c r="AB7169" s="12"/>
      <c r="AC7169" s="12"/>
      <c r="AD7169" s="12"/>
      <c r="AE7169" s="12"/>
      <c r="AF7169" s="12"/>
      <c r="AG7169" s="12"/>
      <c r="AH7169" s="12"/>
      <c r="AI7169" s="12"/>
      <c r="AJ7169" s="12"/>
      <c r="AK7169" s="12"/>
      <c r="AL7169" s="12"/>
      <c r="AM7169" s="12"/>
      <c r="AN7169" s="12"/>
      <c r="AO7169" s="12"/>
      <c r="AP7169" s="12"/>
      <c r="AQ7169" s="12"/>
      <c r="AR7169" s="12"/>
      <c r="AS7169" s="12"/>
      <c r="AT7169" s="12"/>
      <c r="AU7169" s="12"/>
      <c r="AV7169" s="12"/>
      <c r="AW7169" s="12"/>
      <c r="AX7169" s="12"/>
      <c r="AY7169" s="12"/>
      <c r="AZ7169" s="12"/>
      <c r="BA7169" s="12"/>
      <c r="BB7169" s="12"/>
      <c r="BC7169" s="12"/>
      <c r="BD7169" s="12"/>
    </row>
    <row r="7170" spans="15:56" x14ac:dyDescent="0.35">
      <c r="O7170" s="12"/>
      <c r="P7170" s="12"/>
      <c r="Q7170" s="12"/>
      <c r="S7170" s="250"/>
      <c r="AA7170" s="12"/>
      <c r="AB7170" s="12"/>
      <c r="AC7170" s="12"/>
      <c r="AD7170" s="12"/>
      <c r="AE7170" s="12"/>
      <c r="AF7170" s="12"/>
      <c r="AG7170" s="12"/>
      <c r="AH7170" s="12"/>
      <c r="AI7170" s="12"/>
      <c r="AJ7170" s="12"/>
      <c r="AK7170" s="12"/>
      <c r="AL7170" s="12"/>
      <c r="AM7170" s="12"/>
      <c r="AN7170" s="12"/>
      <c r="AO7170" s="12"/>
      <c r="AP7170" s="12"/>
      <c r="AQ7170" s="12"/>
      <c r="AR7170" s="12"/>
      <c r="AS7170" s="12"/>
      <c r="AT7170" s="12"/>
      <c r="AU7170" s="12"/>
      <c r="AV7170" s="12"/>
      <c r="AW7170" s="12"/>
      <c r="AX7170" s="12"/>
      <c r="AY7170" s="12"/>
      <c r="AZ7170" s="12"/>
      <c r="BA7170" s="12"/>
      <c r="BB7170" s="12"/>
      <c r="BC7170" s="12"/>
      <c r="BD7170" s="12"/>
    </row>
    <row r="7171" spans="15:56" x14ac:dyDescent="0.35">
      <c r="O7171" s="12"/>
      <c r="P7171" s="12"/>
      <c r="Q7171" s="12"/>
      <c r="S7171" s="250"/>
      <c r="AA7171" s="12"/>
      <c r="AB7171" s="12"/>
      <c r="AC7171" s="12"/>
      <c r="AD7171" s="12"/>
      <c r="AE7171" s="12"/>
      <c r="AF7171" s="12"/>
      <c r="AG7171" s="12"/>
      <c r="AH7171" s="12"/>
      <c r="AI7171" s="12"/>
      <c r="AJ7171" s="12"/>
      <c r="AK7171" s="12"/>
      <c r="AL7171" s="12"/>
      <c r="AM7171" s="12"/>
      <c r="AN7171" s="12"/>
      <c r="AO7171" s="12"/>
      <c r="AP7171" s="12"/>
      <c r="AQ7171" s="12"/>
      <c r="AR7171" s="12"/>
      <c r="AS7171" s="12"/>
      <c r="AT7171" s="12"/>
      <c r="AU7171" s="12"/>
      <c r="AV7171" s="12"/>
      <c r="AW7171" s="12"/>
      <c r="AX7171" s="12"/>
      <c r="AY7171" s="12"/>
      <c r="AZ7171" s="12"/>
      <c r="BA7171" s="12"/>
      <c r="BB7171" s="12"/>
      <c r="BC7171" s="12"/>
      <c r="BD7171" s="12"/>
    </row>
    <row r="7172" spans="15:56" x14ac:dyDescent="0.35">
      <c r="O7172" s="12"/>
      <c r="P7172" s="12"/>
      <c r="Q7172" s="12"/>
      <c r="S7172" s="250"/>
      <c r="AA7172" s="12"/>
      <c r="AB7172" s="12"/>
      <c r="AC7172" s="12"/>
      <c r="AD7172" s="12"/>
      <c r="AE7172" s="12"/>
      <c r="AF7172" s="12"/>
      <c r="AG7172" s="12"/>
      <c r="AH7172" s="12"/>
      <c r="AI7172" s="12"/>
      <c r="AJ7172" s="12"/>
      <c r="AK7172" s="12"/>
      <c r="AL7172" s="12"/>
      <c r="AM7172" s="12"/>
      <c r="AN7172" s="12"/>
      <c r="AO7172" s="12"/>
      <c r="AP7172" s="12"/>
      <c r="AQ7172" s="12"/>
      <c r="AR7172" s="12"/>
      <c r="AS7172" s="12"/>
      <c r="AT7172" s="12"/>
      <c r="AU7172" s="12"/>
      <c r="AV7172" s="12"/>
      <c r="AW7172" s="12"/>
      <c r="AX7172" s="12"/>
      <c r="AY7172" s="12"/>
      <c r="AZ7172" s="12"/>
      <c r="BA7172" s="12"/>
      <c r="BB7172" s="12"/>
      <c r="BC7172" s="12"/>
      <c r="BD7172" s="12"/>
    </row>
    <row r="7173" spans="15:56" x14ac:dyDescent="0.35">
      <c r="O7173" s="12"/>
      <c r="P7173" s="12"/>
      <c r="Q7173" s="12"/>
      <c r="S7173" s="250"/>
      <c r="AA7173" s="12"/>
      <c r="AB7173" s="12"/>
      <c r="AC7173" s="12"/>
      <c r="AD7173" s="12"/>
      <c r="AE7173" s="12"/>
      <c r="AF7173" s="12"/>
      <c r="AG7173" s="12"/>
      <c r="AH7173" s="12"/>
      <c r="AI7173" s="12"/>
      <c r="AJ7173" s="12"/>
      <c r="AK7173" s="12"/>
      <c r="AL7173" s="12"/>
      <c r="AM7173" s="12"/>
      <c r="AN7173" s="12"/>
      <c r="AO7173" s="12"/>
      <c r="AP7173" s="12"/>
      <c r="AQ7173" s="12"/>
      <c r="AR7173" s="12"/>
      <c r="AS7173" s="12"/>
      <c r="AT7173" s="12"/>
      <c r="AU7173" s="12"/>
      <c r="AV7173" s="12"/>
      <c r="AW7173" s="12"/>
      <c r="AX7173" s="12"/>
      <c r="AY7173" s="12"/>
      <c r="AZ7173" s="12"/>
      <c r="BA7173" s="12"/>
      <c r="BB7173" s="12"/>
      <c r="BC7173" s="12"/>
      <c r="BD7173" s="12"/>
    </row>
    <row r="7174" spans="15:56" x14ac:dyDescent="0.35">
      <c r="O7174" s="12"/>
      <c r="P7174" s="12"/>
      <c r="Q7174" s="12"/>
      <c r="S7174" s="250"/>
      <c r="AA7174" s="12"/>
      <c r="AB7174" s="12"/>
      <c r="AC7174" s="12"/>
      <c r="AD7174" s="12"/>
      <c r="AE7174" s="12"/>
      <c r="AF7174" s="12"/>
      <c r="AG7174" s="12"/>
      <c r="AH7174" s="12"/>
      <c r="AI7174" s="12"/>
      <c r="AJ7174" s="12"/>
      <c r="AK7174" s="12"/>
      <c r="AL7174" s="12"/>
      <c r="AM7174" s="12"/>
      <c r="AN7174" s="12"/>
      <c r="AO7174" s="12"/>
      <c r="AP7174" s="12"/>
      <c r="AQ7174" s="12"/>
      <c r="AR7174" s="12"/>
      <c r="AS7174" s="12"/>
      <c r="AT7174" s="12"/>
      <c r="AU7174" s="12"/>
      <c r="AV7174" s="12"/>
      <c r="AW7174" s="12"/>
      <c r="AX7174" s="12"/>
      <c r="AY7174" s="12"/>
      <c r="AZ7174" s="12"/>
      <c r="BA7174" s="12"/>
      <c r="BB7174" s="12"/>
      <c r="BC7174" s="12"/>
      <c r="BD7174" s="12"/>
    </row>
    <row r="7175" spans="15:56" x14ac:dyDescent="0.35">
      <c r="O7175" s="12"/>
      <c r="P7175" s="12"/>
      <c r="Q7175" s="12"/>
      <c r="S7175" s="250"/>
      <c r="AA7175" s="12"/>
      <c r="AB7175" s="12"/>
      <c r="AC7175" s="12"/>
      <c r="AD7175" s="12"/>
      <c r="AE7175" s="12"/>
      <c r="AF7175" s="12"/>
      <c r="AG7175" s="12"/>
      <c r="AH7175" s="12"/>
      <c r="AI7175" s="12"/>
      <c r="AJ7175" s="12"/>
      <c r="AK7175" s="12"/>
      <c r="AL7175" s="12"/>
      <c r="AM7175" s="12"/>
      <c r="AN7175" s="12"/>
      <c r="AO7175" s="12"/>
      <c r="AP7175" s="12"/>
      <c r="AQ7175" s="12"/>
      <c r="AR7175" s="12"/>
      <c r="AS7175" s="12"/>
      <c r="AT7175" s="12"/>
      <c r="AU7175" s="12"/>
      <c r="AV7175" s="12"/>
      <c r="AW7175" s="12"/>
      <c r="AX7175" s="12"/>
      <c r="AY7175" s="12"/>
      <c r="AZ7175" s="12"/>
      <c r="BA7175" s="12"/>
      <c r="BB7175" s="12"/>
      <c r="BC7175" s="12"/>
      <c r="BD7175" s="12"/>
    </row>
    <row r="7176" spans="15:56" x14ac:dyDescent="0.35">
      <c r="O7176" s="12"/>
      <c r="P7176" s="12"/>
      <c r="Q7176" s="12"/>
      <c r="S7176" s="250"/>
      <c r="AA7176" s="12"/>
      <c r="AB7176" s="12"/>
      <c r="AC7176" s="12"/>
      <c r="AD7176" s="12"/>
      <c r="AE7176" s="12"/>
      <c r="AF7176" s="12"/>
      <c r="AG7176" s="12"/>
      <c r="AH7176" s="12"/>
      <c r="AI7176" s="12"/>
      <c r="AJ7176" s="12"/>
      <c r="AK7176" s="12"/>
      <c r="AL7176" s="12"/>
      <c r="AM7176" s="12"/>
      <c r="AN7176" s="12"/>
      <c r="AO7176" s="12"/>
      <c r="AP7176" s="12"/>
      <c r="AQ7176" s="12"/>
      <c r="AR7176" s="12"/>
      <c r="AS7176" s="12"/>
      <c r="AT7176" s="12"/>
      <c r="AU7176" s="12"/>
      <c r="AV7176" s="12"/>
      <c r="AW7176" s="12"/>
      <c r="AX7176" s="12"/>
      <c r="AY7176" s="12"/>
      <c r="AZ7176" s="12"/>
      <c r="BA7176" s="12"/>
      <c r="BB7176" s="12"/>
      <c r="BC7176" s="12"/>
      <c r="BD7176" s="12"/>
    </row>
    <row r="7177" spans="15:56" x14ac:dyDescent="0.35">
      <c r="O7177" s="12"/>
      <c r="P7177" s="12"/>
      <c r="Q7177" s="12"/>
      <c r="S7177" s="250"/>
      <c r="AA7177" s="12"/>
      <c r="AB7177" s="12"/>
      <c r="AC7177" s="12"/>
      <c r="AD7177" s="12"/>
      <c r="AE7177" s="12"/>
      <c r="AF7177" s="12"/>
      <c r="AG7177" s="12"/>
      <c r="AH7177" s="12"/>
      <c r="AI7177" s="12"/>
      <c r="AJ7177" s="12"/>
      <c r="AK7177" s="12"/>
      <c r="AL7177" s="12"/>
      <c r="AM7177" s="12"/>
      <c r="AN7177" s="12"/>
      <c r="AO7177" s="12"/>
      <c r="AP7177" s="12"/>
      <c r="AQ7177" s="12"/>
      <c r="AR7177" s="12"/>
      <c r="AS7177" s="12"/>
      <c r="AT7177" s="12"/>
      <c r="AU7177" s="12"/>
      <c r="AV7177" s="12"/>
      <c r="AW7177" s="12"/>
      <c r="AX7177" s="12"/>
      <c r="AY7177" s="12"/>
      <c r="AZ7177" s="12"/>
      <c r="BA7177" s="12"/>
      <c r="BB7177" s="12"/>
      <c r="BC7177" s="12"/>
      <c r="BD7177" s="12"/>
    </row>
    <row r="7178" spans="15:56" x14ac:dyDescent="0.35">
      <c r="O7178" s="12"/>
      <c r="P7178" s="12"/>
      <c r="Q7178" s="12"/>
      <c r="S7178" s="250"/>
      <c r="AA7178" s="12"/>
      <c r="AB7178" s="12"/>
      <c r="AC7178" s="12"/>
      <c r="AD7178" s="12"/>
      <c r="AE7178" s="12"/>
      <c r="AF7178" s="12"/>
      <c r="AG7178" s="12"/>
      <c r="AH7178" s="12"/>
      <c r="AI7178" s="12"/>
      <c r="AJ7178" s="12"/>
      <c r="AK7178" s="12"/>
      <c r="AL7178" s="12"/>
      <c r="AM7178" s="12"/>
      <c r="AN7178" s="12"/>
      <c r="AO7178" s="12"/>
      <c r="AP7178" s="12"/>
      <c r="AQ7178" s="12"/>
      <c r="AR7178" s="12"/>
      <c r="AS7178" s="12"/>
      <c r="AT7178" s="12"/>
      <c r="AU7178" s="12"/>
      <c r="AV7178" s="12"/>
      <c r="AW7178" s="12"/>
      <c r="AX7178" s="12"/>
      <c r="AY7178" s="12"/>
      <c r="AZ7178" s="12"/>
      <c r="BA7178" s="12"/>
      <c r="BB7178" s="12"/>
      <c r="BC7178" s="12"/>
      <c r="BD7178" s="12"/>
    </row>
    <row r="7179" spans="15:56" x14ac:dyDescent="0.35">
      <c r="O7179" s="12"/>
      <c r="P7179" s="12"/>
      <c r="Q7179" s="12"/>
      <c r="S7179" s="250"/>
      <c r="AA7179" s="12"/>
      <c r="AB7179" s="12"/>
      <c r="AC7179" s="12"/>
      <c r="AD7179" s="12"/>
      <c r="AE7179" s="12"/>
      <c r="AF7179" s="12"/>
      <c r="AG7179" s="12"/>
      <c r="AH7179" s="12"/>
      <c r="AI7179" s="12"/>
      <c r="AJ7179" s="12"/>
      <c r="AK7179" s="12"/>
      <c r="AL7179" s="12"/>
      <c r="AM7179" s="12"/>
      <c r="AN7179" s="12"/>
      <c r="AO7179" s="12"/>
      <c r="AP7179" s="12"/>
      <c r="AQ7179" s="12"/>
      <c r="AR7179" s="12"/>
      <c r="AS7179" s="12"/>
      <c r="AT7179" s="12"/>
      <c r="AU7179" s="12"/>
      <c r="AV7179" s="12"/>
      <c r="AW7179" s="12"/>
      <c r="AX7179" s="12"/>
      <c r="AY7179" s="12"/>
      <c r="AZ7179" s="12"/>
      <c r="BA7179" s="12"/>
      <c r="BB7179" s="12"/>
      <c r="BC7179" s="12"/>
      <c r="BD7179" s="12"/>
    </row>
    <row r="7180" spans="15:56" x14ac:dyDescent="0.35">
      <c r="O7180" s="12"/>
      <c r="P7180" s="12"/>
      <c r="Q7180" s="12"/>
      <c r="S7180" s="250"/>
      <c r="AA7180" s="12"/>
      <c r="AB7180" s="12"/>
      <c r="AC7180" s="12"/>
      <c r="AD7180" s="12"/>
      <c r="AE7180" s="12"/>
      <c r="AF7180" s="12"/>
      <c r="AG7180" s="12"/>
      <c r="AH7180" s="12"/>
      <c r="AI7180" s="12"/>
      <c r="AJ7180" s="12"/>
      <c r="AK7180" s="12"/>
      <c r="AL7180" s="12"/>
      <c r="AM7180" s="12"/>
      <c r="AN7180" s="12"/>
      <c r="AO7180" s="12"/>
      <c r="AP7180" s="12"/>
      <c r="AQ7180" s="12"/>
      <c r="AR7180" s="12"/>
      <c r="AS7180" s="12"/>
      <c r="AT7180" s="12"/>
      <c r="AU7180" s="12"/>
      <c r="AV7180" s="12"/>
      <c r="AW7180" s="12"/>
      <c r="AX7180" s="12"/>
      <c r="AY7180" s="12"/>
      <c r="AZ7180" s="12"/>
      <c r="BA7180" s="12"/>
      <c r="BB7180" s="12"/>
      <c r="BC7180" s="12"/>
      <c r="BD7180" s="12"/>
    </row>
    <row r="7181" spans="15:56" x14ac:dyDescent="0.35">
      <c r="O7181" s="12"/>
      <c r="P7181" s="12"/>
      <c r="Q7181" s="12"/>
      <c r="S7181" s="250"/>
      <c r="AA7181" s="12"/>
      <c r="AB7181" s="12"/>
      <c r="AC7181" s="12"/>
      <c r="AD7181" s="12"/>
      <c r="AE7181" s="12"/>
      <c r="AF7181" s="12"/>
      <c r="AG7181" s="12"/>
      <c r="AH7181" s="12"/>
      <c r="AI7181" s="12"/>
      <c r="AJ7181" s="12"/>
      <c r="AK7181" s="12"/>
      <c r="AL7181" s="12"/>
      <c r="AM7181" s="12"/>
      <c r="AN7181" s="12"/>
      <c r="AO7181" s="12"/>
      <c r="AP7181" s="12"/>
      <c r="AQ7181" s="12"/>
      <c r="AR7181" s="12"/>
      <c r="AS7181" s="12"/>
      <c r="AT7181" s="12"/>
      <c r="AU7181" s="12"/>
      <c r="AV7181" s="12"/>
      <c r="AW7181" s="12"/>
      <c r="AX7181" s="12"/>
      <c r="AY7181" s="12"/>
      <c r="AZ7181" s="12"/>
      <c r="BA7181" s="12"/>
      <c r="BB7181" s="12"/>
      <c r="BC7181" s="12"/>
      <c r="BD7181" s="12"/>
    </row>
    <row r="7182" spans="15:56" x14ac:dyDescent="0.35">
      <c r="O7182" s="12"/>
      <c r="P7182" s="12"/>
      <c r="Q7182" s="12"/>
      <c r="S7182" s="250"/>
      <c r="AA7182" s="12"/>
      <c r="AB7182" s="12"/>
      <c r="AC7182" s="12"/>
      <c r="AD7182" s="12"/>
      <c r="AE7182" s="12"/>
      <c r="AF7182" s="12"/>
      <c r="AG7182" s="12"/>
      <c r="AH7182" s="12"/>
      <c r="AI7182" s="12"/>
      <c r="AJ7182" s="12"/>
      <c r="AK7182" s="12"/>
      <c r="AL7182" s="12"/>
      <c r="AM7182" s="12"/>
      <c r="AN7182" s="12"/>
      <c r="AO7182" s="12"/>
      <c r="AP7182" s="12"/>
      <c r="AQ7182" s="12"/>
      <c r="AR7182" s="12"/>
      <c r="AS7182" s="12"/>
      <c r="AT7182" s="12"/>
      <c r="AU7182" s="12"/>
      <c r="AV7182" s="12"/>
      <c r="AW7182" s="12"/>
      <c r="AX7182" s="12"/>
      <c r="AY7182" s="12"/>
      <c r="AZ7182" s="12"/>
      <c r="BA7182" s="12"/>
      <c r="BB7182" s="12"/>
      <c r="BC7182" s="12"/>
      <c r="BD7182" s="12"/>
    </row>
    <row r="7183" spans="15:56" x14ac:dyDescent="0.35">
      <c r="O7183" s="12"/>
      <c r="P7183" s="12"/>
      <c r="Q7183" s="12"/>
      <c r="S7183" s="250"/>
      <c r="AA7183" s="12"/>
      <c r="AB7183" s="12"/>
      <c r="AC7183" s="12"/>
      <c r="AD7183" s="12"/>
      <c r="AE7183" s="12"/>
      <c r="AF7183" s="12"/>
      <c r="AG7183" s="12"/>
      <c r="AH7183" s="12"/>
      <c r="AI7183" s="12"/>
      <c r="AJ7183" s="12"/>
      <c r="AK7183" s="12"/>
      <c r="AL7183" s="12"/>
      <c r="AM7183" s="12"/>
      <c r="AN7183" s="12"/>
      <c r="AO7183" s="12"/>
      <c r="AP7183" s="12"/>
      <c r="AQ7183" s="12"/>
      <c r="AR7183" s="12"/>
      <c r="AS7183" s="12"/>
      <c r="AT7183" s="12"/>
      <c r="AU7183" s="12"/>
      <c r="AV7183" s="12"/>
      <c r="AW7183" s="12"/>
      <c r="AX7183" s="12"/>
      <c r="AY7183" s="12"/>
      <c r="AZ7183" s="12"/>
      <c r="BA7183" s="12"/>
      <c r="BB7183" s="12"/>
      <c r="BC7183" s="12"/>
      <c r="BD7183" s="12"/>
    </row>
    <row r="7184" spans="15:56" x14ac:dyDescent="0.35">
      <c r="O7184" s="12"/>
      <c r="P7184" s="12"/>
      <c r="Q7184" s="12"/>
      <c r="S7184" s="250"/>
      <c r="AA7184" s="12"/>
      <c r="AB7184" s="12"/>
      <c r="AC7184" s="12"/>
      <c r="AD7184" s="12"/>
      <c r="AE7184" s="12"/>
      <c r="AF7184" s="12"/>
      <c r="AG7184" s="12"/>
      <c r="AH7184" s="12"/>
      <c r="AI7184" s="12"/>
      <c r="AJ7184" s="12"/>
      <c r="AK7184" s="12"/>
      <c r="AL7184" s="12"/>
      <c r="AM7184" s="12"/>
      <c r="AN7184" s="12"/>
      <c r="AO7184" s="12"/>
      <c r="AP7184" s="12"/>
      <c r="AQ7184" s="12"/>
      <c r="AR7184" s="12"/>
      <c r="AS7184" s="12"/>
      <c r="AT7184" s="12"/>
      <c r="AU7184" s="12"/>
      <c r="AV7184" s="12"/>
      <c r="AW7184" s="12"/>
      <c r="AX7184" s="12"/>
      <c r="AY7184" s="12"/>
      <c r="AZ7184" s="12"/>
      <c r="BA7184" s="12"/>
      <c r="BB7184" s="12"/>
      <c r="BC7184" s="12"/>
      <c r="BD7184" s="12"/>
    </row>
    <row r="7185" spans="15:56" x14ac:dyDescent="0.35">
      <c r="O7185" s="12"/>
      <c r="P7185" s="12"/>
      <c r="Q7185" s="12"/>
      <c r="S7185" s="250"/>
      <c r="AA7185" s="12"/>
      <c r="AB7185" s="12"/>
      <c r="AC7185" s="12"/>
      <c r="AD7185" s="12"/>
      <c r="AE7185" s="12"/>
      <c r="AF7185" s="12"/>
      <c r="AG7185" s="12"/>
      <c r="AH7185" s="12"/>
      <c r="AI7185" s="12"/>
      <c r="AJ7185" s="12"/>
      <c r="AK7185" s="12"/>
      <c r="AL7185" s="12"/>
      <c r="AM7185" s="12"/>
      <c r="AN7185" s="12"/>
      <c r="AO7185" s="12"/>
      <c r="AP7185" s="12"/>
      <c r="AQ7185" s="12"/>
      <c r="AR7185" s="12"/>
      <c r="AS7185" s="12"/>
      <c r="AT7185" s="12"/>
      <c r="AU7185" s="12"/>
      <c r="AV7185" s="12"/>
      <c r="AW7185" s="12"/>
      <c r="AX7185" s="12"/>
      <c r="AY7185" s="12"/>
      <c r="AZ7185" s="12"/>
      <c r="BA7185" s="12"/>
      <c r="BB7185" s="12"/>
      <c r="BC7185" s="12"/>
      <c r="BD7185" s="12"/>
    </row>
    <row r="7186" spans="15:56" x14ac:dyDescent="0.35">
      <c r="O7186" s="12"/>
      <c r="P7186" s="12"/>
      <c r="Q7186" s="12"/>
      <c r="S7186" s="250"/>
      <c r="AA7186" s="12"/>
      <c r="AB7186" s="12"/>
      <c r="AC7186" s="12"/>
      <c r="AD7186" s="12"/>
      <c r="AE7186" s="12"/>
      <c r="AF7186" s="12"/>
      <c r="AG7186" s="12"/>
      <c r="AH7186" s="12"/>
      <c r="AI7186" s="12"/>
      <c r="AJ7186" s="12"/>
      <c r="AK7186" s="12"/>
      <c r="AL7186" s="12"/>
      <c r="AM7186" s="12"/>
      <c r="AN7186" s="12"/>
      <c r="AO7186" s="12"/>
      <c r="AP7186" s="12"/>
      <c r="AQ7186" s="12"/>
      <c r="AR7186" s="12"/>
      <c r="AS7186" s="12"/>
      <c r="AT7186" s="12"/>
      <c r="AU7186" s="12"/>
      <c r="AV7186" s="12"/>
      <c r="AW7186" s="12"/>
      <c r="AX7186" s="12"/>
      <c r="AY7186" s="12"/>
      <c r="AZ7186" s="12"/>
      <c r="BA7186" s="12"/>
      <c r="BB7186" s="12"/>
      <c r="BC7186" s="12"/>
      <c r="BD7186" s="12"/>
    </row>
    <row r="7187" spans="15:56" x14ac:dyDescent="0.35">
      <c r="O7187" s="12"/>
      <c r="P7187" s="12"/>
      <c r="Q7187" s="12"/>
      <c r="S7187" s="250"/>
      <c r="AA7187" s="12"/>
      <c r="AB7187" s="12"/>
      <c r="AC7187" s="12"/>
      <c r="AD7187" s="12"/>
      <c r="AE7187" s="12"/>
      <c r="AF7187" s="12"/>
      <c r="AG7187" s="12"/>
      <c r="AH7187" s="12"/>
      <c r="AI7187" s="12"/>
      <c r="AJ7187" s="12"/>
      <c r="AK7187" s="12"/>
      <c r="AL7187" s="12"/>
      <c r="AM7187" s="12"/>
      <c r="AN7187" s="12"/>
      <c r="AO7187" s="12"/>
      <c r="AP7187" s="12"/>
      <c r="AQ7187" s="12"/>
      <c r="AR7187" s="12"/>
      <c r="AS7187" s="12"/>
      <c r="AT7187" s="12"/>
      <c r="AU7187" s="12"/>
      <c r="AV7187" s="12"/>
      <c r="AW7187" s="12"/>
      <c r="AX7187" s="12"/>
      <c r="AY7187" s="12"/>
      <c r="AZ7187" s="12"/>
      <c r="BA7187" s="12"/>
      <c r="BB7187" s="12"/>
      <c r="BC7187" s="12"/>
      <c r="BD7187" s="12"/>
    </row>
    <row r="7188" spans="15:56" x14ac:dyDescent="0.35">
      <c r="O7188" s="12"/>
      <c r="P7188" s="12"/>
      <c r="Q7188" s="12"/>
      <c r="S7188" s="250"/>
      <c r="AA7188" s="12"/>
      <c r="AB7188" s="12"/>
      <c r="AC7188" s="12"/>
      <c r="AD7188" s="12"/>
      <c r="AE7188" s="12"/>
      <c r="AF7188" s="12"/>
      <c r="AG7188" s="12"/>
      <c r="AH7188" s="12"/>
      <c r="AI7188" s="12"/>
      <c r="AJ7188" s="12"/>
      <c r="AK7188" s="12"/>
      <c r="AL7188" s="12"/>
      <c r="AM7188" s="12"/>
      <c r="AN7188" s="12"/>
      <c r="AO7188" s="12"/>
      <c r="AP7188" s="12"/>
      <c r="AQ7188" s="12"/>
      <c r="AR7188" s="12"/>
      <c r="AS7188" s="12"/>
      <c r="AT7188" s="12"/>
      <c r="AU7188" s="12"/>
      <c r="AV7188" s="12"/>
      <c r="AW7188" s="12"/>
      <c r="AX7188" s="12"/>
      <c r="AY7188" s="12"/>
      <c r="AZ7188" s="12"/>
      <c r="BA7188" s="12"/>
      <c r="BB7188" s="12"/>
      <c r="BC7188" s="12"/>
      <c r="BD7188" s="12"/>
    </row>
    <row r="7189" spans="15:56" x14ac:dyDescent="0.35">
      <c r="O7189" s="12"/>
      <c r="P7189" s="12"/>
      <c r="Q7189" s="12"/>
      <c r="S7189" s="250"/>
      <c r="AA7189" s="12"/>
      <c r="AB7189" s="12"/>
      <c r="AC7189" s="12"/>
      <c r="AD7189" s="12"/>
      <c r="AE7189" s="12"/>
      <c r="AF7189" s="12"/>
      <c r="AG7189" s="12"/>
      <c r="AH7189" s="12"/>
      <c r="AI7189" s="12"/>
      <c r="AJ7189" s="12"/>
      <c r="AK7189" s="12"/>
      <c r="AL7189" s="12"/>
      <c r="AM7189" s="12"/>
      <c r="AN7189" s="12"/>
      <c r="AO7189" s="12"/>
      <c r="AP7189" s="12"/>
      <c r="AQ7189" s="12"/>
      <c r="AR7189" s="12"/>
      <c r="AS7189" s="12"/>
      <c r="AT7189" s="12"/>
      <c r="AU7189" s="12"/>
      <c r="AV7189" s="12"/>
      <c r="AW7189" s="12"/>
      <c r="AX7189" s="12"/>
      <c r="AY7189" s="12"/>
      <c r="AZ7189" s="12"/>
      <c r="BA7189" s="12"/>
      <c r="BB7189" s="12"/>
      <c r="BC7189" s="12"/>
      <c r="BD7189" s="12"/>
    </row>
    <row r="7190" spans="15:56" x14ac:dyDescent="0.35">
      <c r="O7190" s="12"/>
      <c r="P7190" s="12"/>
      <c r="Q7190" s="12"/>
      <c r="S7190" s="250"/>
      <c r="AA7190" s="12"/>
      <c r="AB7190" s="12"/>
      <c r="AC7190" s="12"/>
      <c r="AD7190" s="12"/>
      <c r="AE7190" s="12"/>
      <c r="AF7190" s="12"/>
      <c r="AG7190" s="12"/>
      <c r="AH7190" s="12"/>
      <c r="AI7190" s="12"/>
      <c r="AJ7190" s="12"/>
      <c r="AK7190" s="12"/>
      <c r="AL7190" s="12"/>
      <c r="AM7190" s="12"/>
      <c r="AN7190" s="12"/>
      <c r="AO7190" s="12"/>
      <c r="AP7190" s="12"/>
      <c r="AQ7190" s="12"/>
      <c r="AR7190" s="12"/>
      <c r="AS7190" s="12"/>
      <c r="AT7190" s="12"/>
      <c r="AU7190" s="12"/>
      <c r="AV7190" s="12"/>
      <c r="AW7190" s="12"/>
      <c r="AX7190" s="12"/>
      <c r="AY7190" s="12"/>
      <c r="AZ7190" s="12"/>
      <c r="BA7190" s="12"/>
      <c r="BB7190" s="12"/>
      <c r="BC7190" s="12"/>
      <c r="BD7190" s="12"/>
    </row>
    <row r="7191" spans="15:56" x14ac:dyDescent="0.35">
      <c r="O7191" s="12"/>
      <c r="P7191" s="12"/>
      <c r="Q7191" s="12"/>
      <c r="S7191" s="250"/>
      <c r="AA7191" s="12"/>
      <c r="AB7191" s="12"/>
      <c r="AC7191" s="12"/>
      <c r="AD7191" s="12"/>
      <c r="AE7191" s="12"/>
      <c r="AF7191" s="12"/>
      <c r="AG7191" s="12"/>
      <c r="AH7191" s="12"/>
      <c r="AI7191" s="12"/>
      <c r="AJ7191" s="12"/>
      <c r="AK7191" s="12"/>
      <c r="AL7191" s="12"/>
      <c r="AM7191" s="12"/>
      <c r="AN7191" s="12"/>
      <c r="AO7191" s="12"/>
      <c r="AP7191" s="12"/>
      <c r="AQ7191" s="12"/>
      <c r="AR7191" s="12"/>
      <c r="AS7191" s="12"/>
      <c r="AT7191" s="12"/>
      <c r="AU7191" s="12"/>
      <c r="AV7191" s="12"/>
      <c r="AW7191" s="12"/>
      <c r="AX7191" s="12"/>
      <c r="AY7191" s="12"/>
      <c r="AZ7191" s="12"/>
      <c r="BA7191" s="12"/>
      <c r="BB7191" s="12"/>
      <c r="BC7191" s="12"/>
      <c r="BD7191" s="12"/>
    </row>
    <row r="7192" spans="15:56" x14ac:dyDescent="0.35">
      <c r="O7192" s="12"/>
      <c r="P7192" s="12"/>
      <c r="Q7192" s="12"/>
      <c r="S7192" s="250"/>
      <c r="AA7192" s="12"/>
      <c r="AB7192" s="12"/>
      <c r="AC7192" s="12"/>
      <c r="AD7192" s="12"/>
      <c r="AE7192" s="12"/>
      <c r="AF7192" s="12"/>
      <c r="AG7192" s="12"/>
      <c r="AH7192" s="12"/>
      <c r="AI7192" s="12"/>
      <c r="AJ7192" s="12"/>
      <c r="AK7192" s="12"/>
      <c r="AL7192" s="12"/>
      <c r="AM7192" s="12"/>
      <c r="AN7192" s="12"/>
      <c r="AO7192" s="12"/>
      <c r="AP7192" s="12"/>
      <c r="AQ7192" s="12"/>
      <c r="AR7192" s="12"/>
      <c r="AS7192" s="12"/>
      <c r="AT7192" s="12"/>
      <c r="AU7192" s="12"/>
      <c r="AV7192" s="12"/>
      <c r="AW7192" s="12"/>
      <c r="AX7192" s="12"/>
      <c r="AY7192" s="12"/>
      <c r="AZ7192" s="12"/>
      <c r="BA7192" s="12"/>
      <c r="BB7192" s="12"/>
      <c r="BC7192" s="12"/>
      <c r="BD7192" s="12"/>
    </row>
    <row r="7193" spans="15:56" x14ac:dyDescent="0.35">
      <c r="O7193" s="12"/>
      <c r="P7193" s="12"/>
      <c r="Q7193" s="12"/>
      <c r="S7193" s="250"/>
      <c r="AA7193" s="12"/>
      <c r="AB7193" s="12"/>
      <c r="AC7193" s="12"/>
      <c r="AD7193" s="12"/>
      <c r="AE7193" s="12"/>
      <c r="AF7193" s="12"/>
      <c r="AG7193" s="12"/>
      <c r="AH7193" s="12"/>
      <c r="AI7193" s="12"/>
      <c r="AJ7193" s="12"/>
      <c r="AK7193" s="12"/>
      <c r="AL7193" s="12"/>
      <c r="AM7193" s="12"/>
      <c r="AN7193" s="12"/>
      <c r="AO7193" s="12"/>
      <c r="AP7193" s="12"/>
      <c r="AQ7193" s="12"/>
      <c r="AR7193" s="12"/>
      <c r="AS7193" s="12"/>
      <c r="AT7193" s="12"/>
      <c r="AU7193" s="12"/>
      <c r="AV7193" s="12"/>
      <c r="AW7193" s="12"/>
      <c r="AX7193" s="12"/>
      <c r="AY7193" s="12"/>
      <c r="AZ7193" s="12"/>
      <c r="BA7193" s="12"/>
      <c r="BB7193" s="12"/>
      <c r="BC7193" s="12"/>
      <c r="BD7193" s="12"/>
    </row>
    <row r="7194" spans="15:56" x14ac:dyDescent="0.35">
      <c r="O7194" s="12"/>
      <c r="P7194" s="12"/>
      <c r="Q7194" s="12"/>
      <c r="S7194" s="250"/>
      <c r="AA7194" s="12"/>
      <c r="AB7194" s="12"/>
      <c r="AC7194" s="12"/>
      <c r="AD7194" s="12"/>
      <c r="AE7194" s="12"/>
      <c r="AF7194" s="12"/>
      <c r="AG7194" s="12"/>
      <c r="AH7194" s="12"/>
      <c r="AI7194" s="12"/>
      <c r="AJ7194" s="12"/>
      <c r="AK7194" s="12"/>
      <c r="AL7194" s="12"/>
      <c r="AM7194" s="12"/>
      <c r="AN7194" s="12"/>
      <c r="AO7194" s="12"/>
      <c r="AP7194" s="12"/>
      <c r="AQ7194" s="12"/>
      <c r="AR7194" s="12"/>
      <c r="AS7194" s="12"/>
      <c r="AT7194" s="12"/>
      <c r="AU7194" s="12"/>
      <c r="AV7194" s="12"/>
      <c r="AW7194" s="12"/>
      <c r="AX7194" s="12"/>
      <c r="AY7194" s="12"/>
      <c r="AZ7194" s="12"/>
      <c r="BA7194" s="12"/>
      <c r="BB7194" s="12"/>
      <c r="BC7194" s="12"/>
      <c r="BD7194" s="12"/>
    </row>
    <row r="7195" spans="15:56" x14ac:dyDescent="0.35">
      <c r="O7195" s="12"/>
      <c r="P7195" s="12"/>
      <c r="Q7195" s="12"/>
      <c r="S7195" s="250"/>
      <c r="AA7195" s="12"/>
      <c r="AB7195" s="12"/>
      <c r="AC7195" s="12"/>
      <c r="AD7195" s="12"/>
      <c r="AE7195" s="12"/>
      <c r="AF7195" s="12"/>
      <c r="AG7195" s="12"/>
      <c r="AH7195" s="12"/>
      <c r="AI7195" s="12"/>
      <c r="AJ7195" s="12"/>
      <c r="AK7195" s="12"/>
      <c r="AL7195" s="12"/>
      <c r="AM7195" s="12"/>
      <c r="AN7195" s="12"/>
      <c r="AO7195" s="12"/>
      <c r="AP7195" s="12"/>
      <c r="AQ7195" s="12"/>
      <c r="AR7195" s="12"/>
      <c r="AS7195" s="12"/>
      <c r="AT7195" s="12"/>
      <c r="AU7195" s="12"/>
      <c r="AV7195" s="12"/>
      <c r="AW7195" s="12"/>
      <c r="AX7195" s="12"/>
      <c r="AY7195" s="12"/>
      <c r="AZ7195" s="12"/>
      <c r="BA7195" s="12"/>
      <c r="BB7195" s="12"/>
      <c r="BC7195" s="12"/>
      <c r="BD7195" s="12"/>
    </row>
    <row r="7196" spans="15:56" x14ac:dyDescent="0.35">
      <c r="O7196" s="12"/>
      <c r="P7196" s="12"/>
      <c r="Q7196" s="12"/>
      <c r="S7196" s="250"/>
      <c r="AA7196" s="12"/>
      <c r="AB7196" s="12"/>
      <c r="AC7196" s="12"/>
      <c r="AD7196" s="12"/>
      <c r="AE7196" s="12"/>
      <c r="AF7196" s="12"/>
      <c r="AG7196" s="12"/>
      <c r="AH7196" s="12"/>
      <c r="AI7196" s="12"/>
      <c r="AJ7196" s="12"/>
      <c r="AK7196" s="12"/>
      <c r="AL7196" s="12"/>
      <c r="AM7196" s="12"/>
      <c r="AN7196" s="12"/>
      <c r="AO7196" s="12"/>
      <c r="AP7196" s="12"/>
      <c r="AQ7196" s="12"/>
      <c r="AR7196" s="12"/>
      <c r="AS7196" s="12"/>
      <c r="AT7196" s="12"/>
      <c r="AU7196" s="12"/>
      <c r="AV7196" s="12"/>
      <c r="AW7196" s="12"/>
      <c r="AX7196" s="12"/>
      <c r="AY7196" s="12"/>
      <c r="AZ7196" s="12"/>
      <c r="BA7196" s="12"/>
      <c r="BB7196" s="12"/>
      <c r="BC7196" s="12"/>
      <c r="BD7196" s="12"/>
    </row>
    <row r="7197" spans="15:56" x14ac:dyDescent="0.35">
      <c r="O7197" s="12"/>
      <c r="P7197" s="12"/>
      <c r="Q7197" s="12"/>
      <c r="S7197" s="250"/>
      <c r="AA7197" s="12"/>
      <c r="AB7197" s="12"/>
      <c r="AC7197" s="12"/>
      <c r="AD7197" s="12"/>
      <c r="AE7197" s="12"/>
      <c r="AF7197" s="12"/>
      <c r="AG7197" s="12"/>
      <c r="AH7197" s="12"/>
      <c r="AI7197" s="12"/>
      <c r="AJ7197" s="12"/>
      <c r="AK7197" s="12"/>
      <c r="AL7197" s="12"/>
      <c r="AM7197" s="12"/>
      <c r="AN7197" s="12"/>
      <c r="AO7197" s="12"/>
      <c r="AP7197" s="12"/>
      <c r="AQ7197" s="12"/>
      <c r="AR7197" s="12"/>
      <c r="AS7197" s="12"/>
      <c r="AT7197" s="12"/>
      <c r="AU7197" s="12"/>
      <c r="AV7197" s="12"/>
      <c r="AW7197" s="12"/>
      <c r="AX7197" s="12"/>
      <c r="AY7197" s="12"/>
      <c r="AZ7197" s="12"/>
      <c r="BA7197" s="12"/>
      <c r="BB7197" s="12"/>
      <c r="BC7197" s="12"/>
      <c r="BD7197" s="12"/>
    </row>
    <row r="7198" spans="15:56" x14ac:dyDescent="0.35">
      <c r="O7198" s="12"/>
      <c r="P7198" s="12"/>
      <c r="Q7198" s="12"/>
      <c r="S7198" s="250"/>
      <c r="AA7198" s="12"/>
      <c r="AB7198" s="12"/>
      <c r="AC7198" s="12"/>
      <c r="AD7198" s="12"/>
      <c r="AE7198" s="12"/>
      <c r="AF7198" s="12"/>
      <c r="AG7198" s="12"/>
      <c r="AH7198" s="12"/>
      <c r="AI7198" s="12"/>
      <c r="AJ7198" s="12"/>
      <c r="AK7198" s="12"/>
      <c r="AL7198" s="12"/>
      <c r="AM7198" s="12"/>
      <c r="AN7198" s="12"/>
      <c r="AO7198" s="12"/>
      <c r="AP7198" s="12"/>
      <c r="AQ7198" s="12"/>
      <c r="AR7198" s="12"/>
      <c r="AS7198" s="12"/>
      <c r="AT7198" s="12"/>
      <c r="AU7198" s="12"/>
      <c r="AV7198" s="12"/>
      <c r="AW7198" s="12"/>
      <c r="AX7198" s="12"/>
      <c r="AY7198" s="12"/>
      <c r="AZ7198" s="12"/>
      <c r="BA7198" s="12"/>
      <c r="BB7198" s="12"/>
      <c r="BC7198" s="12"/>
      <c r="BD7198" s="12"/>
    </row>
    <row r="7199" spans="15:56" x14ac:dyDescent="0.35">
      <c r="O7199" s="12"/>
      <c r="P7199" s="12"/>
      <c r="Q7199" s="12"/>
      <c r="S7199" s="250"/>
      <c r="AA7199" s="12"/>
      <c r="AB7199" s="12"/>
      <c r="AC7199" s="12"/>
      <c r="AD7199" s="12"/>
      <c r="AE7199" s="12"/>
      <c r="AF7199" s="12"/>
      <c r="AG7199" s="12"/>
      <c r="AH7199" s="12"/>
      <c r="AI7199" s="12"/>
      <c r="AJ7199" s="12"/>
      <c r="AK7199" s="12"/>
      <c r="AL7199" s="12"/>
      <c r="AM7199" s="12"/>
      <c r="AN7199" s="12"/>
      <c r="AO7199" s="12"/>
      <c r="AP7199" s="12"/>
      <c r="AQ7199" s="12"/>
      <c r="AR7199" s="12"/>
      <c r="AS7199" s="12"/>
      <c r="AT7199" s="12"/>
      <c r="AU7199" s="12"/>
      <c r="AV7199" s="12"/>
      <c r="AW7199" s="12"/>
      <c r="AX7199" s="12"/>
      <c r="AY7199" s="12"/>
      <c r="AZ7199" s="12"/>
      <c r="BA7199" s="12"/>
      <c r="BB7199" s="12"/>
      <c r="BC7199" s="12"/>
      <c r="BD7199" s="12"/>
    </row>
    <row r="7200" spans="15:56" x14ac:dyDescent="0.35">
      <c r="O7200" s="12"/>
      <c r="P7200" s="12"/>
      <c r="Q7200" s="12"/>
      <c r="S7200" s="250"/>
      <c r="AA7200" s="12"/>
      <c r="AB7200" s="12"/>
      <c r="AC7200" s="12"/>
      <c r="AD7200" s="12"/>
      <c r="AE7200" s="12"/>
      <c r="AF7200" s="12"/>
      <c r="AG7200" s="12"/>
      <c r="AH7200" s="12"/>
      <c r="AI7200" s="12"/>
      <c r="AJ7200" s="12"/>
      <c r="AK7200" s="12"/>
      <c r="AL7200" s="12"/>
      <c r="AM7200" s="12"/>
      <c r="AN7200" s="12"/>
      <c r="AO7200" s="12"/>
      <c r="AP7200" s="12"/>
      <c r="AQ7200" s="12"/>
      <c r="AR7200" s="12"/>
      <c r="AS7200" s="12"/>
      <c r="AT7200" s="12"/>
      <c r="AU7200" s="12"/>
      <c r="AV7200" s="12"/>
      <c r="AW7200" s="12"/>
      <c r="AX7200" s="12"/>
      <c r="AY7200" s="12"/>
      <c r="AZ7200" s="12"/>
      <c r="BA7200" s="12"/>
      <c r="BB7200" s="12"/>
      <c r="BC7200" s="12"/>
      <c r="BD7200" s="12"/>
    </row>
    <row r="7201" spans="15:56" x14ac:dyDescent="0.35">
      <c r="O7201" s="12"/>
      <c r="P7201" s="12"/>
      <c r="Q7201" s="12"/>
      <c r="S7201" s="250"/>
      <c r="AA7201" s="12"/>
      <c r="AB7201" s="12"/>
      <c r="AC7201" s="12"/>
      <c r="AD7201" s="12"/>
      <c r="AE7201" s="12"/>
      <c r="AF7201" s="12"/>
      <c r="AG7201" s="12"/>
      <c r="AH7201" s="12"/>
      <c r="AI7201" s="12"/>
      <c r="AJ7201" s="12"/>
      <c r="AK7201" s="12"/>
      <c r="AL7201" s="12"/>
      <c r="AM7201" s="12"/>
      <c r="AN7201" s="12"/>
      <c r="AO7201" s="12"/>
      <c r="AP7201" s="12"/>
      <c r="AQ7201" s="12"/>
      <c r="AR7201" s="12"/>
      <c r="AS7201" s="12"/>
      <c r="AT7201" s="12"/>
      <c r="AU7201" s="12"/>
      <c r="AV7201" s="12"/>
      <c r="AW7201" s="12"/>
      <c r="AX7201" s="12"/>
      <c r="AY7201" s="12"/>
      <c r="AZ7201" s="12"/>
      <c r="BA7201" s="12"/>
      <c r="BB7201" s="12"/>
      <c r="BC7201" s="12"/>
      <c r="BD7201" s="12"/>
    </row>
    <row r="7202" spans="15:56" x14ac:dyDescent="0.35">
      <c r="O7202" s="12"/>
      <c r="P7202" s="12"/>
      <c r="Q7202" s="12"/>
      <c r="S7202" s="250"/>
      <c r="AA7202" s="12"/>
      <c r="AB7202" s="12"/>
      <c r="AC7202" s="12"/>
      <c r="AD7202" s="12"/>
      <c r="AE7202" s="12"/>
      <c r="AF7202" s="12"/>
      <c r="AG7202" s="12"/>
      <c r="AH7202" s="12"/>
      <c r="AI7202" s="12"/>
      <c r="AJ7202" s="12"/>
      <c r="AK7202" s="12"/>
      <c r="AL7202" s="12"/>
      <c r="AM7202" s="12"/>
      <c r="AN7202" s="12"/>
      <c r="AO7202" s="12"/>
      <c r="AP7202" s="12"/>
      <c r="AQ7202" s="12"/>
      <c r="AR7202" s="12"/>
      <c r="AS7202" s="12"/>
      <c r="AT7202" s="12"/>
      <c r="AU7202" s="12"/>
      <c r="AV7202" s="12"/>
      <c r="AW7202" s="12"/>
      <c r="AX7202" s="12"/>
      <c r="AY7202" s="12"/>
      <c r="AZ7202" s="12"/>
      <c r="BA7202" s="12"/>
      <c r="BB7202" s="12"/>
      <c r="BC7202" s="12"/>
      <c r="BD7202" s="12"/>
    </row>
    <row r="7203" spans="15:56" x14ac:dyDescent="0.35">
      <c r="O7203" s="12"/>
      <c r="P7203" s="12"/>
      <c r="Q7203" s="12"/>
      <c r="S7203" s="250"/>
      <c r="AA7203" s="12"/>
      <c r="AB7203" s="12"/>
      <c r="AC7203" s="12"/>
      <c r="AD7203" s="12"/>
      <c r="AE7203" s="12"/>
      <c r="AF7203" s="12"/>
      <c r="AG7203" s="12"/>
      <c r="AH7203" s="12"/>
      <c r="AI7203" s="12"/>
      <c r="AJ7203" s="12"/>
      <c r="AK7203" s="12"/>
      <c r="AL7203" s="12"/>
      <c r="AM7203" s="12"/>
      <c r="AN7203" s="12"/>
      <c r="AO7203" s="12"/>
      <c r="AP7203" s="12"/>
      <c r="AQ7203" s="12"/>
      <c r="AR7203" s="12"/>
      <c r="AS7203" s="12"/>
      <c r="AT7203" s="12"/>
      <c r="AU7203" s="12"/>
      <c r="AV7203" s="12"/>
      <c r="AW7203" s="12"/>
      <c r="AX7203" s="12"/>
      <c r="AY7203" s="12"/>
      <c r="AZ7203" s="12"/>
      <c r="BA7203" s="12"/>
      <c r="BB7203" s="12"/>
      <c r="BC7203" s="12"/>
      <c r="BD7203" s="12"/>
    </row>
    <row r="7204" spans="15:56" x14ac:dyDescent="0.35">
      <c r="O7204" s="12"/>
      <c r="P7204" s="12"/>
      <c r="Q7204" s="12"/>
      <c r="S7204" s="250"/>
      <c r="AA7204" s="12"/>
      <c r="AB7204" s="12"/>
      <c r="AC7204" s="12"/>
      <c r="AD7204" s="12"/>
      <c r="AE7204" s="12"/>
      <c r="AF7204" s="12"/>
      <c r="AG7204" s="12"/>
      <c r="AH7204" s="12"/>
      <c r="AI7204" s="12"/>
      <c r="AJ7204" s="12"/>
      <c r="AK7204" s="12"/>
      <c r="AL7204" s="12"/>
      <c r="AM7204" s="12"/>
      <c r="AN7204" s="12"/>
      <c r="AO7204" s="12"/>
      <c r="AP7204" s="12"/>
      <c r="AQ7204" s="12"/>
      <c r="AR7204" s="12"/>
      <c r="AS7204" s="12"/>
      <c r="AT7204" s="12"/>
      <c r="AU7204" s="12"/>
      <c r="AV7204" s="12"/>
      <c r="AW7204" s="12"/>
      <c r="AX7204" s="12"/>
      <c r="AY7204" s="12"/>
      <c r="AZ7204" s="12"/>
      <c r="BA7204" s="12"/>
      <c r="BB7204" s="12"/>
      <c r="BC7204" s="12"/>
      <c r="BD7204" s="12"/>
    </row>
    <row r="7205" spans="15:56" x14ac:dyDescent="0.35">
      <c r="O7205" s="12"/>
      <c r="P7205" s="12"/>
      <c r="Q7205" s="12"/>
      <c r="S7205" s="250"/>
      <c r="AA7205" s="12"/>
      <c r="AB7205" s="12"/>
      <c r="AC7205" s="12"/>
      <c r="AD7205" s="12"/>
      <c r="AE7205" s="12"/>
      <c r="AF7205" s="12"/>
      <c r="AG7205" s="12"/>
      <c r="AH7205" s="12"/>
      <c r="AI7205" s="12"/>
      <c r="AJ7205" s="12"/>
      <c r="AK7205" s="12"/>
      <c r="AL7205" s="12"/>
      <c r="AM7205" s="12"/>
      <c r="AN7205" s="12"/>
      <c r="AO7205" s="12"/>
      <c r="AP7205" s="12"/>
      <c r="AQ7205" s="12"/>
      <c r="AR7205" s="12"/>
      <c r="AS7205" s="12"/>
      <c r="AT7205" s="12"/>
      <c r="AU7205" s="12"/>
      <c r="AV7205" s="12"/>
      <c r="AW7205" s="12"/>
      <c r="AX7205" s="12"/>
      <c r="AY7205" s="12"/>
      <c r="AZ7205" s="12"/>
      <c r="BA7205" s="12"/>
      <c r="BB7205" s="12"/>
      <c r="BC7205" s="12"/>
      <c r="BD7205" s="12"/>
    </row>
    <row r="7206" spans="15:56" x14ac:dyDescent="0.35">
      <c r="O7206" s="12"/>
      <c r="P7206" s="12"/>
      <c r="Q7206" s="12"/>
      <c r="S7206" s="250"/>
      <c r="AA7206" s="12"/>
      <c r="AB7206" s="12"/>
      <c r="AC7206" s="12"/>
      <c r="AD7206" s="12"/>
      <c r="AE7206" s="12"/>
      <c r="AF7206" s="12"/>
      <c r="AG7206" s="12"/>
      <c r="AH7206" s="12"/>
      <c r="AI7206" s="12"/>
      <c r="AJ7206" s="12"/>
      <c r="AK7206" s="12"/>
      <c r="AL7206" s="12"/>
      <c r="AM7206" s="12"/>
      <c r="AN7206" s="12"/>
      <c r="AO7206" s="12"/>
      <c r="AP7206" s="12"/>
      <c r="AQ7206" s="12"/>
      <c r="AR7206" s="12"/>
      <c r="AS7206" s="12"/>
      <c r="AT7206" s="12"/>
      <c r="AU7206" s="12"/>
      <c r="AV7206" s="12"/>
      <c r="AW7206" s="12"/>
      <c r="AX7206" s="12"/>
      <c r="AY7206" s="12"/>
      <c r="AZ7206" s="12"/>
      <c r="BA7206" s="12"/>
      <c r="BB7206" s="12"/>
      <c r="BC7206" s="12"/>
      <c r="BD7206" s="12"/>
    </row>
    <row r="7207" spans="15:56" x14ac:dyDescent="0.35">
      <c r="O7207" s="12"/>
      <c r="P7207" s="12"/>
      <c r="Q7207" s="12"/>
      <c r="S7207" s="250"/>
      <c r="AA7207" s="12"/>
      <c r="AB7207" s="12"/>
      <c r="AC7207" s="12"/>
      <c r="AD7207" s="12"/>
      <c r="AE7207" s="12"/>
      <c r="AF7207" s="12"/>
      <c r="AG7207" s="12"/>
      <c r="AH7207" s="12"/>
      <c r="AI7207" s="12"/>
      <c r="AJ7207" s="12"/>
      <c r="AK7207" s="12"/>
      <c r="AL7207" s="12"/>
      <c r="AM7207" s="12"/>
      <c r="AN7207" s="12"/>
      <c r="AO7207" s="12"/>
      <c r="AP7207" s="12"/>
      <c r="AQ7207" s="12"/>
      <c r="AR7207" s="12"/>
      <c r="AS7207" s="12"/>
      <c r="AT7207" s="12"/>
      <c r="AU7207" s="12"/>
      <c r="AV7207" s="12"/>
      <c r="AW7207" s="12"/>
      <c r="AX7207" s="12"/>
      <c r="AY7207" s="12"/>
      <c r="AZ7207" s="12"/>
      <c r="BA7207" s="12"/>
      <c r="BB7207" s="12"/>
      <c r="BC7207" s="12"/>
      <c r="BD7207" s="12"/>
    </row>
    <row r="7208" spans="15:56" x14ac:dyDescent="0.35">
      <c r="O7208" s="12"/>
      <c r="P7208" s="12"/>
      <c r="Q7208" s="12"/>
      <c r="S7208" s="250"/>
      <c r="AA7208" s="12"/>
      <c r="AB7208" s="12"/>
      <c r="AC7208" s="12"/>
      <c r="AD7208" s="12"/>
      <c r="AE7208" s="12"/>
      <c r="AF7208" s="12"/>
      <c r="AG7208" s="12"/>
      <c r="AH7208" s="12"/>
      <c r="AI7208" s="12"/>
      <c r="AJ7208" s="12"/>
      <c r="AK7208" s="12"/>
      <c r="AL7208" s="12"/>
      <c r="AM7208" s="12"/>
      <c r="AN7208" s="12"/>
      <c r="AO7208" s="12"/>
      <c r="AP7208" s="12"/>
      <c r="AQ7208" s="12"/>
      <c r="AR7208" s="12"/>
      <c r="AS7208" s="12"/>
      <c r="AT7208" s="12"/>
      <c r="AU7208" s="12"/>
      <c r="AV7208" s="12"/>
      <c r="AW7208" s="12"/>
      <c r="AX7208" s="12"/>
      <c r="AY7208" s="12"/>
      <c r="AZ7208" s="12"/>
      <c r="BA7208" s="12"/>
      <c r="BB7208" s="12"/>
      <c r="BC7208" s="12"/>
      <c r="BD7208" s="12"/>
    </row>
    <row r="7209" spans="15:56" x14ac:dyDescent="0.35">
      <c r="O7209" s="12"/>
      <c r="P7209" s="12"/>
      <c r="Q7209" s="12"/>
      <c r="S7209" s="250"/>
      <c r="AA7209" s="12"/>
      <c r="AB7209" s="12"/>
      <c r="AC7209" s="12"/>
      <c r="AD7209" s="12"/>
      <c r="AE7209" s="12"/>
      <c r="AF7209" s="12"/>
      <c r="AG7209" s="12"/>
      <c r="AH7209" s="12"/>
      <c r="AI7209" s="12"/>
      <c r="AJ7209" s="12"/>
      <c r="AK7209" s="12"/>
      <c r="AL7209" s="12"/>
      <c r="AM7209" s="12"/>
      <c r="AN7209" s="12"/>
      <c r="AO7209" s="12"/>
      <c r="AP7209" s="12"/>
      <c r="AQ7209" s="12"/>
      <c r="AR7209" s="12"/>
      <c r="AS7209" s="12"/>
      <c r="AT7209" s="12"/>
      <c r="AU7209" s="12"/>
      <c r="AV7209" s="12"/>
      <c r="AW7209" s="12"/>
      <c r="AX7209" s="12"/>
      <c r="AY7209" s="12"/>
      <c r="AZ7209" s="12"/>
      <c r="BA7209" s="12"/>
      <c r="BB7209" s="12"/>
      <c r="BC7209" s="12"/>
      <c r="BD7209" s="12"/>
    </row>
    <row r="7210" spans="15:56" x14ac:dyDescent="0.35">
      <c r="O7210" s="12"/>
      <c r="P7210" s="12"/>
      <c r="Q7210" s="12"/>
      <c r="S7210" s="250"/>
      <c r="AA7210" s="12"/>
      <c r="AB7210" s="12"/>
      <c r="AC7210" s="12"/>
      <c r="AD7210" s="12"/>
      <c r="AE7210" s="12"/>
      <c r="AF7210" s="12"/>
      <c r="AG7210" s="12"/>
      <c r="AH7210" s="12"/>
      <c r="AI7210" s="12"/>
      <c r="AJ7210" s="12"/>
      <c r="AK7210" s="12"/>
      <c r="AL7210" s="12"/>
      <c r="AM7210" s="12"/>
      <c r="AN7210" s="12"/>
      <c r="AO7210" s="12"/>
      <c r="AP7210" s="12"/>
      <c r="AQ7210" s="12"/>
      <c r="AR7210" s="12"/>
      <c r="AS7210" s="12"/>
      <c r="AT7210" s="12"/>
      <c r="AU7210" s="12"/>
      <c r="AV7210" s="12"/>
      <c r="AW7210" s="12"/>
      <c r="AX7210" s="12"/>
      <c r="AY7210" s="12"/>
      <c r="AZ7210" s="12"/>
      <c r="BA7210" s="12"/>
      <c r="BB7210" s="12"/>
      <c r="BC7210" s="12"/>
      <c r="BD7210" s="12"/>
    </row>
    <row r="7211" spans="15:56" x14ac:dyDescent="0.35">
      <c r="O7211" s="12"/>
      <c r="P7211" s="12"/>
      <c r="Q7211" s="12"/>
      <c r="S7211" s="250"/>
      <c r="AA7211" s="12"/>
      <c r="AB7211" s="12"/>
      <c r="AC7211" s="12"/>
      <c r="AD7211" s="12"/>
      <c r="AE7211" s="12"/>
      <c r="AF7211" s="12"/>
      <c r="AG7211" s="12"/>
      <c r="AH7211" s="12"/>
      <c r="AI7211" s="12"/>
      <c r="AJ7211" s="12"/>
      <c r="AK7211" s="12"/>
      <c r="AL7211" s="12"/>
      <c r="AM7211" s="12"/>
      <c r="AN7211" s="12"/>
      <c r="AO7211" s="12"/>
      <c r="AP7211" s="12"/>
      <c r="AQ7211" s="12"/>
      <c r="AR7211" s="12"/>
      <c r="AS7211" s="12"/>
      <c r="AT7211" s="12"/>
      <c r="AU7211" s="12"/>
      <c r="AV7211" s="12"/>
      <c r="AW7211" s="12"/>
      <c r="AX7211" s="12"/>
      <c r="AY7211" s="12"/>
      <c r="AZ7211" s="12"/>
      <c r="BA7211" s="12"/>
      <c r="BB7211" s="12"/>
      <c r="BC7211" s="12"/>
      <c r="BD7211" s="12"/>
    </row>
    <row r="7212" spans="15:56" x14ac:dyDescent="0.35">
      <c r="O7212" s="12"/>
      <c r="P7212" s="12"/>
      <c r="Q7212" s="12"/>
      <c r="S7212" s="250"/>
      <c r="AA7212" s="12"/>
      <c r="AB7212" s="12"/>
      <c r="AC7212" s="12"/>
      <c r="AD7212" s="12"/>
      <c r="AE7212" s="12"/>
      <c r="AF7212" s="12"/>
      <c r="AG7212" s="12"/>
      <c r="AH7212" s="12"/>
      <c r="AI7212" s="12"/>
      <c r="AJ7212" s="12"/>
      <c r="AK7212" s="12"/>
      <c r="AL7212" s="12"/>
      <c r="AM7212" s="12"/>
      <c r="AN7212" s="12"/>
      <c r="AO7212" s="12"/>
      <c r="AP7212" s="12"/>
      <c r="AQ7212" s="12"/>
      <c r="AR7212" s="12"/>
      <c r="AS7212" s="12"/>
      <c r="AT7212" s="12"/>
      <c r="AU7212" s="12"/>
      <c r="AV7212" s="12"/>
      <c r="AW7212" s="12"/>
      <c r="AX7212" s="12"/>
      <c r="AY7212" s="12"/>
      <c r="AZ7212" s="12"/>
      <c r="BA7212" s="12"/>
      <c r="BB7212" s="12"/>
      <c r="BC7212" s="12"/>
      <c r="BD7212" s="12"/>
    </row>
    <row r="7213" spans="15:56" x14ac:dyDescent="0.35">
      <c r="O7213" s="12"/>
      <c r="P7213" s="12"/>
      <c r="Q7213" s="12"/>
      <c r="S7213" s="250"/>
      <c r="AA7213" s="12"/>
      <c r="AB7213" s="12"/>
      <c r="AC7213" s="12"/>
      <c r="AD7213" s="12"/>
      <c r="AE7213" s="12"/>
      <c r="AF7213" s="12"/>
      <c r="AG7213" s="12"/>
      <c r="AH7213" s="12"/>
      <c r="AI7213" s="12"/>
      <c r="AJ7213" s="12"/>
      <c r="AK7213" s="12"/>
      <c r="AL7213" s="12"/>
      <c r="AM7213" s="12"/>
      <c r="AN7213" s="12"/>
      <c r="AO7213" s="12"/>
      <c r="AP7213" s="12"/>
      <c r="AQ7213" s="12"/>
      <c r="AR7213" s="12"/>
      <c r="AS7213" s="12"/>
      <c r="AT7213" s="12"/>
      <c r="AU7213" s="12"/>
      <c r="AV7213" s="12"/>
      <c r="AW7213" s="12"/>
      <c r="AX7213" s="12"/>
      <c r="AY7213" s="12"/>
      <c r="AZ7213" s="12"/>
      <c r="BA7213" s="12"/>
      <c r="BB7213" s="12"/>
      <c r="BC7213" s="12"/>
      <c r="BD7213" s="12"/>
    </row>
    <row r="7214" spans="15:56" x14ac:dyDescent="0.35">
      <c r="O7214" s="12"/>
      <c r="P7214" s="12"/>
      <c r="Q7214" s="12"/>
      <c r="S7214" s="250"/>
      <c r="AA7214" s="12"/>
      <c r="AB7214" s="12"/>
      <c r="AC7214" s="12"/>
      <c r="AD7214" s="12"/>
      <c r="AE7214" s="12"/>
      <c r="AF7214" s="12"/>
      <c r="AG7214" s="12"/>
      <c r="AH7214" s="12"/>
      <c r="AI7214" s="12"/>
      <c r="AJ7214" s="12"/>
      <c r="AK7214" s="12"/>
      <c r="AL7214" s="12"/>
      <c r="AM7214" s="12"/>
      <c r="AN7214" s="12"/>
      <c r="AO7214" s="12"/>
      <c r="AP7214" s="12"/>
      <c r="AQ7214" s="12"/>
      <c r="AR7214" s="12"/>
      <c r="AS7214" s="12"/>
      <c r="AT7214" s="12"/>
      <c r="AU7214" s="12"/>
      <c r="AV7214" s="12"/>
      <c r="AW7214" s="12"/>
      <c r="AX7214" s="12"/>
      <c r="AY7214" s="12"/>
      <c r="AZ7214" s="12"/>
      <c r="BA7214" s="12"/>
      <c r="BB7214" s="12"/>
      <c r="BC7214" s="12"/>
      <c r="BD7214" s="12"/>
    </row>
    <row r="7215" spans="15:56" x14ac:dyDescent="0.35">
      <c r="O7215" s="12"/>
      <c r="P7215" s="12"/>
      <c r="Q7215" s="12"/>
      <c r="S7215" s="250"/>
      <c r="AA7215" s="12"/>
      <c r="AB7215" s="12"/>
      <c r="AC7215" s="12"/>
      <c r="AD7215" s="12"/>
      <c r="AE7215" s="12"/>
      <c r="AF7215" s="12"/>
      <c r="AG7215" s="12"/>
      <c r="AH7215" s="12"/>
      <c r="AI7215" s="12"/>
      <c r="AJ7215" s="12"/>
      <c r="AK7215" s="12"/>
      <c r="AL7215" s="12"/>
      <c r="AM7215" s="12"/>
      <c r="AN7215" s="12"/>
      <c r="AO7215" s="12"/>
      <c r="AP7215" s="12"/>
      <c r="AQ7215" s="12"/>
      <c r="AR7215" s="12"/>
      <c r="AS7215" s="12"/>
      <c r="AT7215" s="12"/>
      <c r="AU7215" s="12"/>
      <c r="AV7215" s="12"/>
      <c r="AW7215" s="12"/>
      <c r="AX7215" s="12"/>
      <c r="AY7215" s="12"/>
      <c r="AZ7215" s="12"/>
      <c r="BA7215" s="12"/>
      <c r="BB7215" s="12"/>
      <c r="BC7215" s="12"/>
      <c r="BD7215" s="12"/>
    </row>
    <row r="7216" spans="15:56" x14ac:dyDescent="0.35">
      <c r="O7216" s="12"/>
      <c r="P7216" s="12"/>
      <c r="Q7216" s="12"/>
      <c r="S7216" s="250"/>
      <c r="AA7216" s="12"/>
      <c r="AB7216" s="12"/>
      <c r="AC7216" s="12"/>
      <c r="AD7216" s="12"/>
      <c r="AE7216" s="12"/>
      <c r="AF7216" s="12"/>
      <c r="AG7216" s="12"/>
      <c r="AH7216" s="12"/>
      <c r="AI7216" s="12"/>
      <c r="AJ7216" s="12"/>
      <c r="AK7216" s="12"/>
      <c r="AL7216" s="12"/>
      <c r="AM7216" s="12"/>
      <c r="AN7216" s="12"/>
      <c r="AO7216" s="12"/>
      <c r="AP7216" s="12"/>
      <c r="AQ7216" s="12"/>
      <c r="AR7216" s="12"/>
      <c r="AS7216" s="12"/>
      <c r="AT7216" s="12"/>
      <c r="AU7216" s="12"/>
      <c r="AV7216" s="12"/>
      <c r="AW7216" s="12"/>
      <c r="AX7216" s="12"/>
      <c r="AY7216" s="12"/>
      <c r="AZ7216" s="12"/>
      <c r="BA7216" s="12"/>
      <c r="BB7216" s="12"/>
      <c r="BC7216" s="12"/>
      <c r="BD7216" s="12"/>
    </row>
    <row r="7217" spans="15:56" x14ac:dyDescent="0.35">
      <c r="O7217" s="12"/>
      <c r="P7217" s="12"/>
      <c r="Q7217" s="12"/>
      <c r="S7217" s="250"/>
      <c r="AA7217" s="12"/>
      <c r="AB7217" s="12"/>
      <c r="AC7217" s="12"/>
      <c r="AD7217" s="12"/>
      <c r="AE7217" s="12"/>
      <c r="AF7217" s="12"/>
      <c r="AG7217" s="12"/>
      <c r="AH7217" s="12"/>
      <c r="AI7217" s="12"/>
      <c r="AJ7217" s="12"/>
      <c r="AK7217" s="12"/>
      <c r="AL7217" s="12"/>
      <c r="AM7217" s="12"/>
      <c r="AN7217" s="12"/>
      <c r="AO7217" s="12"/>
      <c r="AP7217" s="12"/>
      <c r="AQ7217" s="12"/>
      <c r="AR7217" s="12"/>
      <c r="AS7217" s="12"/>
      <c r="AT7217" s="12"/>
      <c r="AU7217" s="12"/>
      <c r="AV7217" s="12"/>
      <c r="AW7217" s="12"/>
      <c r="AX7217" s="12"/>
      <c r="AY7217" s="12"/>
      <c r="AZ7217" s="12"/>
      <c r="BA7217" s="12"/>
      <c r="BB7217" s="12"/>
      <c r="BC7217" s="12"/>
      <c r="BD7217" s="12"/>
    </row>
    <row r="7218" spans="15:56" x14ac:dyDescent="0.35">
      <c r="O7218" s="12"/>
      <c r="P7218" s="12"/>
      <c r="Q7218" s="12"/>
      <c r="S7218" s="250"/>
      <c r="AA7218" s="12"/>
      <c r="AB7218" s="12"/>
      <c r="AC7218" s="12"/>
      <c r="AD7218" s="12"/>
      <c r="AE7218" s="12"/>
      <c r="AF7218" s="12"/>
      <c r="AG7218" s="12"/>
      <c r="AH7218" s="12"/>
      <c r="AI7218" s="12"/>
      <c r="AJ7218" s="12"/>
      <c r="AK7218" s="12"/>
      <c r="AL7218" s="12"/>
      <c r="AM7218" s="12"/>
      <c r="AN7218" s="12"/>
      <c r="AO7218" s="12"/>
      <c r="AP7218" s="12"/>
      <c r="AQ7218" s="12"/>
      <c r="AR7218" s="12"/>
      <c r="AS7218" s="12"/>
      <c r="AT7218" s="12"/>
      <c r="AU7218" s="12"/>
      <c r="AV7218" s="12"/>
      <c r="AW7218" s="12"/>
      <c r="AX7218" s="12"/>
      <c r="AY7218" s="12"/>
      <c r="AZ7218" s="12"/>
      <c r="BA7218" s="12"/>
      <c r="BB7218" s="12"/>
      <c r="BC7218" s="12"/>
      <c r="BD7218" s="12"/>
    </row>
    <row r="7219" spans="15:56" x14ac:dyDescent="0.35">
      <c r="O7219" s="12"/>
      <c r="P7219" s="12"/>
      <c r="Q7219" s="12"/>
      <c r="S7219" s="250"/>
      <c r="AA7219" s="12"/>
      <c r="AB7219" s="12"/>
      <c r="AC7219" s="12"/>
      <c r="AD7219" s="12"/>
      <c r="AE7219" s="12"/>
      <c r="AF7219" s="12"/>
      <c r="AG7219" s="12"/>
      <c r="AH7219" s="12"/>
      <c r="AI7219" s="12"/>
      <c r="AJ7219" s="12"/>
      <c r="AK7219" s="12"/>
      <c r="AL7219" s="12"/>
      <c r="AM7219" s="12"/>
      <c r="AN7219" s="12"/>
      <c r="AO7219" s="12"/>
      <c r="AP7219" s="12"/>
      <c r="AQ7219" s="12"/>
      <c r="AR7219" s="12"/>
      <c r="AS7219" s="12"/>
      <c r="AT7219" s="12"/>
      <c r="AU7219" s="12"/>
      <c r="AV7219" s="12"/>
      <c r="AW7219" s="12"/>
      <c r="AX7219" s="12"/>
      <c r="AY7219" s="12"/>
      <c r="AZ7219" s="12"/>
      <c r="BA7219" s="12"/>
      <c r="BB7219" s="12"/>
      <c r="BC7219" s="12"/>
      <c r="BD7219" s="12"/>
    </row>
    <row r="7220" spans="15:56" x14ac:dyDescent="0.35">
      <c r="O7220" s="12"/>
      <c r="P7220" s="12"/>
      <c r="Q7220" s="12"/>
      <c r="S7220" s="250"/>
      <c r="AA7220" s="12"/>
      <c r="AB7220" s="12"/>
      <c r="AC7220" s="12"/>
      <c r="AD7220" s="12"/>
      <c r="AE7220" s="12"/>
      <c r="AF7220" s="12"/>
      <c r="AG7220" s="12"/>
      <c r="AH7220" s="12"/>
      <c r="AI7220" s="12"/>
      <c r="AJ7220" s="12"/>
      <c r="AK7220" s="12"/>
      <c r="AL7220" s="12"/>
      <c r="AM7220" s="12"/>
      <c r="AN7220" s="12"/>
      <c r="AO7220" s="12"/>
      <c r="AP7220" s="12"/>
      <c r="AQ7220" s="12"/>
      <c r="AR7220" s="12"/>
      <c r="AS7220" s="12"/>
      <c r="AT7220" s="12"/>
      <c r="AU7220" s="12"/>
      <c r="AV7220" s="12"/>
      <c r="AW7220" s="12"/>
      <c r="AX7220" s="12"/>
      <c r="AY7220" s="12"/>
      <c r="AZ7220" s="12"/>
      <c r="BA7220" s="12"/>
      <c r="BB7220" s="12"/>
      <c r="BC7220" s="12"/>
      <c r="BD7220" s="12"/>
    </row>
    <row r="7221" spans="15:56" x14ac:dyDescent="0.35">
      <c r="O7221" s="12"/>
      <c r="P7221" s="12"/>
      <c r="Q7221" s="12"/>
      <c r="S7221" s="250"/>
      <c r="AA7221" s="12"/>
      <c r="AB7221" s="12"/>
      <c r="AC7221" s="12"/>
      <c r="AD7221" s="12"/>
      <c r="AE7221" s="12"/>
      <c r="AF7221" s="12"/>
      <c r="AG7221" s="12"/>
      <c r="AH7221" s="12"/>
      <c r="AI7221" s="12"/>
      <c r="AJ7221" s="12"/>
      <c r="AK7221" s="12"/>
      <c r="AL7221" s="12"/>
      <c r="AM7221" s="12"/>
      <c r="AN7221" s="12"/>
      <c r="AO7221" s="12"/>
      <c r="AP7221" s="12"/>
      <c r="AQ7221" s="12"/>
      <c r="AR7221" s="12"/>
      <c r="AS7221" s="12"/>
      <c r="AT7221" s="12"/>
      <c r="AU7221" s="12"/>
      <c r="AV7221" s="12"/>
      <c r="AW7221" s="12"/>
      <c r="AX7221" s="12"/>
      <c r="AY7221" s="12"/>
      <c r="AZ7221" s="12"/>
      <c r="BA7221" s="12"/>
      <c r="BB7221" s="12"/>
      <c r="BC7221" s="12"/>
      <c r="BD7221" s="12"/>
    </row>
    <row r="7222" spans="15:56" x14ac:dyDescent="0.35">
      <c r="O7222" s="12"/>
      <c r="P7222" s="12"/>
      <c r="Q7222" s="12"/>
      <c r="S7222" s="250"/>
      <c r="AA7222" s="12"/>
      <c r="AB7222" s="12"/>
      <c r="AC7222" s="12"/>
      <c r="AD7222" s="12"/>
      <c r="AE7222" s="12"/>
      <c r="AF7222" s="12"/>
      <c r="AG7222" s="12"/>
      <c r="AH7222" s="12"/>
      <c r="AI7222" s="12"/>
      <c r="AJ7222" s="12"/>
      <c r="AK7222" s="12"/>
      <c r="AL7222" s="12"/>
      <c r="AM7222" s="12"/>
      <c r="AN7222" s="12"/>
      <c r="AO7222" s="12"/>
      <c r="AP7222" s="12"/>
      <c r="AQ7222" s="12"/>
      <c r="AR7222" s="12"/>
      <c r="AS7222" s="12"/>
      <c r="AT7222" s="12"/>
      <c r="AU7222" s="12"/>
      <c r="AV7222" s="12"/>
      <c r="AW7222" s="12"/>
      <c r="AX7222" s="12"/>
      <c r="AY7222" s="12"/>
      <c r="AZ7222" s="12"/>
      <c r="BA7222" s="12"/>
      <c r="BB7222" s="12"/>
      <c r="BC7222" s="12"/>
      <c r="BD7222" s="12"/>
    </row>
    <row r="7223" spans="15:56" x14ac:dyDescent="0.35">
      <c r="O7223" s="12"/>
      <c r="P7223" s="12"/>
      <c r="Q7223" s="12"/>
      <c r="S7223" s="250"/>
      <c r="AA7223" s="12"/>
      <c r="AB7223" s="12"/>
      <c r="AC7223" s="12"/>
      <c r="AD7223" s="12"/>
      <c r="AE7223" s="12"/>
      <c r="AF7223" s="12"/>
      <c r="AG7223" s="12"/>
      <c r="AH7223" s="12"/>
      <c r="AI7223" s="12"/>
      <c r="AJ7223" s="12"/>
      <c r="AK7223" s="12"/>
      <c r="AL7223" s="12"/>
      <c r="AM7223" s="12"/>
      <c r="AN7223" s="12"/>
      <c r="AO7223" s="12"/>
      <c r="AP7223" s="12"/>
      <c r="AQ7223" s="12"/>
      <c r="AR7223" s="12"/>
      <c r="AS7223" s="12"/>
      <c r="AT7223" s="12"/>
      <c r="AU7223" s="12"/>
      <c r="AV7223" s="12"/>
      <c r="AW7223" s="12"/>
      <c r="AX7223" s="12"/>
      <c r="AY7223" s="12"/>
      <c r="AZ7223" s="12"/>
      <c r="BA7223" s="12"/>
      <c r="BB7223" s="12"/>
      <c r="BC7223" s="12"/>
      <c r="BD7223" s="12"/>
    </row>
    <row r="7224" spans="15:56" x14ac:dyDescent="0.35">
      <c r="O7224" s="12"/>
      <c r="P7224" s="12"/>
      <c r="Q7224" s="12"/>
      <c r="S7224" s="250"/>
      <c r="AA7224" s="12"/>
      <c r="AB7224" s="12"/>
      <c r="AC7224" s="12"/>
      <c r="AD7224" s="12"/>
      <c r="AE7224" s="12"/>
      <c r="AF7224" s="12"/>
      <c r="AG7224" s="12"/>
      <c r="AH7224" s="12"/>
      <c r="AI7224" s="12"/>
      <c r="AJ7224" s="12"/>
      <c r="AK7224" s="12"/>
      <c r="AL7224" s="12"/>
      <c r="AM7224" s="12"/>
      <c r="AN7224" s="12"/>
      <c r="AO7224" s="12"/>
      <c r="AP7224" s="12"/>
      <c r="AQ7224" s="12"/>
      <c r="AR7224" s="12"/>
      <c r="AS7224" s="12"/>
      <c r="AT7224" s="12"/>
      <c r="AU7224" s="12"/>
      <c r="AV7224" s="12"/>
      <c r="AW7224" s="12"/>
      <c r="AX7224" s="12"/>
      <c r="AY7224" s="12"/>
      <c r="AZ7224" s="12"/>
      <c r="BA7224" s="12"/>
      <c r="BB7224" s="12"/>
      <c r="BC7224" s="12"/>
      <c r="BD7224" s="12"/>
    </row>
    <row r="7225" spans="15:56" x14ac:dyDescent="0.35">
      <c r="O7225" s="12"/>
      <c r="P7225" s="12"/>
      <c r="Q7225" s="12"/>
      <c r="S7225" s="250"/>
      <c r="AA7225" s="12"/>
      <c r="AB7225" s="12"/>
      <c r="AC7225" s="12"/>
      <c r="AD7225" s="12"/>
      <c r="AE7225" s="12"/>
      <c r="AF7225" s="12"/>
      <c r="AG7225" s="12"/>
      <c r="AH7225" s="12"/>
      <c r="AI7225" s="12"/>
      <c r="AJ7225" s="12"/>
      <c r="AK7225" s="12"/>
      <c r="AL7225" s="12"/>
      <c r="AM7225" s="12"/>
      <c r="AN7225" s="12"/>
      <c r="AO7225" s="12"/>
      <c r="AP7225" s="12"/>
      <c r="AQ7225" s="12"/>
      <c r="AR7225" s="12"/>
      <c r="AS7225" s="12"/>
      <c r="AT7225" s="12"/>
      <c r="AU7225" s="12"/>
      <c r="AV7225" s="12"/>
      <c r="AW7225" s="12"/>
      <c r="AX7225" s="12"/>
      <c r="AY7225" s="12"/>
      <c r="AZ7225" s="12"/>
      <c r="BA7225" s="12"/>
      <c r="BB7225" s="12"/>
      <c r="BC7225" s="12"/>
      <c r="BD7225" s="12"/>
    </row>
    <row r="7226" spans="15:56" x14ac:dyDescent="0.35">
      <c r="O7226" s="12"/>
      <c r="P7226" s="12"/>
      <c r="Q7226" s="12"/>
      <c r="S7226" s="250"/>
      <c r="AA7226" s="12"/>
      <c r="AB7226" s="12"/>
      <c r="AC7226" s="12"/>
      <c r="AD7226" s="12"/>
      <c r="AE7226" s="12"/>
      <c r="AF7226" s="12"/>
      <c r="AG7226" s="12"/>
      <c r="AH7226" s="12"/>
      <c r="AI7226" s="12"/>
      <c r="AJ7226" s="12"/>
      <c r="AK7226" s="12"/>
      <c r="AL7226" s="12"/>
      <c r="AM7226" s="12"/>
      <c r="AN7226" s="12"/>
      <c r="AO7226" s="12"/>
      <c r="AP7226" s="12"/>
      <c r="AQ7226" s="12"/>
      <c r="AR7226" s="12"/>
      <c r="AS7226" s="12"/>
      <c r="AT7226" s="12"/>
      <c r="AU7226" s="12"/>
      <c r="AV7226" s="12"/>
      <c r="AW7226" s="12"/>
      <c r="AX7226" s="12"/>
      <c r="AY7226" s="12"/>
      <c r="AZ7226" s="12"/>
      <c r="BA7226" s="12"/>
      <c r="BB7226" s="12"/>
      <c r="BC7226" s="12"/>
      <c r="BD7226" s="12"/>
    </row>
    <row r="7227" spans="15:56" x14ac:dyDescent="0.35">
      <c r="O7227" s="12"/>
      <c r="P7227" s="12"/>
      <c r="Q7227" s="12"/>
      <c r="S7227" s="250"/>
      <c r="AA7227" s="12"/>
      <c r="AB7227" s="12"/>
      <c r="AC7227" s="12"/>
      <c r="AD7227" s="12"/>
      <c r="AE7227" s="12"/>
      <c r="AF7227" s="12"/>
      <c r="AG7227" s="12"/>
      <c r="AH7227" s="12"/>
      <c r="AI7227" s="12"/>
      <c r="AJ7227" s="12"/>
      <c r="AK7227" s="12"/>
      <c r="AL7227" s="12"/>
      <c r="AM7227" s="12"/>
      <c r="AN7227" s="12"/>
      <c r="AO7227" s="12"/>
      <c r="AP7227" s="12"/>
      <c r="AQ7227" s="12"/>
      <c r="AR7227" s="12"/>
      <c r="AS7227" s="12"/>
      <c r="AT7227" s="12"/>
      <c r="AU7227" s="12"/>
      <c r="AV7227" s="12"/>
      <c r="AW7227" s="12"/>
      <c r="AX7227" s="12"/>
      <c r="AY7227" s="12"/>
      <c r="AZ7227" s="12"/>
      <c r="BA7227" s="12"/>
      <c r="BB7227" s="12"/>
      <c r="BC7227" s="12"/>
      <c r="BD7227" s="12"/>
    </row>
    <row r="7228" spans="15:56" x14ac:dyDescent="0.35">
      <c r="O7228" s="12"/>
      <c r="P7228" s="12"/>
      <c r="Q7228" s="12"/>
      <c r="S7228" s="250"/>
      <c r="AA7228" s="12"/>
      <c r="AB7228" s="12"/>
      <c r="AC7228" s="12"/>
      <c r="AD7228" s="12"/>
      <c r="AE7228" s="12"/>
      <c r="AF7228" s="12"/>
      <c r="AG7228" s="12"/>
      <c r="AH7228" s="12"/>
      <c r="AI7228" s="12"/>
      <c r="AJ7228" s="12"/>
      <c r="AK7228" s="12"/>
      <c r="AL7228" s="12"/>
      <c r="AM7228" s="12"/>
      <c r="AN7228" s="12"/>
      <c r="AO7228" s="12"/>
      <c r="AP7228" s="12"/>
      <c r="AQ7228" s="12"/>
      <c r="AR7228" s="12"/>
      <c r="AS7228" s="12"/>
      <c r="AT7228" s="12"/>
      <c r="AU7228" s="12"/>
      <c r="AV7228" s="12"/>
      <c r="AW7228" s="12"/>
      <c r="AX7228" s="12"/>
      <c r="AY7228" s="12"/>
      <c r="AZ7228" s="12"/>
      <c r="BA7228" s="12"/>
      <c r="BB7228" s="12"/>
      <c r="BC7228" s="12"/>
      <c r="BD7228" s="12"/>
    </row>
    <row r="7229" spans="15:56" x14ac:dyDescent="0.35">
      <c r="O7229" s="12"/>
      <c r="P7229" s="12"/>
      <c r="Q7229" s="12"/>
      <c r="S7229" s="250"/>
      <c r="AA7229" s="12"/>
      <c r="AB7229" s="12"/>
      <c r="AC7229" s="12"/>
      <c r="AD7229" s="12"/>
      <c r="AE7229" s="12"/>
      <c r="AF7229" s="12"/>
      <c r="AG7229" s="12"/>
      <c r="AH7229" s="12"/>
      <c r="AI7229" s="12"/>
      <c r="AJ7229" s="12"/>
      <c r="AK7229" s="12"/>
      <c r="AL7229" s="12"/>
      <c r="AM7229" s="12"/>
      <c r="AN7229" s="12"/>
      <c r="AO7229" s="12"/>
      <c r="AP7229" s="12"/>
      <c r="AQ7229" s="12"/>
      <c r="AR7229" s="12"/>
      <c r="AS7229" s="12"/>
      <c r="AT7229" s="12"/>
      <c r="AU7229" s="12"/>
      <c r="AV7229" s="12"/>
      <c r="AW7229" s="12"/>
      <c r="AX7229" s="12"/>
      <c r="AY7229" s="12"/>
      <c r="AZ7229" s="12"/>
      <c r="BA7229" s="12"/>
      <c r="BB7229" s="12"/>
      <c r="BC7229" s="12"/>
      <c r="BD7229" s="12"/>
    </row>
    <row r="7230" spans="15:56" x14ac:dyDescent="0.35">
      <c r="O7230" s="12"/>
      <c r="P7230" s="12"/>
      <c r="Q7230" s="12"/>
      <c r="S7230" s="250"/>
      <c r="AA7230" s="12"/>
      <c r="AB7230" s="12"/>
      <c r="AC7230" s="12"/>
      <c r="AD7230" s="12"/>
      <c r="AE7230" s="12"/>
      <c r="AF7230" s="12"/>
      <c r="AG7230" s="12"/>
      <c r="AH7230" s="12"/>
      <c r="AI7230" s="12"/>
      <c r="AJ7230" s="12"/>
      <c r="AK7230" s="12"/>
      <c r="AL7230" s="12"/>
      <c r="AM7230" s="12"/>
      <c r="AN7230" s="12"/>
      <c r="AO7230" s="12"/>
      <c r="AP7230" s="12"/>
      <c r="AQ7230" s="12"/>
      <c r="AR7230" s="12"/>
      <c r="AS7230" s="12"/>
      <c r="AT7230" s="12"/>
      <c r="AU7230" s="12"/>
      <c r="AV7230" s="12"/>
      <c r="AW7230" s="12"/>
      <c r="AX7230" s="12"/>
      <c r="AY7230" s="12"/>
      <c r="AZ7230" s="12"/>
      <c r="BA7230" s="12"/>
      <c r="BB7230" s="12"/>
      <c r="BC7230" s="12"/>
      <c r="BD7230" s="12"/>
    </row>
    <row r="7231" spans="15:56" x14ac:dyDescent="0.35">
      <c r="O7231" s="12"/>
      <c r="P7231" s="12"/>
      <c r="Q7231" s="12"/>
      <c r="S7231" s="250"/>
      <c r="AA7231" s="12"/>
      <c r="AB7231" s="12"/>
      <c r="AC7231" s="12"/>
      <c r="AD7231" s="12"/>
      <c r="AE7231" s="12"/>
      <c r="AF7231" s="12"/>
      <c r="AG7231" s="12"/>
      <c r="AH7231" s="12"/>
      <c r="AI7231" s="12"/>
      <c r="AJ7231" s="12"/>
      <c r="AK7231" s="12"/>
      <c r="AL7231" s="12"/>
      <c r="AM7231" s="12"/>
      <c r="AN7231" s="12"/>
      <c r="AO7231" s="12"/>
      <c r="AP7231" s="12"/>
      <c r="AQ7231" s="12"/>
      <c r="AR7231" s="12"/>
      <c r="AS7231" s="12"/>
      <c r="AT7231" s="12"/>
      <c r="AU7231" s="12"/>
      <c r="AV7231" s="12"/>
      <c r="AW7231" s="12"/>
      <c r="AX7231" s="12"/>
      <c r="AY7231" s="12"/>
      <c r="AZ7231" s="12"/>
      <c r="BA7231" s="12"/>
      <c r="BB7231" s="12"/>
      <c r="BC7231" s="12"/>
      <c r="BD7231" s="12"/>
    </row>
    <row r="7232" spans="15:56" x14ac:dyDescent="0.35">
      <c r="O7232" s="12"/>
      <c r="P7232" s="12"/>
      <c r="Q7232" s="12"/>
      <c r="S7232" s="250"/>
      <c r="AA7232" s="12"/>
      <c r="AB7232" s="12"/>
      <c r="AC7232" s="12"/>
      <c r="AD7232" s="12"/>
      <c r="AE7232" s="12"/>
      <c r="AF7232" s="12"/>
      <c r="AG7232" s="12"/>
      <c r="AH7232" s="12"/>
      <c r="AI7232" s="12"/>
      <c r="AJ7232" s="12"/>
      <c r="AK7232" s="12"/>
      <c r="AL7232" s="12"/>
      <c r="AM7232" s="12"/>
      <c r="AN7232" s="12"/>
      <c r="AO7232" s="12"/>
      <c r="AP7232" s="12"/>
      <c r="AQ7232" s="12"/>
      <c r="AR7232" s="12"/>
      <c r="AS7232" s="12"/>
      <c r="AT7232" s="12"/>
      <c r="AU7232" s="12"/>
      <c r="AV7232" s="12"/>
      <c r="AW7232" s="12"/>
      <c r="AX7232" s="12"/>
      <c r="AY7232" s="12"/>
      <c r="AZ7232" s="12"/>
      <c r="BA7232" s="12"/>
      <c r="BB7232" s="12"/>
      <c r="BC7232" s="12"/>
      <c r="BD7232" s="12"/>
    </row>
    <row r="7233" spans="15:56" x14ac:dyDescent="0.35">
      <c r="O7233" s="12"/>
      <c r="P7233" s="12"/>
      <c r="Q7233" s="12"/>
      <c r="S7233" s="250"/>
      <c r="AA7233" s="12"/>
      <c r="AB7233" s="12"/>
      <c r="AC7233" s="12"/>
      <c r="AD7233" s="12"/>
      <c r="AE7233" s="12"/>
      <c r="AF7233" s="12"/>
      <c r="AG7233" s="12"/>
      <c r="AH7233" s="12"/>
      <c r="AI7233" s="12"/>
      <c r="AJ7233" s="12"/>
      <c r="AK7233" s="12"/>
      <c r="AL7233" s="12"/>
      <c r="AM7233" s="12"/>
      <c r="AN7233" s="12"/>
      <c r="AO7233" s="12"/>
      <c r="AP7233" s="12"/>
      <c r="AQ7233" s="12"/>
      <c r="AR7233" s="12"/>
      <c r="AS7233" s="12"/>
      <c r="AT7233" s="12"/>
      <c r="AU7233" s="12"/>
      <c r="AV7233" s="12"/>
      <c r="AW7233" s="12"/>
      <c r="AX7233" s="12"/>
      <c r="AY7233" s="12"/>
      <c r="AZ7233" s="12"/>
      <c r="BA7233" s="12"/>
      <c r="BB7233" s="12"/>
      <c r="BC7233" s="12"/>
      <c r="BD7233" s="12"/>
    </row>
    <row r="7234" spans="15:56" x14ac:dyDescent="0.35">
      <c r="O7234" s="12"/>
      <c r="P7234" s="12"/>
      <c r="Q7234" s="12"/>
      <c r="S7234" s="250"/>
      <c r="AA7234" s="12"/>
      <c r="AB7234" s="12"/>
      <c r="AC7234" s="12"/>
      <c r="AD7234" s="12"/>
      <c r="AE7234" s="12"/>
      <c r="AF7234" s="12"/>
      <c r="AG7234" s="12"/>
      <c r="AH7234" s="12"/>
      <c r="AI7234" s="12"/>
      <c r="AJ7234" s="12"/>
      <c r="AK7234" s="12"/>
      <c r="AL7234" s="12"/>
      <c r="AM7234" s="12"/>
      <c r="AN7234" s="12"/>
      <c r="AO7234" s="12"/>
      <c r="AP7234" s="12"/>
      <c r="AQ7234" s="12"/>
      <c r="AR7234" s="12"/>
      <c r="AS7234" s="12"/>
      <c r="AT7234" s="12"/>
      <c r="AU7234" s="12"/>
      <c r="AV7234" s="12"/>
      <c r="AW7234" s="12"/>
      <c r="AX7234" s="12"/>
      <c r="AY7234" s="12"/>
      <c r="AZ7234" s="12"/>
      <c r="BA7234" s="12"/>
      <c r="BB7234" s="12"/>
      <c r="BC7234" s="12"/>
      <c r="BD7234" s="12"/>
    </row>
    <row r="7235" spans="15:56" x14ac:dyDescent="0.35">
      <c r="O7235" s="12"/>
      <c r="P7235" s="12"/>
      <c r="Q7235" s="12"/>
      <c r="S7235" s="250"/>
      <c r="AA7235" s="12"/>
      <c r="AB7235" s="12"/>
      <c r="AC7235" s="12"/>
      <c r="AD7235" s="12"/>
      <c r="AE7235" s="12"/>
      <c r="AF7235" s="12"/>
      <c r="AG7235" s="12"/>
      <c r="AH7235" s="12"/>
      <c r="AI7235" s="12"/>
      <c r="AJ7235" s="12"/>
      <c r="AK7235" s="12"/>
      <c r="AL7235" s="12"/>
      <c r="AM7235" s="12"/>
      <c r="AN7235" s="12"/>
      <c r="AO7235" s="12"/>
      <c r="AP7235" s="12"/>
      <c r="AQ7235" s="12"/>
      <c r="AR7235" s="12"/>
      <c r="AS7235" s="12"/>
      <c r="AT7235" s="12"/>
      <c r="AU7235" s="12"/>
      <c r="AV7235" s="12"/>
      <c r="AW7235" s="12"/>
      <c r="AX7235" s="12"/>
      <c r="AY7235" s="12"/>
      <c r="AZ7235" s="12"/>
      <c r="BA7235" s="12"/>
      <c r="BB7235" s="12"/>
      <c r="BC7235" s="12"/>
      <c r="BD7235" s="12"/>
    </row>
    <row r="7236" spans="15:56" x14ac:dyDescent="0.35">
      <c r="O7236" s="12"/>
      <c r="P7236" s="12"/>
      <c r="Q7236" s="12"/>
      <c r="S7236" s="250"/>
      <c r="AA7236" s="12"/>
      <c r="AB7236" s="12"/>
      <c r="AC7236" s="12"/>
      <c r="AD7236" s="12"/>
      <c r="AE7236" s="12"/>
      <c r="AF7236" s="12"/>
      <c r="AG7236" s="12"/>
      <c r="AH7236" s="12"/>
      <c r="AI7236" s="12"/>
      <c r="AJ7236" s="12"/>
      <c r="AK7236" s="12"/>
      <c r="AL7236" s="12"/>
      <c r="AM7236" s="12"/>
      <c r="AN7236" s="12"/>
      <c r="AO7236" s="12"/>
      <c r="AP7236" s="12"/>
      <c r="AQ7236" s="12"/>
      <c r="AR7236" s="12"/>
      <c r="AS7236" s="12"/>
      <c r="AT7236" s="12"/>
      <c r="AU7236" s="12"/>
      <c r="AV7236" s="12"/>
      <c r="AW7236" s="12"/>
      <c r="AX7236" s="12"/>
      <c r="AY7236" s="12"/>
      <c r="AZ7236" s="12"/>
      <c r="BA7236" s="12"/>
      <c r="BB7236" s="12"/>
      <c r="BC7236" s="12"/>
      <c r="BD7236" s="12"/>
    </row>
    <row r="7237" spans="15:56" x14ac:dyDescent="0.35">
      <c r="O7237" s="12"/>
      <c r="P7237" s="12"/>
      <c r="Q7237" s="12"/>
      <c r="S7237" s="250"/>
      <c r="AA7237" s="12"/>
      <c r="AB7237" s="12"/>
      <c r="AC7237" s="12"/>
      <c r="AD7237" s="12"/>
      <c r="AE7237" s="12"/>
      <c r="AF7237" s="12"/>
      <c r="AG7237" s="12"/>
      <c r="AH7237" s="12"/>
      <c r="AI7237" s="12"/>
      <c r="AJ7237" s="12"/>
      <c r="AK7237" s="12"/>
      <c r="AL7237" s="12"/>
      <c r="AM7237" s="12"/>
      <c r="AN7237" s="12"/>
      <c r="AO7237" s="12"/>
      <c r="AP7237" s="12"/>
      <c r="AQ7237" s="12"/>
      <c r="AR7237" s="12"/>
      <c r="AS7237" s="12"/>
      <c r="AT7237" s="12"/>
      <c r="AU7237" s="12"/>
      <c r="AV7237" s="12"/>
      <c r="AW7237" s="12"/>
      <c r="AX7237" s="12"/>
      <c r="AY7237" s="12"/>
      <c r="AZ7237" s="12"/>
      <c r="BA7237" s="12"/>
      <c r="BB7237" s="12"/>
      <c r="BC7237" s="12"/>
      <c r="BD7237" s="12"/>
    </row>
    <row r="7238" spans="15:56" x14ac:dyDescent="0.35">
      <c r="O7238" s="12"/>
      <c r="P7238" s="12"/>
      <c r="Q7238" s="12"/>
      <c r="S7238" s="250"/>
      <c r="AA7238" s="12"/>
      <c r="AB7238" s="12"/>
      <c r="AC7238" s="12"/>
      <c r="AD7238" s="12"/>
      <c r="AE7238" s="12"/>
      <c r="AF7238" s="12"/>
      <c r="AG7238" s="12"/>
      <c r="AH7238" s="12"/>
      <c r="AI7238" s="12"/>
      <c r="AJ7238" s="12"/>
      <c r="AK7238" s="12"/>
      <c r="AL7238" s="12"/>
      <c r="AM7238" s="12"/>
      <c r="AN7238" s="12"/>
      <c r="AO7238" s="12"/>
      <c r="AP7238" s="12"/>
      <c r="AQ7238" s="12"/>
      <c r="AR7238" s="12"/>
      <c r="AS7238" s="12"/>
      <c r="AT7238" s="12"/>
      <c r="AU7238" s="12"/>
      <c r="AV7238" s="12"/>
      <c r="AW7238" s="12"/>
      <c r="AX7238" s="12"/>
      <c r="AY7238" s="12"/>
      <c r="AZ7238" s="12"/>
      <c r="BA7238" s="12"/>
      <c r="BB7238" s="12"/>
      <c r="BC7238" s="12"/>
      <c r="BD7238" s="12"/>
    </row>
    <row r="7239" spans="15:56" x14ac:dyDescent="0.35">
      <c r="O7239" s="12"/>
      <c r="P7239" s="12"/>
      <c r="Q7239" s="12"/>
      <c r="S7239" s="250"/>
      <c r="AA7239" s="12"/>
      <c r="AB7239" s="12"/>
      <c r="AC7239" s="12"/>
      <c r="AD7239" s="12"/>
      <c r="AE7239" s="12"/>
      <c r="AF7239" s="12"/>
      <c r="AG7239" s="12"/>
      <c r="AH7239" s="12"/>
      <c r="AI7239" s="12"/>
      <c r="AJ7239" s="12"/>
      <c r="AK7239" s="12"/>
      <c r="AL7239" s="12"/>
      <c r="AM7239" s="12"/>
      <c r="AN7239" s="12"/>
      <c r="AO7239" s="12"/>
      <c r="AP7239" s="12"/>
      <c r="AQ7239" s="12"/>
      <c r="AR7239" s="12"/>
      <c r="AS7239" s="12"/>
      <c r="AT7239" s="12"/>
      <c r="AU7239" s="12"/>
      <c r="AV7239" s="12"/>
      <c r="AW7239" s="12"/>
      <c r="AX7239" s="12"/>
      <c r="AY7239" s="12"/>
      <c r="AZ7239" s="12"/>
      <c r="BA7239" s="12"/>
      <c r="BB7239" s="12"/>
      <c r="BC7239" s="12"/>
      <c r="BD7239" s="12"/>
    </row>
    <row r="7240" spans="15:56" x14ac:dyDescent="0.35">
      <c r="O7240" s="12"/>
      <c r="P7240" s="12"/>
      <c r="Q7240" s="12"/>
      <c r="S7240" s="250"/>
      <c r="AA7240" s="12"/>
      <c r="AB7240" s="12"/>
      <c r="AC7240" s="12"/>
      <c r="AD7240" s="12"/>
      <c r="AE7240" s="12"/>
      <c r="AF7240" s="12"/>
      <c r="AG7240" s="12"/>
      <c r="AH7240" s="12"/>
      <c r="AI7240" s="12"/>
      <c r="AJ7240" s="12"/>
      <c r="AK7240" s="12"/>
      <c r="AL7240" s="12"/>
      <c r="AM7240" s="12"/>
      <c r="AN7240" s="12"/>
      <c r="AO7240" s="12"/>
      <c r="AP7240" s="12"/>
      <c r="AQ7240" s="12"/>
      <c r="AR7240" s="12"/>
      <c r="AS7240" s="12"/>
      <c r="AT7240" s="12"/>
      <c r="AU7240" s="12"/>
      <c r="AV7240" s="12"/>
      <c r="AW7240" s="12"/>
      <c r="AX7240" s="12"/>
      <c r="AY7240" s="12"/>
      <c r="AZ7240" s="12"/>
      <c r="BA7240" s="12"/>
      <c r="BB7240" s="12"/>
      <c r="BC7240" s="12"/>
      <c r="BD7240" s="12"/>
    </row>
    <row r="7241" spans="15:56" x14ac:dyDescent="0.35">
      <c r="O7241" s="12"/>
      <c r="P7241" s="12"/>
      <c r="Q7241" s="12"/>
      <c r="S7241" s="250"/>
      <c r="AA7241" s="12"/>
      <c r="AB7241" s="12"/>
      <c r="AC7241" s="12"/>
      <c r="AD7241" s="12"/>
      <c r="AE7241" s="12"/>
      <c r="AF7241" s="12"/>
      <c r="AG7241" s="12"/>
      <c r="AH7241" s="12"/>
      <c r="AI7241" s="12"/>
      <c r="AJ7241" s="12"/>
      <c r="AK7241" s="12"/>
      <c r="AL7241" s="12"/>
      <c r="AM7241" s="12"/>
      <c r="AN7241" s="12"/>
      <c r="AO7241" s="12"/>
      <c r="AP7241" s="12"/>
      <c r="AQ7241" s="12"/>
      <c r="AR7241" s="12"/>
      <c r="AS7241" s="12"/>
      <c r="AT7241" s="12"/>
      <c r="AU7241" s="12"/>
      <c r="AV7241" s="12"/>
      <c r="AW7241" s="12"/>
      <c r="AX7241" s="12"/>
      <c r="AY7241" s="12"/>
      <c r="AZ7241" s="12"/>
      <c r="BA7241" s="12"/>
      <c r="BB7241" s="12"/>
      <c r="BC7241" s="12"/>
      <c r="BD7241" s="12"/>
    </row>
    <row r="7242" spans="15:56" x14ac:dyDescent="0.35">
      <c r="O7242" s="12"/>
      <c r="P7242" s="12"/>
      <c r="Q7242" s="12"/>
      <c r="S7242" s="250"/>
      <c r="AA7242" s="12"/>
      <c r="AB7242" s="12"/>
      <c r="AC7242" s="12"/>
      <c r="AD7242" s="12"/>
      <c r="AE7242" s="12"/>
      <c r="AF7242" s="12"/>
      <c r="AG7242" s="12"/>
      <c r="AH7242" s="12"/>
      <c r="AI7242" s="12"/>
      <c r="AJ7242" s="12"/>
      <c r="AK7242" s="12"/>
      <c r="AL7242" s="12"/>
      <c r="AM7242" s="12"/>
      <c r="AN7242" s="12"/>
      <c r="AO7242" s="12"/>
      <c r="AP7242" s="12"/>
      <c r="AQ7242" s="12"/>
      <c r="AR7242" s="12"/>
      <c r="AS7242" s="12"/>
      <c r="AT7242" s="12"/>
      <c r="AU7242" s="12"/>
      <c r="AV7242" s="12"/>
      <c r="AW7242" s="12"/>
      <c r="AX7242" s="12"/>
      <c r="AY7242" s="12"/>
      <c r="AZ7242" s="12"/>
      <c r="BA7242" s="12"/>
      <c r="BB7242" s="12"/>
      <c r="BC7242" s="12"/>
      <c r="BD7242" s="12"/>
    </row>
    <row r="7243" spans="15:56" x14ac:dyDescent="0.35">
      <c r="O7243" s="12"/>
      <c r="P7243" s="12"/>
      <c r="Q7243" s="12"/>
      <c r="S7243" s="250"/>
      <c r="AA7243" s="12"/>
      <c r="AB7243" s="12"/>
      <c r="AC7243" s="12"/>
      <c r="AD7243" s="12"/>
      <c r="AE7243" s="12"/>
      <c r="AF7243" s="12"/>
      <c r="AG7243" s="12"/>
      <c r="AH7243" s="12"/>
      <c r="AI7243" s="12"/>
      <c r="AJ7243" s="12"/>
      <c r="AK7243" s="12"/>
      <c r="AL7243" s="12"/>
      <c r="AM7243" s="12"/>
      <c r="AN7243" s="12"/>
      <c r="AO7243" s="12"/>
      <c r="AP7243" s="12"/>
      <c r="AQ7243" s="12"/>
      <c r="AR7243" s="12"/>
      <c r="AS7243" s="12"/>
      <c r="AT7243" s="12"/>
      <c r="AU7243" s="12"/>
      <c r="AV7243" s="12"/>
      <c r="AW7243" s="12"/>
      <c r="AX7243" s="12"/>
      <c r="AY7243" s="12"/>
      <c r="AZ7243" s="12"/>
      <c r="BA7243" s="12"/>
      <c r="BB7243" s="12"/>
      <c r="BC7243" s="12"/>
      <c r="BD7243" s="12"/>
    </row>
    <row r="7244" spans="15:56" x14ac:dyDescent="0.35">
      <c r="O7244" s="12"/>
      <c r="P7244" s="12"/>
      <c r="Q7244" s="12"/>
      <c r="S7244" s="250"/>
      <c r="AA7244" s="12"/>
      <c r="AB7244" s="12"/>
      <c r="AC7244" s="12"/>
      <c r="AD7244" s="12"/>
      <c r="AE7244" s="12"/>
      <c r="AF7244" s="12"/>
      <c r="AG7244" s="12"/>
      <c r="AH7244" s="12"/>
      <c r="AI7244" s="12"/>
      <c r="AJ7244" s="12"/>
      <c r="AK7244" s="12"/>
      <c r="AL7244" s="12"/>
      <c r="AM7244" s="12"/>
      <c r="AN7244" s="12"/>
      <c r="AO7244" s="12"/>
      <c r="AP7244" s="12"/>
      <c r="AQ7244" s="12"/>
      <c r="AR7244" s="12"/>
      <c r="AS7244" s="12"/>
      <c r="AT7244" s="12"/>
      <c r="AU7244" s="12"/>
      <c r="AV7244" s="12"/>
      <c r="AW7244" s="12"/>
      <c r="AX7244" s="12"/>
      <c r="AY7244" s="12"/>
      <c r="AZ7244" s="12"/>
      <c r="BA7244" s="12"/>
      <c r="BB7244" s="12"/>
      <c r="BC7244" s="12"/>
      <c r="BD7244" s="12"/>
    </row>
    <row r="7245" spans="15:56" x14ac:dyDescent="0.35">
      <c r="O7245" s="12"/>
      <c r="P7245" s="12"/>
      <c r="Q7245" s="12"/>
      <c r="S7245" s="250"/>
      <c r="AA7245" s="12"/>
      <c r="AB7245" s="12"/>
      <c r="AC7245" s="12"/>
      <c r="AD7245" s="12"/>
      <c r="AE7245" s="12"/>
      <c r="AF7245" s="12"/>
      <c r="AG7245" s="12"/>
      <c r="AH7245" s="12"/>
      <c r="AI7245" s="12"/>
      <c r="AJ7245" s="12"/>
      <c r="AK7245" s="12"/>
      <c r="AL7245" s="12"/>
      <c r="AM7245" s="12"/>
      <c r="AN7245" s="12"/>
      <c r="AO7245" s="12"/>
      <c r="AP7245" s="12"/>
      <c r="AQ7245" s="12"/>
      <c r="AR7245" s="12"/>
      <c r="AS7245" s="12"/>
      <c r="AT7245" s="12"/>
      <c r="AU7245" s="12"/>
      <c r="AV7245" s="12"/>
      <c r="AW7245" s="12"/>
      <c r="AX7245" s="12"/>
      <c r="AY7245" s="12"/>
      <c r="AZ7245" s="12"/>
      <c r="BA7245" s="12"/>
      <c r="BB7245" s="12"/>
      <c r="BC7245" s="12"/>
      <c r="BD7245" s="12"/>
    </row>
    <row r="7246" spans="15:56" x14ac:dyDescent="0.35">
      <c r="O7246" s="12"/>
      <c r="P7246" s="12"/>
      <c r="Q7246" s="12"/>
      <c r="S7246" s="250"/>
      <c r="AA7246" s="12"/>
      <c r="AB7246" s="12"/>
      <c r="AC7246" s="12"/>
      <c r="AD7246" s="12"/>
      <c r="AE7246" s="12"/>
      <c r="AF7246" s="12"/>
      <c r="AG7246" s="12"/>
      <c r="AH7246" s="12"/>
      <c r="AI7246" s="12"/>
      <c r="AJ7246" s="12"/>
      <c r="AK7246" s="12"/>
      <c r="AL7246" s="12"/>
      <c r="AM7246" s="12"/>
      <c r="AN7246" s="12"/>
      <c r="AO7246" s="12"/>
      <c r="AP7246" s="12"/>
      <c r="AQ7246" s="12"/>
      <c r="AR7246" s="12"/>
      <c r="AS7246" s="12"/>
      <c r="AT7246" s="12"/>
      <c r="AU7246" s="12"/>
      <c r="AV7246" s="12"/>
      <c r="AW7246" s="12"/>
      <c r="AX7246" s="12"/>
      <c r="AY7246" s="12"/>
      <c r="AZ7246" s="12"/>
      <c r="BA7246" s="12"/>
      <c r="BB7246" s="12"/>
      <c r="BC7246" s="12"/>
      <c r="BD7246" s="12"/>
    </row>
    <row r="7247" spans="15:56" x14ac:dyDescent="0.35">
      <c r="O7247" s="12"/>
      <c r="P7247" s="12"/>
      <c r="Q7247" s="12"/>
      <c r="S7247" s="250"/>
      <c r="AA7247" s="12"/>
      <c r="AB7247" s="12"/>
      <c r="AC7247" s="12"/>
      <c r="AD7247" s="12"/>
      <c r="AE7247" s="12"/>
      <c r="AF7247" s="12"/>
      <c r="AG7247" s="12"/>
      <c r="AH7247" s="12"/>
      <c r="AI7247" s="12"/>
      <c r="AJ7247" s="12"/>
      <c r="AK7247" s="12"/>
      <c r="AL7247" s="12"/>
      <c r="AM7247" s="12"/>
      <c r="AN7247" s="12"/>
      <c r="AO7247" s="12"/>
      <c r="AP7247" s="12"/>
      <c r="AQ7247" s="12"/>
      <c r="AR7247" s="12"/>
      <c r="AS7247" s="12"/>
      <c r="AT7247" s="12"/>
      <c r="AU7247" s="12"/>
      <c r="AV7247" s="12"/>
      <c r="AW7247" s="12"/>
      <c r="AX7247" s="12"/>
      <c r="AY7247" s="12"/>
      <c r="AZ7247" s="12"/>
      <c r="BA7247" s="12"/>
      <c r="BB7247" s="12"/>
      <c r="BC7247" s="12"/>
      <c r="BD7247" s="12"/>
    </row>
    <row r="7248" spans="15:56" x14ac:dyDescent="0.35">
      <c r="O7248" s="12"/>
      <c r="P7248" s="12"/>
      <c r="Q7248" s="12"/>
      <c r="S7248" s="250"/>
      <c r="AA7248" s="12"/>
      <c r="AB7248" s="12"/>
      <c r="AC7248" s="12"/>
      <c r="AD7248" s="12"/>
      <c r="AE7248" s="12"/>
      <c r="AF7248" s="12"/>
      <c r="AG7248" s="12"/>
      <c r="AH7248" s="12"/>
      <c r="AI7248" s="12"/>
      <c r="AJ7248" s="12"/>
      <c r="AK7248" s="12"/>
      <c r="AL7248" s="12"/>
      <c r="AM7248" s="12"/>
      <c r="AN7248" s="12"/>
      <c r="AO7248" s="12"/>
      <c r="AP7248" s="12"/>
      <c r="AQ7248" s="12"/>
      <c r="AR7248" s="12"/>
      <c r="AS7248" s="12"/>
      <c r="AT7248" s="12"/>
      <c r="AU7248" s="12"/>
      <c r="AV7248" s="12"/>
      <c r="AW7248" s="12"/>
      <c r="AX7248" s="12"/>
      <c r="AY7248" s="12"/>
      <c r="AZ7248" s="12"/>
      <c r="BA7248" s="12"/>
      <c r="BB7248" s="12"/>
      <c r="BC7248" s="12"/>
      <c r="BD7248" s="12"/>
    </row>
    <row r="7249" spans="15:56" x14ac:dyDescent="0.35">
      <c r="O7249" s="12"/>
      <c r="P7249" s="12"/>
      <c r="Q7249" s="12"/>
      <c r="S7249" s="250"/>
      <c r="AA7249" s="12"/>
      <c r="AB7249" s="12"/>
      <c r="AC7249" s="12"/>
      <c r="AD7249" s="12"/>
      <c r="AE7249" s="12"/>
      <c r="AF7249" s="12"/>
      <c r="AG7249" s="12"/>
      <c r="AH7249" s="12"/>
      <c r="AI7249" s="12"/>
      <c r="AJ7249" s="12"/>
      <c r="AK7249" s="12"/>
      <c r="AL7249" s="12"/>
      <c r="AM7249" s="12"/>
      <c r="AN7249" s="12"/>
      <c r="AO7249" s="12"/>
      <c r="AP7249" s="12"/>
      <c r="AQ7249" s="12"/>
      <c r="AR7249" s="12"/>
      <c r="AS7249" s="12"/>
      <c r="AT7249" s="12"/>
      <c r="AU7249" s="12"/>
      <c r="AV7249" s="12"/>
      <c r="AW7249" s="12"/>
      <c r="AX7249" s="12"/>
      <c r="AY7249" s="12"/>
      <c r="AZ7249" s="12"/>
      <c r="BA7249" s="12"/>
      <c r="BB7249" s="12"/>
      <c r="BC7249" s="12"/>
      <c r="BD7249" s="12"/>
    </row>
    <row r="7250" spans="15:56" x14ac:dyDescent="0.35">
      <c r="O7250" s="12"/>
      <c r="P7250" s="12"/>
      <c r="Q7250" s="12"/>
      <c r="S7250" s="250"/>
      <c r="AA7250" s="12"/>
      <c r="AB7250" s="12"/>
      <c r="AC7250" s="12"/>
      <c r="AD7250" s="12"/>
      <c r="AE7250" s="12"/>
      <c r="AF7250" s="12"/>
      <c r="AG7250" s="12"/>
      <c r="AH7250" s="12"/>
      <c r="AI7250" s="12"/>
      <c r="AJ7250" s="12"/>
      <c r="AK7250" s="12"/>
      <c r="AL7250" s="12"/>
      <c r="AM7250" s="12"/>
      <c r="AN7250" s="12"/>
      <c r="AO7250" s="12"/>
      <c r="AP7250" s="12"/>
      <c r="AQ7250" s="12"/>
      <c r="AR7250" s="12"/>
      <c r="AS7250" s="12"/>
      <c r="AT7250" s="12"/>
      <c r="AU7250" s="12"/>
      <c r="AV7250" s="12"/>
      <c r="AW7250" s="12"/>
      <c r="AX7250" s="12"/>
      <c r="AY7250" s="12"/>
      <c r="AZ7250" s="12"/>
      <c r="BA7250" s="12"/>
      <c r="BB7250" s="12"/>
      <c r="BC7250" s="12"/>
      <c r="BD7250" s="12"/>
    </row>
    <row r="7251" spans="15:56" x14ac:dyDescent="0.35">
      <c r="O7251" s="12"/>
      <c r="P7251" s="12"/>
      <c r="Q7251" s="12"/>
      <c r="S7251" s="250"/>
      <c r="AA7251" s="12"/>
      <c r="AB7251" s="12"/>
      <c r="AC7251" s="12"/>
      <c r="AD7251" s="12"/>
      <c r="AE7251" s="12"/>
      <c r="AF7251" s="12"/>
      <c r="AG7251" s="12"/>
      <c r="AH7251" s="12"/>
      <c r="AI7251" s="12"/>
      <c r="AJ7251" s="12"/>
      <c r="AK7251" s="12"/>
      <c r="AL7251" s="12"/>
      <c r="AM7251" s="12"/>
      <c r="AN7251" s="12"/>
      <c r="AO7251" s="12"/>
      <c r="AP7251" s="12"/>
      <c r="AQ7251" s="12"/>
      <c r="AR7251" s="12"/>
      <c r="AS7251" s="12"/>
      <c r="AT7251" s="12"/>
      <c r="AU7251" s="12"/>
      <c r="AV7251" s="12"/>
      <c r="AW7251" s="12"/>
      <c r="AX7251" s="12"/>
      <c r="AY7251" s="12"/>
      <c r="AZ7251" s="12"/>
      <c r="BA7251" s="12"/>
      <c r="BB7251" s="12"/>
      <c r="BC7251" s="12"/>
      <c r="BD7251" s="12"/>
    </row>
    <row r="7252" spans="15:56" x14ac:dyDescent="0.35">
      <c r="O7252" s="12"/>
      <c r="P7252" s="12"/>
      <c r="Q7252" s="12"/>
      <c r="S7252" s="250"/>
      <c r="AA7252" s="12"/>
      <c r="AB7252" s="12"/>
      <c r="AC7252" s="12"/>
      <c r="AD7252" s="12"/>
      <c r="AE7252" s="12"/>
      <c r="AF7252" s="12"/>
      <c r="AG7252" s="12"/>
      <c r="AH7252" s="12"/>
      <c r="AI7252" s="12"/>
      <c r="AJ7252" s="12"/>
      <c r="AK7252" s="12"/>
      <c r="AL7252" s="12"/>
      <c r="AM7252" s="12"/>
      <c r="AN7252" s="12"/>
      <c r="AO7252" s="12"/>
      <c r="AP7252" s="12"/>
      <c r="AQ7252" s="12"/>
      <c r="AR7252" s="12"/>
      <c r="AS7252" s="12"/>
      <c r="AT7252" s="12"/>
      <c r="AU7252" s="12"/>
      <c r="AV7252" s="12"/>
      <c r="AW7252" s="12"/>
      <c r="AX7252" s="12"/>
      <c r="AY7252" s="12"/>
      <c r="AZ7252" s="12"/>
      <c r="BA7252" s="12"/>
      <c r="BB7252" s="12"/>
      <c r="BC7252" s="12"/>
      <c r="BD7252" s="12"/>
    </row>
    <row r="7253" spans="15:56" x14ac:dyDescent="0.35">
      <c r="O7253" s="12"/>
      <c r="P7253" s="12"/>
      <c r="Q7253" s="12"/>
      <c r="S7253" s="250"/>
      <c r="AA7253" s="12"/>
      <c r="AB7253" s="12"/>
      <c r="AC7253" s="12"/>
      <c r="AD7253" s="12"/>
      <c r="AE7253" s="12"/>
      <c r="AF7253" s="12"/>
      <c r="AG7253" s="12"/>
      <c r="AH7253" s="12"/>
      <c r="AI7253" s="12"/>
      <c r="AJ7253" s="12"/>
      <c r="AK7253" s="12"/>
      <c r="AL7253" s="12"/>
      <c r="AM7253" s="12"/>
      <c r="AN7253" s="12"/>
      <c r="AO7253" s="12"/>
      <c r="AP7253" s="12"/>
      <c r="AQ7253" s="12"/>
      <c r="AR7253" s="12"/>
      <c r="AS7253" s="12"/>
      <c r="AT7253" s="12"/>
      <c r="AU7253" s="12"/>
      <c r="AV7253" s="12"/>
      <c r="AW7253" s="12"/>
      <c r="AX7253" s="12"/>
      <c r="AY7253" s="12"/>
      <c r="AZ7253" s="12"/>
      <c r="BA7253" s="12"/>
      <c r="BB7253" s="12"/>
      <c r="BC7253" s="12"/>
      <c r="BD7253" s="12"/>
    </row>
    <row r="7254" spans="15:56" x14ac:dyDescent="0.35">
      <c r="O7254" s="12"/>
      <c r="P7254" s="12"/>
      <c r="Q7254" s="12"/>
      <c r="S7254" s="250"/>
      <c r="AA7254" s="12"/>
      <c r="AB7254" s="12"/>
      <c r="AC7254" s="12"/>
      <c r="AD7254" s="12"/>
      <c r="AE7254" s="12"/>
      <c r="AF7254" s="12"/>
      <c r="AG7254" s="12"/>
      <c r="AH7254" s="12"/>
      <c r="AI7254" s="12"/>
      <c r="AJ7254" s="12"/>
      <c r="AK7254" s="12"/>
      <c r="AL7254" s="12"/>
      <c r="AM7254" s="12"/>
      <c r="AN7254" s="12"/>
      <c r="AO7254" s="12"/>
      <c r="AP7254" s="12"/>
      <c r="AQ7254" s="12"/>
      <c r="AR7254" s="12"/>
      <c r="AS7254" s="12"/>
      <c r="AT7254" s="12"/>
      <c r="AU7254" s="12"/>
      <c r="AV7254" s="12"/>
      <c r="AW7254" s="12"/>
      <c r="AX7254" s="12"/>
      <c r="AY7254" s="12"/>
      <c r="AZ7254" s="12"/>
      <c r="BA7254" s="12"/>
      <c r="BB7254" s="12"/>
      <c r="BC7254" s="12"/>
      <c r="BD7254" s="12"/>
    </row>
    <row r="7255" spans="15:56" x14ac:dyDescent="0.35">
      <c r="O7255" s="12"/>
      <c r="P7255" s="12"/>
      <c r="Q7255" s="12"/>
      <c r="S7255" s="250"/>
      <c r="AA7255" s="12"/>
      <c r="AB7255" s="12"/>
      <c r="AC7255" s="12"/>
      <c r="AD7255" s="12"/>
      <c r="AE7255" s="12"/>
      <c r="AF7255" s="12"/>
      <c r="AG7255" s="12"/>
      <c r="AH7255" s="12"/>
      <c r="AI7255" s="12"/>
      <c r="AJ7255" s="12"/>
      <c r="AK7255" s="12"/>
      <c r="AL7255" s="12"/>
      <c r="AM7255" s="12"/>
      <c r="AN7255" s="12"/>
      <c r="AO7255" s="12"/>
      <c r="AP7255" s="12"/>
      <c r="AQ7255" s="12"/>
      <c r="AR7255" s="12"/>
      <c r="AS7255" s="12"/>
      <c r="AT7255" s="12"/>
      <c r="AU7255" s="12"/>
      <c r="AV7255" s="12"/>
      <c r="AW7255" s="12"/>
      <c r="AX7255" s="12"/>
      <c r="AY7255" s="12"/>
      <c r="AZ7255" s="12"/>
      <c r="BA7255" s="12"/>
      <c r="BB7255" s="12"/>
      <c r="BC7255" s="12"/>
      <c r="BD7255" s="12"/>
    </row>
    <row r="7256" spans="15:56" x14ac:dyDescent="0.35">
      <c r="O7256" s="12"/>
      <c r="P7256" s="12"/>
      <c r="Q7256" s="12"/>
      <c r="S7256" s="250"/>
      <c r="AA7256" s="12"/>
      <c r="AB7256" s="12"/>
      <c r="AC7256" s="12"/>
      <c r="AD7256" s="12"/>
      <c r="AE7256" s="12"/>
      <c r="AF7256" s="12"/>
      <c r="AG7256" s="12"/>
      <c r="AH7256" s="12"/>
      <c r="AI7256" s="12"/>
      <c r="AJ7256" s="12"/>
      <c r="AK7256" s="12"/>
      <c r="AL7256" s="12"/>
      <c r="AM7256" s="12"/>
      <c r="AN7256" s="12"/>
      <c r="AO7256" s="12"/>
      <c r="AP7256" s="12"/>
      <c r="AQ7256" s="12"/>
      <c r="AR7256" s="12"/>
      <c r="AS7256" s="12"/>
      <c r="AT7256" s="12"/>
      <c r="AU7256" s="12"/>
      <c r="AV7256" s="12"/>
      <c r="AW7256" s="12"/>
      <c r="AX7256" s="12"/>
      <c r="AY7256" s="12"/>
      <c r="AZ7256" s="12"/>
      <c r="BA7256" s="12"/>
      <c r="BB7256" s="12"/>
      <c r="BC7256" s="12"/>
      <c r="BD7256" s="12"/>
    </row>
    <row r="7257" spans="15:56" x14ac:dyDescent="0.35">
      <c r="O7257" s="12"/>
      <c r="P7257" s="12"/>
      <c r="Q7257" s="12"/>
      <c r="S7257" s="250"/>
      <c r="AA7257" s="12"/>
      <c r="AB7257" s="12"/>
      <c r="AC7257" s="12"/>
      <c r="AD7257" s="12"/>
      <c r="AE7257" s="12"/>
      <c r="AF7257" s="12"/>
      <c r="AG7257" s="12"/>
      <c r="AH7257" s="12"/>
      <c r="AI7257" s="12"/>
      <c r="AJ7257" s="12"/>
      <c r="AK7257" s="12"/>
      <c r="AL7257" s="12"/>
      <c r="AM7257" s="12"/>
      <c r="AN7257" s="12"/>
      <c r="AO7257" s="12"/>
      <c r="AP7257" s="12"/>
      <c r="AQ7257" s="12"/>
      <c r="AR7257" s="12"/>
      <c r="AS7257" s="12"/>
      <c r="AT7257" s="12"/>
      <c r="AU7257" s="12"/>
      <c r="AV7257" s="12"/>
      <c r="AW7257" s="12"/>
      <c r="AX7257" s="12"/>
      <c r="AY7257" s="12"/>
      <c r="AZ7257" s="12"/>
      <c r="BA7257" s="12"/>
      <c r="BB7257" s="12"/>
      <c r="BC7257" s="12"/>
      <c r="BD7257" s="12"/>
    </row>
    <row r="7258" spans="15:56" x14ac:dyDescent="0.35">
      <c r="O7258" s="12"/>
      <c r="P7258" s="12"/>
      <c r="Q7258" s="12"/>
      <c r="S7258" s="250"/>
      <c r="AA7258" s="12"/>
      <c r="AB7258" s="12"/>
      <c r="AC7258" s="12"/>
      <c r="AD7258" s="12"/>
      <c r="AE7258" s="12"/>
      <c r="AF7258" s="12"/>
      <c r="AG7258" s="12"/>
      <c r="AH7258" s="12"/>
      <c r="AI7258" s="12"/>
      <c r="AJ7258" s="12"/>
      <c r="AK7258" s="12"/>
      <c r="AL7258" s="12"/>
      <c r="AM7258" s="12"/>
      <c r="AN7258" s="12"/>
      <c r="AO7258" s="12"/>
      <c r="AP7258" s="12"/>
      <c r="AQ7258" s="12"/>
      <c r="AR7258" s="12"/>
      <c r="AS7258" s="12"/>
      <c r="AT7258" s="12"/>
      <c r="AU7258" s="12"/>
      <c r="AV7258" s="12"/>
      <c r="AW7258" s="12"/>
      <c r="AX7258" s="12"/>
      <c r="AY7258" s="12"/>
      <c r="AZ7258" s="12"/>
      <c r="BA7258" s="12"/>
      <c r="BB7258" s="12"/>
      <c r="BC7258" s="12"/>
      <c r="BD7258" s="12"/>
    </row>
    <row r="7259" spans="15:56" x14ac:dyDescent="0.35">
      <c r="O7259" s="12"/>
      <c r="P7259" s="12"/>
      <c r="Q7259" s="12"/>
      <c r="S7259" s="250"/>
      <c r="AA7259" s="12"/>
      <c r="AB7259" s="12"/>
      <c r="AC7259" s="12"/>
      <c r="AD7259" s="12"/>
      <c r="AE7259" s="12"/>
      <c r="AF7259" s="12"/>
      <c r="AG7259" s="12"/>
      <c r="AH7259" s="12"/>
      <c r="AI7259" s="12"/>
      <c r="AJ7259" s="12"/>
      <c r="AK7259" s="12"/>
      <c r="AL7259" s="12"/>
      <c r="AM7259" s="12"/>
      <c r="AN7259" s="12"/>
      <c r="AO7259" s="12"/>
      <c r="AP7259" s="12"/>
      <c r="AQ7259" s="12"/>
      <c r="AR7259" s="12"/>
      <c r="AS7259" s="12"/>
      <c r="AT7259" s="12"/>
      <c r="AU7259" s="12"/>
      <c r="AV7259" s="12"/>
      <c r="AW7259" s="12"/>
      <c r="AX7259" s="12"/>
      <c r="AY7259" s="12"/>
      <c r="AZ7259" s="12"/>
      <c r="BA7259" s="12"/>
      <c r="BB7259" s="12"/>
      <c r="BC7259" s="12"/>
      <c r="BD7259" s="12"/>
    </row>
    <row r="7260" spans="15:56" x14ac:dyDescent="0.35">
      <c r="O7260" s="12"/>
      <c r="P7260" s="12"/>
      <c r="Q7260" s="12"/>
      <c r="S7260" s="250"/>
      <c r="AA7260" s="12"/>
      <c r="AB7260" s="12"/>
      <c r="AC7260" s="12"/>
      <c r="AD7260" s="12"/>
      <c r="AE7260" s="12"/>
      <c r="AF7260" s="12"/>
      <c r="AG7260" s="12"/>
      <c r="AH7260" s="12"/>
      <c r="AI7260" s="12"/>
      <c r="AJ7260" s="12"/>
      <c r="AK7260" s="12"/>
      <c r="AL7260" s="12"/>
      <c r="AM7260" s="12"/>
      <c r="AN7260" s="12"/>
      <c r="AO7260" s="12"/>
      <c r="AP7260" s="12"/>
      <c r="AQ7260" s="12"/>
      <c r="AR7260" s="12"/>
      <c r="AS7260" s="12"/>
      <c r="AT7260" s="12"/>
      <c r="AU7260" s="12"/>
      <c r="AV7260" s="12"/>
      <c r="AW7260" s="12"/>
      <c r="AX7260" s="12"/>
      <c r="AY7260" s="12"/>
      <c r="AZ7260" s="12"/>
      <c r="BA7260" s="12"/>
      <c r="BB7260" s="12"/>
      <c r="BC7260" s="12"/>
      <c r="BD7260" s="12"/>
    </row>
    <row r="7261" spans="15:56" x14ac:dyDescent="0.35">
      <c r="O7261" s="12"/>
      <c r="P7261" s="12"/>
      <c r="Q7261" s="12"/>
      <c r="S7261" s="250"/>
      <c r="AA7261" s="12"/>
      <c r="AB7261" s="12"/>
      <c r="AC7261" s="12"/>
      <c r="AD7261" s="12"/>
      <c r="AE7261" s="12"/>
      <c r="AF7261" s="12"/>
      <c r="AG7261" s="12"/>
      <c r="AH7261" s="12"/>
      <c r="AI7261" s="12"/>
      <c r="AJ7261" s="12"/>
      <c r="AK7261" s="12"/>
      <c r="AL7261" s="12"/>
      <c r="AM7261" s="12"/>
      <c r="AN7261" s="12"/>
      <c r="AO7261" s="12"/>
      <c r="AP7261" s="12"/>
      <c r="AQ7261" s="12"/>
      <c r="AR7261" s="12"/>
      <c r="AS7261" s="12"/>
      <c r="AT7261" s="12"/>
      <c r="AU7261" s="12"/>
      <c r="AV7261" s="12"/>
      <c r="AW7261" s="12"/>
      <c r="AX7261" s="12"/>
      <c r="AY7261" s="12"/>
      <c r="AZ7261" s="12"/>
      <c r="BA7261" s="12"/>
      <c r="BB7261" s="12"/>
      <c r="BC7261" s="12"/>
      <c r="BD7261" s="12"/>
    </row>
    <row r="7262" spans="15:56" x14ac:dyDescent="0.35">
      <c r="O7262" s="12"/>
      <c r="P7262" s="12"/>
      <c r="Q7262" s="12"/>
      <c r="S7262" s="250"/>
      <c r="AA7262" s="12"/>
      <c r="AB7262" s="12"/>
      <c r="AC7262" s="12"/>
      <c r="AD7262" s="12"/>
      <c r="AE7262" s="12"/>
      <c r="AF7262" s="12"/>
      <c r="AG7262" s="12"/>
      <c r="AH7262" s="12"/>
      <c r="AI7262" s="12"/>
      <c r="AJ7262" s="12"/>
      <c r="AK7262" s="12"/>
      <c r="AL7262" s="12"/>
      <c r="AM7262" s="12"/>
      <c r="AN7262" s="12"/>
      <c r="AO7262" s="12"/>
      <c r="AP7262" s="12"/>
      <c r="AQ7262" s="12"/>
      <c r="AR7262" s="12"/>
      <c r="AS7262" s="12"/>
      <c r="AT7262" s="12"/>
      <c r="AU7262" s="12"/>
      <c r="AV7262" s="12"/>
      <c r="AW7262" s="12"/>
      <c r="AX7262" s="12"/>
      <c r="AY7262" s="12"/>
      <c r="AZ7262" s="12"/>
      <c r="BA7262" s="12"/>
      <c r="BB7262" s="12"/>
      <c r="BC7262" s="12"/>
      <c r="BD7262" s="12"/>
    </row>
    <row r="7263" spans="15:56" x14ac:dyDescent="0.35">
      <c r="O7263" s="12"/>
      <c r="P7263" s="12"/>
      <c r="Q7263" s="12"/>
      <c r="S7263" s="250"/>
      <c r="AA7263" s="12"/>
      <c r="AB7263" s="12"/>
      <c r="AC7263" s="12"/>
      <c r="AD7263" s="12"/>
      <c r="AE7263" s="12"/>
      <c r="AF7263" s="12"/>
      <c r="AG7263" s="12"/>
      <c r="AH7263" s="12"/>
      <c r="AI7263" s="12"/>
      <c r="AJ7263" s="12"/>
      <c r="AK7263" s="12"/>
      <c r="AL7263" s="12"/>
      <c r="AM7263" s="12"/>
      <c r="AN7263" s="12"/>
      <c r="AO7263" s="12"/>
      <c r="AP7263" s="12"/>
      <c r="AQ7263" s="12"/>
      <c r="AR7263" s="12"/>
      <c r="AS7263" s="12"/>
      <c r="AT7263" s="12"/>
      <c r="AU7263" s="12"/>
      <c r="AV7263" s="12"/>
      <c r="AW7263" s="12"/>
      <c r="AX7263" s="12"/>
      <c r="AY7263" s="12"/>
      <c r="AZ7263" s="12"/>
      <c r="BA7263" s="12"/>
      <c r="BB7263" s="12"/>
      <c r="BC7263" s="12"/>
      <c r="BD7263" s="12"/>
    </row>
    <row r="7264" spans="15:56" x14ac:dyDescent="0.35">
      <c r="O7264" s="12"/>
      <c r="P7264" s="12"/>
      <c r="Q7264" s="12"/>
      <c r="S7264" s="250"/>
      <c r="AA7264" s="12"/>
      <c r="AB7264" s="12"/>
      <c r="AC7264" s="12"/>
      <c r="AD7264" s="12"/>
      <c r="AE7264" s="12"/>
      <c r="AF7264" s="12"/>
      <c r="AG7264" s="12"/>
      <c r="AH7264" s="12"/>
      <c r="AI7264" s="12"/>
      <c r="AJ7264" s="12"/>
      <c r="AK7264" s="12"/>
      <c r="AL7264" s="12"/>
      <c r="AM7264" s="12"/>
      <c r="AN7264" s="12"/>
      <c r="AO7264" s="12"/>
      <c r="AP7264" s="12"/>
      <c r="AQ7264" s="12"/>
      <c r="AR7264" s="12"/>
      <c r="AS7264" s="12"/>
      <c r="AT7264" s="12"/>
      <c r="AU7264" s="12"/>
      <c r="AV7264" s="12"/>
      <c r="AW7264" s="12"/>
      <c r="AX7264" s="12"/>
      <c r="AY7264" s="12"/>
      <c r="AZ7264" s="12"/>
      <c r="BA7264" s="12"/>
      <c r="BB7264" s="12"/>
      <c r="BC7264" s="12"/>
      <c r="BD7264" s="12"/>
    </row>
    <row r="7265" spans="15:56" x14ac:dyDescent="0.35">
      <c r="O7265" s="12"/>
      <c r="P7265" s="12"/>
      <c r="Q7265" s="12"/>
      <c r="S7265" s="250"/>
      <c r="AA7265" s="12"/>
      <c r="AB7265" s="12"/>
      <c r="AC7265" s="12"/>
      <c r="AD7265" s="12"/>
      <c r="AE7265" s="12"/>
      <c r="AF7265" s="12"/>
      <c r="AG7265" s="12"/>
      <c r="AH7265" s="12"/>
      <c r="AI7265" s="12"/>
      <c r="AJ7265" s="12"/>
      <c r="AK7265" s="12"/>
      <c r="AL7265" s="12"/>
      <c r="AM7265" s="12"/>
      <c r="AN7265" s="12"/>
      <c r="AO7265" s="12"/>
      <c r="AP7265" s="12"/>
      <c r="AQ7265" s="12"/>
      <c r="AR7265" s="12"/>
      <c r="AS7265" s="12"/>
      <c r="AT7265" s="12"/>
      <c r="AU7265" s="12"/>
      <c r="AV7265" s="12"/>
      <c r="AW7265" s="12"/>
      <c r="AX7265" s="12"/>
      <c r="AY7265" s="12"/>
      <c r="AZ7265" s="12"/>
      <c r="BA7265" s="12"/>
      <c r="BB7265" s="12"/>
      <c r="BC7265" s="12"/>
      <c r="BD7265" s="12"/>
    </row>
    <row r="7266" spans="15:56" x14ac:dyDescent="0.35">
      <c r="O7266" s="12"/>
      <c r="P7266" s="12"/>
      <c r="Q7266" s="12"/>
      <c r="S7266" s="250"/>
      <c r="AA7266" s="12"/>
      <c r="AB7266" s="12"/>
      <c r="AC7266" s="12"/>
      <c r="AD7266" s="12"/>
      <c r="AE7266" s="12"/>
      <c r="AF7266" s="12"/>
      <c r="AG7266" s="12"/>
      <c r="AH7266" s="12"/>
      <c r="AI7266" s="12"/>
      <c r="AJ7266" s="12"/>
      <c r="AK7266" s="12"/>
      <c r="AL7266" s="12"/>
      <c r="AM7266" s="12"/>
      <c r="AN7266" s="12"/>
      <c r="AO7266" s="12"/>
      <c r="AP7266" s="12"/>
      <c r="AQ7266" s="12"/>
      <c r="AR7266" s="12"/>
      <c r="AS7266" s="12"/>
      <c r="AT7266" s="12"/>
      <c r="AU7266" s="12"/>
      <c r="AV7266" s="12"/>
      <c r="AW7266" s="12"/>
      <c r="AX7266" s="12"/>
      <c r="AY7266" s="12"/>
      <c r="AZ7266" s="12"/>
      <c r="BA7266" s="12"/>
      <c r="BB7266" s="12"/>
      <c r="BC7266" s="12"/>
      <c r="BD7266" s="12"/>
    </row>
    <row r="7267" spans="15:56" x14ac:dyDescent="0.35">
      <c r="O7267" s="12"/>
      <c r="P7267" s="12"/>
      <c r="Q7267" s="12"/>
      <c r="S7267" s="250"/>
      <c r="AA7267" s="12"/>
      <c r="AB7267" s="12"/>
      <c r="AC7267" s="12"/>
      <c r="AD7267" s="12"/>
      <c r="AE7267" s="12"/>
      <c r="AF7267" s="12"/>
      <c r="AG7267" s="12"/>
      <c r="AH7267" s="12"/>
      <c r="AI7267" s="12"/>
      <c r="AJ7267" s="12"/>
      <c r="AK7267" s="12"/>
      <c r="AL7267" s="12"/>
      <c r="AM7267" s="12"/>
      <c r="AN7267" s="12"/>
      <c r="AO7267" s="12"/>
      <c r="AP7267" s="12"/>
      <c r="AQ7267" s="12"/>
      <c r="AR7267" s="12"/>
      <c r="AS7267" s="12"/>
      <c r="AT7267" s="12"/>
      <c r="AU7267" s="12"/>
      <c r="AV7267" s="12"/>
      <c r="AW7267" s="12"/>
      <c r="AX7267" s="12"/>
      <c r="AY7267" s="12"/>
      <c r="AZ7267" s="12"/>
      <c r="BA7267" s="12"/>
      <c r="BB7267" s="12"/>
      <c r="BC7267" s="12"/>
      <c r="BD7267" s="12"/>
    </row>
    <row r="7268" spans="15:56" x14ac:dyDescent="0.35">
      <c r="O7268" s="12"/>
      <c r="P7268" s="12"/>
      <c r="Q7268" s="12"/>
      <c r="S7268" s="250"/>
      <c r="AA7268" s="12"/>
      <c r="AB7268" s="12"/>
      <c r="AC7268" s="12"/>
      <c r="AD7268" s="12"/>
      <c r="AE7268" s="12"/>
      <c r="AF7268" s="12"/>
      <c r="AG7268" s="12"/>
      <c r="AH7268" s="12"/>
      <c r="AI7268" s="12"/>
      <c r="AJ7268" s="12"/>
      <c r="AK7268" s="12"/>
      <c r="AL7268" s="12"/>
      <c r="AM7268" s="12"/>
      <c r="AN7268" s="12"/>
      <c r="AO7268" s="12"/>
      <c r="AP7268" s="12"/>
      <c r="AQ7268" s="12"/>
      <c r="AR7268" s="12"/>
      <c r="AS7268" s="12"/>
      <c r="AT7268" s="12"/>
      <c r="AU7268" s="12"/>
      <c r="AV7268" s="12"/>
      <c r="AW7268" s="12"/>
      <c r="AX7268" s="12"/>
      <c r="AY7268" s="12"/>
      <c r="AZ7268" s="12"/>
      <c r="BA7268" s="12"/>
      <c r="BB7268" s="12"/>
      <c r="BC7268" s="12"/>
      <c r="BD7268" s="12"/>
    </row>
    <row r="7269" spans="15:56" x14ac:dyDescent="0.35">
      <c r="O7269" s="12"/>
      <c r="P7269" s="12"/>
      <c r="Q7269" s="12"/>
      <c r="S7269" s="250"/>
      <c r="AA7269" s="12"/>
      <c r="AB7269" s="12"/>
      <c r="AC7269" s="12"/>
      <c r="AD7269" s="12"/>
      <c r="AE7269" s="12"/>
      <c r="AF7269" s="12"/>
      <c r="AG7269" s="12"/>
      <c r="AH7269" s="12"/>
      <c r="AI7269" s="12"/>
      <c r="AJ7269" s="12"/>
      <c r="AK7269" s="12"/>
      <c r="AL7269" s="12"/>
      <c r="AM7269" s="12"/>
      <c r="AN7269" s="12"/>
      <c r="AO7269" s="12"/>
      <c r="AP7269" s="12"/>
      <c r="AQ7269" s="12"/>
      <c r="AR7269" s="12"/>
      <c r="AS7269" s="12"/>
      <c r="AT7269" s="12"/>
      <c r="AU7269" s="12"/>
      <c r="AV7269" s="12"/>
      <c r="AW7269" s="12"/>
      <c r="AX7269" s="12"/>
      <c r="AY7269" s="12"/>
      <c r="AZ7269" s="12"/>
      <c r="BA7269" s="12"/>
      <c r="BB7269" s="12"/>
      <c r="BC7269" s="12"/>
      <c r="BD7269" s="12"/>
    </row>
    <row r="7270" spans="15:56" x14ac:dyDescent="0.35">
      <c r="O7270" s="12"/>
      <c r="P7270" s="12"/>
      <c r="Q7270" s="12"/>
      <c r="S7270" s="250"/>
      <c r="AA7270" s="12"/>
      <c r="AB7270" s="12"/>
      <c r="AC7270" s="12"/>
      <c r="AD7270" s="12"/>
      <c r="AE7270" s="12"/>
      <c r="AF7270" s="12"/>
      <c r="AG7270" s="12"/>
      <c r="AH7270" s="12"/>
      <c r="AI7270" s="12"/>
      <c r="AJ7270" s="12"/>
      <c r="AK7270" s="12"/>
      <c r="AL7270" s="12"/>
      <c r="AM7270" s="12"/>
      <c r="AN7270" s="12"/>
      <c r="AO7270" s="12"/>
      <c r="AP7270" s="12"/>
      <c r="AQ7270" s="12"/>
      <c r="AR7270" s="12"/>
      <c r="AS7270" s="12"/>
      <c r="AT7270" s="12"/>
      <c r="AU7270" s="12"/>
      <c r="AV7270" s="12"/>
      <c r="AW7270" s="12"/>
      <c r="AX7270" s="12"/>
      <c r="AY7270" s="12"/>
      <c r="AZ7270" s="12"/>
      <c r="BA7270" s="12"/>
      <c r="BB7270" s="12"/>
      <c r="BC7270" s="12"/>
      <c r="BD7270" s="12"/>
    </row>
    <row r="7271" spans="15:56" x14ac:dyDescent="0.35">
      <c r="O7271" s="12"/>
      <c r="P7271" s="12"/>
      <c r="Q7271" s="12"/>
      <c r="S7271" s="250"/>
      <c r="AA7271" s="12"/>
      <c r="AB7271" s="12"/>
      <c r="AC7271" s="12"/>
      <c r="AD7271" s="12"/>
      <c r="AE7271" s="12"/>
      <c r="AF7271" s="12"/>
      <c r="AG7271" s="12"/>
      <c r="AH7271" s="12"/>
      <c r="AI7271" s="12"/>
      <c r="AJ7271" s="12"/>
      <c r="AK7271" s="12"/>
      <c r="AL7271" s="12"/>
      <c r="AM7271" s="12"/>
      <c r="AN7271" s="12"/>
      <c r="AO7271" s="12"/>
      <c r="AP7271" s="12"/>
      <c r="AQ7271" s="12"/>
      <c r="AR7271" s="12"/>
      <c r="AS7271" s="12"/>
      <c r="AT7271" s="12"/>
      <c r="AU7271" s="12"/>
      <c r="AV7271" s="12"/>
      <c r="AW7271" s="12"/>
      <c r="AX7271" s="12"/>
      <c r="AY7271" s="12"/>
      <c r="AZ7271" s="12"/>
      <c r="BA7271" s="12"/>
      <c r="BB7271" s="12"/>
      <c r="BC7271" s="12"/>
      <c r="BD7271" s="12"/>
    </row>
    <row r="7272" spans="15:56" x14ac:dyDescent="0.35">
      <c r="O7272" s="12"/>
      <c r="P7272" s="12"/>
      <c r="Q7272" s="12"/>
      <c r="S7272" s="250"/>
      <c r="AA7272" s="12"/>
      <c r="AB7272" s="12"/>
      <c r="AC7272" s="12"/>
      <c r="AD7272" s="12"/>
      <c r="AE7272" s="12"/>
      <c r="AF7272" s="12"/>
      <c r="AG7272" s="12"/>
      <c r="AH7272" s="12"/>
      <c r="AI7272" s="12"/>
      <c r="AJ7272" s="12"/>
      <c r="AK7272" s="12"/>
      <c r="AL7272" s="12"/>
      <c r="AM7272" s="12"/>
      <c r="AN7272" s="12"/>
      <c r="AO7272" s="12"/>
      <c r="AP7272" s="12"/>
      <c r="AQ7272" s="12"/>
      <c r="AR7272" s="12"/>
      <c r="AS7272" s="12"/>
      <c r="AT7272" s="12"/>
      <c r="AU7272" s="12"/>
      <c r="AV7272" s="12"/>
      <c r="AW7272" s="12"/>
      <c r="AX7272" s="12"/>
      <c r="AY7272" s="12"/>
      <c r="AZ7272" s="12"/>
      <c r="BA7272" s="12"/>
      <c r="BB7272" s="12"/>
      <c r="BC7272" s="12"/>
      <c r="BD7272" s="12"/>
    </row>
    <row r="7273" spans="15:56" x14ac:dyDescent="0.35">
      <c r="O7273" s="12"/>
      <c r="P7273" s="12"/>
      <c r="Q7273" s="12"/>
      <c r="S7273" s="250"/>
      <c r="AA7273" s="12"/>
      <c r="AB7273" s="12"/>
      <c r="AC7273" s="12"/>
      <c r="AD7273" s="12"/>
      <c r="AE7273" s="12"/>
      <c r="AF7273" s="12"/>
      <c r="AG7273" s="12"/>
      <c r="AH7273" s="12"/>
      <c r="AI7273" s="12"/>
      <c r="AJ7273" s="12"/>
      <c r="AK7273" s="12"/>
      <c r="AL7273" s="12"/>
      <c r="AM7273" s="12"/>
      <c r="AN7273" s="12"/>
      <c r="AO7273" s="12"/>
      <c r="AP7273" s="12"/>
      <c r="AQ7273" s="12"/>
      <c r="AR7273" s="12"/>
      <c r="AS7273" s="12"/>
      <c r="AT7273" s="12"/>
      <c r="AU7273" s="12"/>
      <c r="AV7273" s="12"/>
      <c r="AW7273" s="12"/>
      <c r="AX7273" s="12"/>
      <c r="AY7273" s="12"/>
      <c r="AZ7273" s="12"/>
      <c r="BA7273" s="12"/>
      <c r="BB7273" s="12"/>
      <c r="BC7273" s="12"/>
      <c r="BD7273" s="12"/>
    </row>
    <row r="7274" spans="15:56" x14ac:dyDescent="0.35">
      <c r="O7274" s="12"/>
      <c r="P7274" s="12"/>
      <c r="Q7274" s="12"/>
      <c r="S7274" s="250"/>
      <c r="AA7274" s="12"/>
      <c r="AB7274" s="12"/>
      <c r="AC7274" s="12"/>
      <c r="AD7274" s="12"/>
      <c r="AE7274" s="12"/>
      <c r="AF7274" s="12"/>
      <c r="AG7274" s="12"/>
      <c r="AH7274" s="12"/>
      <c r="AI7274" s="12"/>
      <c r="AJ7274" s="12"/>
      <c r="AK7274" s="12"/>
      <c r="AL7274" s="12"/>
      <c r="AM7274" s="12"/>
      <c r="AN7274" s="12"/>
      <c r="AO7274" s="12"/>
      <c r="AP7274" s="12"/>
      <c r="AQ7274" s="12"/>
      <c r="AR7274" s="12"/>
      <c r="AS7274" s="12"/>
      <c r="AT7274" s="12"/>
      <c r="AU7274" s="12"/>
      <c r="AV7274" s="12"/>
      <c r="AW7274" s="12"/>
      <c r="AX7274" s="12"/>
      <c r="AY7274" s="12"/>
      <c r="AZ7274" s="12"/>
      <c r="BA7274" s="12"/>
      <c r="BB7274" s="12"/>
      <c r="BC7274" s="12"/>
      <c r="BD7274" s="12"/>
    </row>
    <row r="7275" spans="15:56" x14ac:dyDescent="0.35">
      <c r="O7275" s="12"/>
      <c r="P7275" s="12"/>
      <c r="Q7275" s="12"/>
      <c r="S7275" s="250"/>
      <c r="AA7275" s="12"/>
      <c r="AB7275" s="12"/>
      <c r="AC7275" s="12"/>
      <c r="AD7275" s="12"/>
      <c r="AE7275" s="12"/>
      <c r="AF7275" s="12"/>
      <c r="AG7275" s="12"/>
      <c r="AH7275" s="12"/>
      <c r="AI7275" s="12"/>
      <c r="AJ7275" s="12"/>
      <c r="AK7275" s="12"/>
      <c r="AL7275" s="12"/>
      <c r="AM7275" s="12"/>
      <c r="AN7275" s="12"/>
      <c r="AO7275" s="12"/>
      <c r="AP7275" s="12"/>
      <c r="AQ7275" s="12"/>
      <c r="AR7275" s="12"/>
      <c r="AS7275" s="12"/>
      <c r="AT7275" s="12"/>
      <c r="AU7275" s="12"/>
      <c r="AV7275" s="12"/>
      <c r="AW7275" s="12"/>
      <c r="AX7275" s="12"/>
      <c r="AY7275" s="12"/>
      <c r="AZ7275" s="12"/>
      <c r="BA7275" s="12"/>
      <c r="BB7275" s="12"/>
      <c r="BC7275" s="12"/>
      <c r="BD7275" s="12"/>
    </row>
    <row r="7276" spans="15:56" x14ac:dyDescent="0.35">
      <c r="O7276" s="12"/>
      <c r="P7276" s="12"/>
      <c r="Q7276" s="12"/>
      <c r="S7276" s="250"/>
      <c r="AA7276" s="12"/>
      <c r="AB7276" s="12"/>
      <c r="AC7276" s="12"/>
      <c r="AD7276" s="12"/>
      <c r="AE7276" s="12"/>
      <c r="AF7276" s="12"/>
      <c r="AG7276" s="12"/>
      <c r="AH7276" s="12"/>
      <c r="AI7276" s="12"/>
      <c r="AJ7276" s="12"/>
      <c r="AK7276" s="12"/>
      <c r="AL7276" s="12"/>
      <c r="AM7276" s="12"/>
      <c r="AN7276" s="12"/>
      <c r="AO7276" s="12"/>
      <c r="AP7276" s="12"/>
      <c r="AQ7276" s="12"/>
      <c r="AR7276" s="12"/>
      <c r="AS7276" s="12"/>
      <c r="AT7276" s="12"/>
      <c r="AU7276" s="12"/>
      <c r="AV7276" s="12"/>
      <c r="AW7276" s="12"/>
      <c r="AX7276" s="12"/>
      <c r="AY7276" s="12"/>
      <c r="AZ7276" s="12"/>
      <c r="BA7276" s="12"/>
      <c r="BB7276" s="12"/>
      <c r="BC7276" s="12"/>
      <c r="BD7276" s="12"/>
    </row>
    <row r="7277" spans="15:56" x14ac:dyDescent="0.35">
      <c r="O7277" s="12"/>
      <c r="P7277" s="12"/>
      <c r="Q7277" s="12"/>
      <c r="S7277" s="250"/>
      <c r="AA7277" s="12"/>
      <c r="AB7277" s="12"/>
      <c r="AC7277" s="12"/>
      <c r="AD7277" s="12"/>
      <c r="AE7277" s="12"/>
      <c r="AF7277" s="12"/>
      <c r="AG7277" s="12"/>
      <c r="AH7277" s="12"/>
      <c r="AI7277" s="12"/>
      <c r="AJ7277" s="12"/>
      <c r="AK7277" s="12"/>
      <c r="AL7277" s="12"/>
      <c r="AM7277" s="12"/>
      <c r="AN7277" s="12"/>
      <c r="AO7277" s="12"/>
      <c r="AP7277" s="12"/>
      <c r="AQ7277" s="12"/>
      <c r="AR7277" s="12"/>
      <c r="AS7277" s="12"/>
      <c r="AT7277" s="12"/>
      <c r="AU7277" s="12"/>
      <c r="AV7277" s="12"/>
      <c r="AW7277" s="12"/>
      <c r="AX7277" s="12"/>
      <c r="AY7277" s="12"/>
      <c r="AZ7277" s="12"/>
      <c r="BA7277" s="12"/>
      <c r="BB7277" s="12"/>
      <c r="BC7277" s="12"/>
      <c r="BD7277" s="12"/>
    </row>
    <row r="7278" spans="15:56" x14ac:dyDescent="0.35">
      <c r="O7278" s="12"/>
      <c r="P7278" s="12"/>
      <c r="Q7278" s="12"/>
      <c r="S7278" s="250"/>
      <c r="AA7278" s="12"/>
      <c r="AB7278" s="12"/>
      <c r="AC7278" s="12"/>
      <c r="AD7278" s="12"/>
      <c r="AE7278" s="12"/>
      <c r="AF7278" s="12"/>
      <c r="AG7278" s="12"/>
      <c r="AH7278" s="12"/>
      <c r="AI7278" s="12"/>
      <c r="AJ7278" s="12"/>
      <c r="AK7278" s="12"/>
      <c r="AL7278" s="12"/>
      <c r="AM7278" s="12"/>
      <c r="AN7278" s="12"/>
      <c r="AO7278" s="12"/>
      <c r="AP7278" s="12"/>
      <c r="AQ7278" s="12"/>
      <c r="AR7278" s="12"/>
      <c r="AS7278" s="12"/>
      <c r="AT7278" s="12"/>
      <c r="AU7278" s="12"/>
      <c r="AV7278" s="12"/>
      <c r="AW7278" s="12"/>
      <c r="AX7278" s="12"/>
      <c r="AY7278" s="12"/>
      <c r="AZ7278" s="12"/>
      <c r="BA7278" s="12"/>
      <c r="BB7278" s="12"/>
      <c r="BC7278" s="12"/>
      <c r="BD7278" s="12"/>
    </row>
    <row r="7279" spans="15:56" x14ac:dyDescent="0.35">
      <c r="O7279" s="12"/>
      <c r="P7279" s="12"/>
      <c r="Q7279" s="12"/>
      <c r="S7279" s="250"/>
      <c r="AA7279" s="12"/>
      <c r="AB7279" s="12"/>
      <c r="AC7279" s="12"/>
      <c r="AD7279" s="12"/>
      <c r="AE7279" s="12"/>
      <c r="AF7279" s="12"/>
      <c r="AG7279" s="12"/>
      <c r="AH7279" s="12"/>
      <c r="AI7279" s="12"/>
      <c r="AJ7279" s="12"/>
      <c r="AK7279" s="12"/>
      <c r="AL7279" s="12"/>
      <c r="AM7279" s="12"/>
      <c r="AN7279" s="12"/>
      <c r="AO7279" s="12"/>
      <c r="AP7279" s="12"/>
      <c r="AQ7279" s="12"/>
      <c r="AR7279" s="12"/>
      <c r="AS7279" s="12"/>
      <c r="AT7279" s="12"/>
      <c r="AU7279" s="12"/>
      <c r="AV7279" s="12"/>
      <c r="AW7279" s="12"/>
      <c r="AX7279" s="12"/>
      <c r="AY7279" s="12"/>
      <c r="AZ7279" s="12"/>
      <c r="BA7279" s="12"/>
      <c r="BB7279" s="12"/>
      <c r="BC7279" s="12"/>
      <c r="BD7279" s="12"/>
    </row>
    <row r="7280" spans="15:56" x14ac:dyDescent="0.35">
      <c r="O7280" s="12"/>
      <c r="P7280" s="12"/>
      <c r="Q7280" s="12"/>
      <c r="S7280" s="250"/>
      <c r="AA7280" s="12"/>
      <c r="AB7280" s="12"/>
      <c r="AC7280" s="12"/>
      <c r="AD7280" s="12"/>
      <c r="AE7280" s="12"/>
      <c r="AF7280" s="12"/>
      <c r="AG7280" s="12"/>
      <c r="AH7280" s="12"/>
      <c r="AI7280" s="12"/>
      <c r="AJ7280" s="12"/>
      <c r="AK7280" s="12"/>
      <c r="AL7280" s="12"/>
      <c r="AM7280" s="12"/>
      <c r="AN7280" s="12"/>
      <c r="AO7280" s="12"/>
      <c r="AP7280" s="12"/>
      <c r="AQ7280" s="12"/>
      <c r="AR7280" s="12"/>
      <c r="AS7280" s="12"/>
      <c r="AT7280" s="12"/>
      <c r="AU7280" s="12"/>
      <c r="AV7280" s="12"/>
      <c r="AW7280" s="12"/>
      <c r="AX7280" s="12"/>
      <c r="AY7280" s="12"/>
      <c r="AZ7280" s="12"/>
      <c r="BA7280" s="12"/>
      <c r="BB7280" s="12"/>
      <c r="BC7280" s="12"/>
      <c r="BD7280" s="12"/>
    </row>
    <row r="7281" spans="15:56" x14ac:dyDescent="0.35">
      <c r="O7281" s="12"/>
      <c r="P7281" s="12"/>
      <c r="Q7281" s="12"/>
      <c r="S7281" s="250"/>
      <c r="AA7281" s="12"/>
      <c r="AB7281" s="12"/>
      <c r="AC7281" s="12"/>
      <c r="AD7281" s="12"/>
      <c r="AE7281" s="12"/>
      <c r="AF7281" s="12"/>
      <c r="AG7281" s="12"/>
      <c r="AH7281" s="12"/>
      <c r="AI7281" s="12"/>
      <c r="AJ7281" s="12"/>
      <c r="AK7281" s="12"/>
      <c r="AL7281" s="12"/>
      <c r="AM7281" s="12"/>
      <c r="AN7281" s="12"/>
      <c r="AO7281" s="12"/>
      <c r="AP7281" s="12"/>
      <c r="AQ7281" s="12"/>
      <c r="AR7281" s="12"/>
      <c r="AS7281" s="12"/>
      <c r="AT7281" s="12"/>
      <c r="AU7281" s="12"/>
      <c r="AV7281" s="12"/>
      <c r="AW7281" s="12"/>
      <c r="AX7281" s="12"/>
      <c r="AY7281" s="12"/>
      <c r="AZ7281" s="12"/>
      <c r="BA7281" s="12"/>
      <c r="BB7281" s="12"/>
      <c r="BC7281" s="12"/>
      <c r="BD7281" s="12"/>
    </row>
    <row r="7282" spans="15:56" x14ac:dyDescent="0.35">
      <c r="O7282" s="12"/>
      <c r="P7282" s="12"/>
      <c r="Q7282" s="12"/>
      <c r="S7282" s="250"/>
      <c r="AA7282" s="12"/>
      <c r="AB7282" s="12"/>
      <c r="AC7282" s="12"/>
      <c r="AD7282" s="12"/>
      <c r="AE7282" s="12"/>
      <c r="AF7282" s="12"/>
      <c r="AG7282" s="12"/>
      <c r="AH7282" s="12"/>
      <c r="AI7282" s="12"/>
      <c r="AJ7282" s="12"/>
      <c r="AK7282" s="12"/>
      <c r="AL7282" s="12"/>
      <c r="AM7282" s="12"/>
      <c r="AN7282" s="12"/>
      <c r="AO7282" s="12"/>
      <c r="AP7282" s="12"/>
      <c r="AQ7282" s="12"/>
      <c r="AR7282" s="12"/>
      <c r="AS7282" s="12"/>
      <c r="AT7282" s="12"/>
      <c r="AU7282" s="12"/>
      <c r="AV7282" s="12"/>
      <c r="AW7282" s="12"/>
      <c r="AX7282" s="12"/>
      <c r="AY7282" s="12"/>
      <c r="AZ7282" s="12"/>
      <c r="BA7282" s="12"/>
      <c r="BB7282" s="12"/>
      <c r="BC7282" s="12"/>
      <c r="BD7282" s="12"/>
    </row>
    <row r="7283" spans="15:56" x14ac:dyDescent="0.35">
      <c r="O7283" s="12"/>
      <c r="P7283" s="12"/>
      <c r="Q7283" s="12"/>
      <c r="S7283" s="250"/>
      <c r="AA7283" s="12"/>
      <c r="AB7283" s="12"/>
      <c r="AC7283" s="12"/>
      <c r="AD7283" s="12"/>
      <c r="AE7283" s="12"/>
      <c r="AF7283" s="12"/>
      <c r="AG7283" s="12"/>
      <c r="AH7283" s="12"/>
      <c r="AI7283" s="12"/>
      <c r="AJ7283" s="12"/>
      <c r="AK7283" s="12"/>
      <c r="AL7283" s="12"/>
      <c r="AM7283" s="12"/>
      <c r="AN7283" s="12"/>
      <c r="AO7283" s="12"/>
      <c r="AP7283" s="12"/>
      <c r="AQ7283" s="12"/>
      <c r="AR7283" s="12"/>
      <c r="AS7283" s="12"/>
      <c r="AT7283" s="12"/>
      <c r="AU7283" s="12"/>
      <c r="AV7283" s="12"/>
      <c r="AW7283" s="12"/>
      <c r="AX7283" s="12"/>
      <c r="AY7283" s="12"/>
      <c r="AZ7283" s="12"/>
      <c r="BA7283" s="12"/>
      <c r="BB7283" s="12"/>
      <c r="BC7283" s="12"/>
      <c r="BD7283" s="12"/>
    </row>
    <row r="7284" spans="15:56" x14ac:dyDescent="0.35">
      <c r="O7284" s="12"/>
      <c r="P7284" s="12"/>
      <c r="Q7284" s="12"/>
      <c r="S7284" s="250"/>
      <c r="AA7284" s="12"/>
      <c r="AB7284" s="12"/>
      <c r="AC7284" s="12"/>
      <c r="AD7284" s="12"/>
      <c r="AE7284" s="12"/>
      <c r="AF7284" s="12"/>
      <c r="AG7284" s="12"/>
      <c r="AH7284" s="12"/>
      <c r="AI7284" s="12"/>
      <c r="AJ7284" s="12"/>
      <c r="AK7284" s="12"/>
      <c r="AL7284" s="12"/>
      <c r="AM7284" s="12"/>
      <c r="AN7284" s="12"/>
      <c r="AO7284" s="12"/>
      <c r="AP7284" s="12"/>
      <c r="AQ7284" s="12"/>
      <c r="AR7284" s="12"/>
      <c r="AS7284" s="12"/>
      <c r="AT7284" s="12"/>
      <c r="AU7284" s="12"/>
      <c r="AV7284" s="12"/>
      <c r="AW7284" s="12"/>
      <c r="AX7284" s="12"/>
      <c r="AY7284" s="12"/>
      <c r="AZ7284" s="12"/>
      <c r="BA7284" s="12"/>
      <c r="BB7284" s="12"/>
      <c r="BC7284" s="12"/>
      <c r="BD7284" s="12"/>
    </row>
    <row r="7285" spans="15:56" x14ac:dyDescent="0.35">
      <c r="O7285" s="12"/>
      <c r="P7285" s="12"/>
      <c r="Q7285" s="12"/>
      <c r="S7285" s="250"/>
      <c r="AA7285" s="12"/>
      <c r="AB7285" s="12"/>
      <c r="AC7285" s="12"/>
      <c r="AD7285" s="12"/>
      <c r="AE7285" s="12"/>
      <c r="AF7285" s="12"/>
      <c r="AG7285" s="12"/>
      <c r="AH7285" s="12"/>
      <c r="AI7285" s="12"/>
      <c r="AJ7285" s="12"/>
      <c r="AK7285" s="12"/>
      <c r="AL7285" s="12"/>
      <c r="AM7285" s="12"/>
      <c r="AN7285" s="12"/>
      <c r="AO7285" s="12"/>
      <c r="AP7285" s="12"/>
      <c r="AQ7285" s="12"/>
      <c r="AR7285" s="12"/>
      <c r="AS7285" s="12"/>
      <c r="AT7285" s="12"/>
      <c r="AU7285" s="12"/>
      <c r="AV7285" s="12"/>
      <c r="AW7285" s="12"/>
      <c r="AX7285" s="12"/>
      <c r="AY7285" s="12"/>
      <c r="AZ7285" s="12"/>
      <c r="BA7285" s="12"/>
      <c r="BB7285" s="12"/>
      <c r="BC7285" s="12"/>
      <c r="BD7285" s="12"/>
    </row>
    <row r="7286" spans="15:56" x14ac:dyDescent="0.35">
      <c r="O7286" s="12"/>
      <c r="P7286" s="12"/>
      <c r="Q7286" s="12"/>
      <c r="S7286" s="250"/>
      <c r="AA7286" s="12"/>
      <c r="AB7286" s="12"/>
      <c r="AC7286" s="12"/>
      <c r="AD7286" s="12"/>
      <c r="AE7286" s="12"/>
      <c r="AF7286" s="12"/>
      <c r="AG7286" s="12"/>
      <c r="AH7286" s="12"/>
      <c r="AI7286" s="12"/>
      <c r="AJ7286" s="12"/>
      <c r="AK7286" s="12"/>
      <c r="AL7286" s="12"/>
      <c r="AM7286" s="12"/>
      <c r="AN7286" s="12"/>
      <c r="AO7286" s="12"/>
      <c r="AP7286" s="12"/>
      <c r="AQ7286" s="12"/>
      <c r="AR7286" s="12"/>
      <c r="AS7286" s="12"/>
      <c r="AT7286" s="12"/>
      <c r="AU7286" s="12"/>
      <c r="AV7286" s="12"/>
      <c r="AW7286" s="12"/>
      <c r="AX7286" s="12"/>
      <c r="AY7286" s="12"/>
      <c r="AZ7286" s="12"/>
      <c r="BA7286" s="12"/>
      <c r="BB7286" s="12"/>
      <c r="BC7286" s="12"/>
      <c r="BD7286" s="12"/>
    </row>
    <row r="7287" spans="15:56" x14ac:dyDescent="0.35">
      <c r="O7287" s="12"/>
      <c r="P7287" s="12"/>
      <c r="Q7287" s="12"/>
      <c r="S7287" s="250"/>
      <c r="AA7287" s="12"/>
      <c r="AB7287" s="12"/>
      <c r="AC7287" s="12"/>
      <c r="AD7287" s="12"/>
      <c r="AE7287" s="12"/>
      <c r="AF7287" s="12"/>
      <c r="AG7287" s="12"/>
      <c r="AH7287" s="12"/>
      <c r="AI7287" s="12"/>
      <c r="AJ7287" s="12"/>
      <c r="AK7287" s="12"/>
      <c r="AL7287" s="12"/>
      <c r="AM7287" s="12"/>
      <c r="AN7287" s="12"/>
      <c r="AO7287" s="12"/>
      <c r="AP7287" s="12"/>
      <c r="AQ7287" s="12"/>
      <c r="AR7287" s="12"/>
      <c r="AS7287" s="12"/>
      <c r="AT7287" s="12"/>
      <c r="AU7287" s="12"/>
      <c r="AV7287" s="12"/>
      <c r="AW7287" s="12"/>
      <c r="AX7287" s="12"/>
      <c r="AY7287" s="12"/>
      <c r="AZ7287" s="12"/>
      <c r="BA7287" s="12"/>
      <c r="BB7287" s="12"/>
      <c r="BC7287" s="12"/>
      <c r="BD7287" s="12"/>
    </row>
    <row r="7288" spans="15:56" x14ac:dyDescent="0.35">
      <c r="O7288" s="12"/>
      <c r="P7288" s="12"/>
      <c r="Q7288" s="12"/>
      <c r="S7288" s="250"/>
      <c r="AA7288" s="12"/>
      <c r="AB7288" s="12"/>
      <c r="AC7288" s="12"/>
      <c r="AD7288" s="12"/>
      <c r="AE7288" s="12"/>
      <c r="AF7288" s="12"/>
      <c r="AG7288" s="12"/>
      <c r="AH7288" s="12"/>
      <c r="AI7288" s="12"/>
      <c r="AJ7288" s="12"/>
      <c r="AK7288" s="12"/>
      <c r="AL7288" s="12"/>
      <c r="AM7288" s="12"/>
      <c r="AN7288" s="12"/>
      <c r="AO7288" s="12"/>
      <c r="AP7288" s="12"/>
      <c r="AQ7288" s="12"/>
      <c r="AR7288" s="12"/>
      <c r="AS7288" s="12"/>
      <c r="AT7288" s="12"/>
      <c r="AU7288" s="12"/>
      <c r="AV7288" s="12"/>
      <c r="AW7288" s="12"/>
      <c r="AX7288" s="12"/>
      <c r="AY7288" s="12"/>
      <c r="AZ7288" s="12"/>
      <c r="BA7288" s="12"/>
      <c r="BB7288" s="12"/>
      <c r="BC7288" s="12"/>
      <c r="BD7288" s="12"/>
    </row>
    <row r="7289" spans="15:56" x14ac:dyDescent="0.35">
      <c r="O7289" s="12"/>
      <c r="P7289" s="12"/>
      <c r="Q7289" s="12"/>
      <c r="S7289" s="250"/>
      <c r="AA7289" s="12"/>
      <c r="AB7289" s="12"/>
      <c r="AC7289" s="12"/>
      <c r="AD7289" s="12"/>
      <c r="AE7289" s="12"/>
      <c r="AF7289" s="12"/>
      <c r="AG7289" s="12"/>
      <c r="AH7289" s="12"/>
      <c r="AI7289" s="12"/>
      <c r="AJ7289" s="12"/>
      <c r="AK7289" s="12"/>
      <c r="AL7289" s="12"/>
      <c r="AM7289" s="12"/>
      <c r="AN7289" s="12"/>
      <c r="AO7289" s="12"/>
      <c r="AP7289" s="12"/>
      <c r="AQ7289" s="12"/>
      <c r="AR7289" s="12"/>
      <c r="AS7289" s="12"/>
      <c r="AT7289" s="12"/>
      <c r="AU7289" s="12"/>
      <c r="AV7289" s="12"/>
      <c r="AW7289" s="12"/>
      <c r="AX7289" s="12"/>
      <c r="AY7289" s="12"/>
      <c r="AZ7289" s="12"/>
      <c r="BA7289" s="12"/>
      <c r="BB7289" s="12"/>
      <c r="BC7289" s="12"/>
      <c r="BD7289" s="12"/>
    </row>
    <row r="7290" spans="15:56" x14ac:dyDescent="0.35">
      <c r="O7290" s="12"/>
      <c r="P7290" s="12"/>
      <c r="Q7290" s="12"/>
      <c r="S7290" s="250"/>
      <c r="AA7290" s="12"/>
      <c r="AB7290" s="12"/>
      <c r="AC7290" s="12"/>
      <c r="AD7290" s="12"/>
      <c r="AE7290" s="12"/>
      <c r="AF7290" s="12"/>
      <c r="AG7290" s="12"/>
      <c r="AH7290" s="12"/>
      <c r="AI7290" s="12"/>
      <c r="AJ7290" s="12"/>
      <c r="AK7290" s="12"/>
      <c r="AL7290" s="12"/>
      <c r="AM7290" s="12"/>
      <c r="AN7290" s="12"/>
      <c r="AO7290" s="12"/>
      <c r="AP7290" s="12"/>
      <c r="AQ7290" s="12"/>
      <c r="AR7290" s="12"/>
      <c r="AS7290" s="12"/>
      <c r="AT7290" s="12"/>
      <c r="AU7290" s="12"/>
      <c r="AV7290" s="12"/>
      <c r="AW7290" s="12"/>
      <c r="AX7290" s="12"/>
      <c r="AY7290" s="12"/>
      <c r="AZ7290" s="12"/>
      <c r="BA7290" s="12"/>
      <c r="BB7290" s="12"/>
      <c r="BC7290" s="12"/>
      <c r="BD7290" s="12"/>
    </row>
    <row r="7291" spans="15:56" x14ac:dyDescent="0.35">
      <c r="O7291" s="12"/>
      <c r="P7291" s="12"/>
      <c r="Q7291" s="12"/>
      <c r="S7291" s="250"/>
      <c r="AA7291" s="12"/>
      <c r="AB7291" s="12"/>
      <c r="AC7291" s="12"/>
      <c r="AD7291" s="12"/>
      <c r="AE7291" s="12"/>
      <c r="AF7291" s="12"/>
      <c r="AG7291" s="12"/>
      <c r="AH7291" s="12"/>
      <c r="AI7291" s="12"/>
      <c r="AJ7291" s="12"/>
      <c r="AK7291" s="12"/>
      <c r="AL7291" s="12"/>
      <c r="AM7291" s="12"/>
      <c r="AN7291" s="12"/>
      <c r="AO7291" s="12"/>
      <c r="AP7291" s="12"/>
      <c r="AQ7291" s="12"/>
      <c r="AR7291" s="12"/>
      <c r="AS7291" s="12"/>
      <c r="AT7291" s="12"/>
      <c r="AU7291" s="12"/>
      <c r="AV7291" s="12"/>
      <c r="AW7291" s="12"/>
      <c r="AX7291" s="12"/>
      <c r="AY7291" s="12"/>
      <c r="AZ7291" s="12"/>
      <c r="BA7291" s="12"/>
      <c r="BB7291" s="12"/>
      <c r="BC7291" s="12"/>
      <c r="BD7291" s="12"/>
    </row>
    <row r="7292" spans="15:56" x14ac:dyDescent="0.35">
      <c r="O7292" s="12"/>
      <c r="P7292" s="12"/>
      <c r="Q7292" s="12"/>
      <c r="S7292" s="250"/>
      <c r="AA7292" s="12"/>
      <c r="AB7292" s="12"/>
      <c r="AC7292" s="12"/>
      <c r="AD7292" s="12"/>
      <c r="AE7292" s="12"/>
      <c r="AF7292" s="12"/>
      <c r="AG7292" s="12"/>
      <c r="AH7292" s="12"/>
      <c r="AI7292" s="12"/>
      <c r="AJ7292" s="12"/>
      <c r="AK7292" s="12"/>
      <c r="AL7292" s="12"/>
      <c r="AM7292" s="12"/>
      <c r="AN7292" s="12"/>
      <c r="AO7292" s="12"/>
      <c r="AP7292" s="12"/>
      <c r="AQ7292" s="12"/>
      <c r="AR7292" s="12"/>
      <c r="AS7292" s="12"/>
      <c r="AT7292" s="12"/>
      <c r="AU7292" s="12"/>
      <c r="AV7292" s="12"/>
      <c r="AW7292" s="12"/>
      <c r="AX7292" s="12"/>
      <c r="AY7292" s="12"/>
      <c r="AZ7292" s="12"/>
      <c r="BA7292" s="12"/>
      <c r="BB7292" s="12"/>
      <c r="BC7292" s="12"/>
      <c r="BD7292" s="12"/>
    </row>
    <row r="7293" spans="15:56" x14ac:dyDescent="0.35">
      <c r="O7293" s="12"/>
      <c r="P7293" s="12"/>
      <c r="Q7293" s="12"/>
      <c r="S7293" s="250"/>
      <c r="AA7293" s="12"/>
      <c r="AB7293" s="12"/>
      <c r="AC7293" s="12"/>
      <c r="AD7293" s="12"/>
      <c r="AE7293" s="12"/>
      <c r="AF7293" s="12"/>
      <c r="AG7293" s="12"/>
      <c r="AH7293" s="12"/>
      <c r="AI7293" s="12"/>
      <c r="AJ7293" s="12"/>
      <c r="AK7293" s="12"/>
      <c r="AL7293" s="12"/>
      <c r="AM7293" s="12"/>
      <c r="AN7293" s="12"/>
      <c r="AO7293" s="12"/>
      <c r="AP7293" s="12"/>
      <c r="AQ7293" s="12"/>
      <c r="AR7293" s="12"/>
      <c r="AS7293" s="12"/>
      <c r="AT7293" s="12"/>
      <c r="AU7293" s="12"/>
      <c r="AV7293" s="12"/>
      <c r="AW7293" s="12"/>
      <c r="AX7293" s="12"/>
      <c r="AY7293" s="12"/>
      <c r="AZ7293" s="12"/>
      <c r="BA7293" s="12"/>
      <c r="BB7293" s="12"/>
      <c r="BC7293" s="12"/>
      <c r="BD7293" s="12"/>
    </row>
    <row r="7294" spans="15:56" x14ac:dyDescent="0.35">
      <c r="O7294" s="12"/>
      <c r="P7294" s="12"/>
      <c r="Q7294" s="12"/>
      <c r="S7294" s="250"/>
      <c r="AA7294" s="12"/>
      <c r="AB7294" s="12"/>
      <c r="AC7294" s="12"/>
      <c r="AD7294" s="12"/>
      <c r="AE7294" s="12"/>
      <c r="AF7294" s="12"/>
      <c r="AG7294" s="12"/>
      <c r="AH7294" s="12"/>
      <c r="AI7294" s="12"/>
      <c r="AJ7294" s="12"/>
      <c r="AK7294" s="12"/>
      <c r="AL7294" s="12"/>
      <c r="AM7294" s="12"/>
      <c r="AN7294" s="12"/>
      <c r="AO7294" s="12"/>
      <c r="AP7294" s="12"/>
      <c r="AQ7294" s="12"/>
      <c r="AR7294" s="12"/>
      <c r="AS7294" s="12"/>
      <c r="AT7294" s="12"/>
      <c r="AU7294" s="12"/>
      <c r="AV7294" s="12"/>
      <c r="AW7294" s="12"/>
      <c r="AX7294" s="12"/>
      <c r="AY7294" s="12"/>
      <c r="AZ7294" s="12"/>
      <c r="BA7294" s="12"/>
      <c r="BB7294" s="12"/>
      <c r="BC7294" s="12"/>
      <c r="BD7294" s="12"/>
    </row>
    <row r="7295" spans="15:56" x14ac:dyDescent="0.35">
      <c r="O7295" s="12"/>
      <c r="P7295" s="12"/>
      <c r="Q7295" s="12"/>
      <c r="S7295" s="250"/>
      <c r="AA7295" s="12"/>
      <c r="AB7295" s="12"/>
      <c r="AC7295" s="12"/>
      <c r="AD7295" s="12"/>
      <c r="AE7295" s="12"/>
      <c r="AF7295" s="12"/>
      <c r="AG7295" s="12"/>
      <c r="AH7295" s="12"/>
      <c r="AI7295" s="12"/>
      <c r="AJ7295" s="12"/>
      <c r="AK7295" s="12"/>
      <c r="AL7295" s="12"/>
      <c r="AM7295" s="12"/>
      <c r="AN7295" s="12"/>
      <c r="AO7295" s="12"/>
      <c r="AP7295" s="12"/>
      <c r="AQ7295" s="12"/>
      <c r="AR7295" s="12"/>
      <c r="AS7295" s="12"/>
      <c r="AT7295" s="12"/>
      <c r="AU7295" s="12"/>
      <c r="AV7295" s="12"/>
      <c r="AW7295" s="12"/>
      <c r="AX7295" s="12"/>
      <c r="AY7295" s="12"/>
      <c r="AZ7295" s="12"/>
      <c r="BA7295" s="12"/>
      <c r="BB7295" s="12"/>
      <c r="BC7295" s="12"/>
      <c r="BD7295" s="12"/>
    </row>
    <row r="7296" spans="15:56" x14ac:dyDescent="0.35">
      <c r="O7296" s="12"/>
      <c r="P7296" s="12"/>
      <c r="Q7296" s="12"/>
      <c r="S7296" s="250"/>
      <c r="AA7296" s="12"/>
      <c r="AB7296" s="12"/>
      <c r="AC7296" s="12"/>
      <c r="AD7296" s="12"/>
      <c r="AE7296" s="12"/>
      <c r="AF7296" s="12"/>
      <c r="AG7296" s="12"/>
      <c r="AH7296" s="12"/>
      <c r="AI7296" s="12"/>
      <c r="AJ7296" s="12"/>
      <c r="AK7296" s="12"/>
      <c r="AL7296" s="12"/>
      <c r="AM7296" s="12"/>
      <c r="AN7296" s="12"/>
      <c r="AO7296" s="12"/>
      <c r="AP7296" s="12"/>
      <c r="AQ7296" s="12"/>
      <c r="AR7296" s="12"/>
      <c r="AS7296" s="12"/>
      <c r="AT7296" s="12"/>
      <c r="AU7296" s="12"/>
      <c r="AV7296" s="12"/>
      <c r="AW7296" s="12"/>
      <c r="AX7296" s="12"/>
      <c r="AY7296" s="12"/>
      <c r="AZ7296" s="12"/>
      <c r="BA7296" s="12"/>
      <c r="BB7296" s="12"/>
      <c r="BC7296" s="12"/>
      <c r="BD7296" s="12"/>
    </row>
    <row r="7297" spans="15:56" x14ac:dyDescent="0.35">
      <c r="O7297" s="12"/>
      <c r="P7297" s="12"/>
      <c r="Q7297" s="12"/>
      <c r="S7297" s="250"/>
      <c r="AA7297" s="12"/>
      <c r="AB7297" s="12"/>
      <c r="AC7297" s="12"/>
      <c r="AD7297" s="12"/>
      <c r="AE7297" s="12"/>
      <c r="AF7297" s="12"/>
      <c r="AG7297" s="12"/>
      <c r="AH7297" s="12"/>
      <c r="AI7297" s="12"/>
      <c r="AJ7297" s="12"/>
      <c r="AK7297" s="12"/>
      <c r="AL7297" s="12"/>
      <c r="AM7297" s="12"/>
      <c r="AN7297" s="12"/>
      <c r="AO7297" s="12"/>
      <c r="AP7297" s="12"/>
      <c r="AQ7297" s="12"/>
      <c r="AR7297" s="12"/>
      <c r="AS7297" s="12"/>
      <c r="AT7297" s="12"/>
      <c r="AU7297" s="12"/>
      <c r="AV7297" s="12"/>
      <c r="AW7297" s="12"/>
      <c r="AX7297" s="12"/>
      <c r="AY7297" s="12"/>
      <c r="AZ7297" s="12"/>
      <c r="BA7297" s="12"/>
      <c r="BB7297" s="12"/>
      <c r="BC7297" s="12"/>
      <c r="BD7297" s="12"/>
    </row>
    <row r="7298" spans="15:56" x14ac:dyDescent="0.35">
      <c r="O7298" s="12"/>
      <c r="P7298" s="12"/>
      <c r="Q7298" s="12"/>
      <c r="S7298" s="250"/>
      <c r="AA7298" s="12"/>
      <c r="AB7298" s="12"/>
      <c r="AC7298" s="12"/>
      <c r="AD7298" s="12"/>
      <c r="AE7298" s="12"/>
      <c r="AF7298" s="12"/>
      <c r="AG7298" s="12"/>
      <c r="AH7298" s="12"/>
      <c r="AI7298" s="12"/>
      <c r="AJ7298" s="12"/>
      <c r="AK7298" s="12"/>
      <c r="AL7298" s="12"/>
      <c r="AM7298" s="12"/>
      <c r="AN7298" s="12"/>
      <c r="AO7298" s="12"/>
      <c r="AP7298" s="12"/>
      <c r="AQ7298" s="12"/>
      <c r="AR7298" s="12"/>
      <c r="AS7298" s="12"/>
      <c r="AT7298" s="12"/>
      <c r="AU7298" s="12"/>
      <c r="AV7298" s="12"/>
      <c r="AW7298" s="12"/>
      <c r="AX7298" s="12"/>
      <c r="AY7298" s="12"/>
      <c r="AZ7298" s="12"/>
      <c r="BA7298" s="12"/>
      <c r="BB7298" s="12"/>
      <c r="BC7298" s="12"/>
      <c r="BD7298" s="12"/>
    </row>
    <row r="7299" spans="15:56" x14ac:dyDescent="0.35">
      <c r="O7299" s="12"/>
      <c r="P7299" s="12"/>
      <c r="Q7299" s="12"/>
      <c r="S7299" s="250"/>
      <c r="AA7299" s="12"/>
      <c r="AB7299" s="12"/>
      <c r="AC7299" s="12"/>
      <c r="AD7299" s="12"/>
      <c r="AE7299" s="12"/>
      <c r="AF7299" s="12"/>
      <c r="AG7299" s="12"/>
      <c r="AH7299" s="12"/>
      <c r="AI7299" s="12"/>
      <c r="AJ7299" s="12"/>
      <c r="AK7299" s="12"/>
      <c r="AL7299" s="12"/>
      <c r="AM7299" s="12"/>
      <c r="AN7299" s="12"/>
      <c r="AO7299" s="12"/>
      <c r="AP7299" s="12"/>
      <c r="AQ7299" s="12"/>
      <c r="AR7299" s="12"/>
      <c r="AS7299" s="12"/>
      <c r="AT7299" s="12"/>
      <c r="AU7299" s="12"/>
      <c r="AV7299" s="12"/>
      <c r="AW7299" s="12"/>
      <c r="AX7299" s="12"/>
      <c r="AY7299" s="12"/>
      <c r="AZ7299" s="12"/>
      <c r="BA7299" s="12"/>
      <c r="BB7299" s="12"/>
      <c r="BC7299" s="12"/>
      <c r="BD7299" s="12"/>
    </row>
    <row r="7300" spans="15:56" x14ac:dyDescent="0.35">
      <c r="O7300" s="12"/>
      <c r="P7300" s="12"/>
      <c r="Q7300" s="12"/>
      <c r="S7300" s="250"/>
      <c r="AA7300" s="12"/>
      <c r="AB7300" s="12"/>
      <c r="AC7300" s="12"/>
      <c r="AD7300" s="12"/>
      <c r="AE7300" s="12"/>
      <c r="AF7300" s="12"/>
      <c r="AG7300" s="12"/>
      <c r="AH7300" s="12"/>
      <c r="AI7300" s="12"/>
      <c r="AJ7300" s="12"/>
      <c r="AK7300" s="12"/>
      <c r="AL7300" s="12"/>
      <c r="AM7300" s="12"/>
      <c r="AN7300" s="12"/>
      <c r="AO7300" s="12"/>
      <c r="AP7300" s="12"/>
      <c r="AQ7300" s="12"/>
      <c r="AR7300" s="12"/>
      <c r="AS7300" s="12"/>
      <c r="AT7300" s="12"/>
      <c r="AU7300" s="12"/>
      <c r="AV7300" s="12"/>
      <c r="AW7300" s="12"/>
      <c r="AX7300" s="12"/>
      <c r="AY7300" s="12"/>
      <c r="AZ7300" s="12"/>
      <c r="BA7300" s="12"/>
      <c r="BB7300" s="12"/>
      <c r="BC7300" s="12"/>
      <c r="BD7300" s="12"/>
    </row>
    <row r="7301" spans="15:56" x14ac:dyDescent="0.35">
      <c r="O7301" s="12"/>
      <c r="P7301" s="12"/>
      <c r="Q7301" s="12"/>
      <c r="S7301" s="250"/>
      <c r="AA7301" s="12"/>
      <c r="AB7301" s="12"/>
      <c r="AC7301" s="12"/>
      <c r="AD7301" s="12"/>
      <c r="AE7301" s="12"/>
      <c r="AF7301" s="12"/>
      <c r="AG7301" s="12"/>
      <c r="AH7301" s="12"/>
      <c r="AI7301" s="12"/>
      <c r="AJ7301" s="12"/>
      <c r="AK7301" s="12"/>
      <c r="AL7301" s="12"/>
      <c r="AM7301" s="12"/>
      <c r="AN7301" s="12"/>
      <c r="AO7301" s="12"/>
      <c r="AP7301" s="12"/>
      <c r="AQ7301" s="12"/>
      <c r="AR7301" s="12"/>
      <c r="AS7301" s="12"/>
      <c r="AT7301" s="12"/>
      <c r="AU7301" s="12"/>
      <c r="AV7301" s="12"/>
      <c r="AW7301" s="12"/>
      <c r="AX7301" s="12"/>
      <c r="AY7301" s="12"/>
      <c r="AZ7301" s="12"/>
      <c r="BA7301" s="12"/>
      <c r="BB7301" s="12"/>
      <c r="BC7301" s="12"/>
      <c r="BD7301" s="12"/>
    </row>
    <row r="7302" spans="15:56" x14ac:dyDescent="0.35">
      <c r="O7302" s="12"/>
      <c r="P7302" s="12"/>
      <c r="Q7302" s="12"/>
      <c r="S7302" s="250"/>
      <c r="AA7302" s="12"/>
      <c r="AB7302" s="12"/>
      <c r="AC7302" s="12"/>
      <c r="AD7302" s="12"/>
      <c r="AE7302" s="12"/>
      <c r="AF7302" s="12"/>
      <c r="AG7302" s="12"/>
      <c r="AH7302" s="12"/>
      <c r="AI7302" s="12"/>
      <c r="AJ7302" s="12"/>
      <c r="AK7302" s="12"/>
      <c r="AL7302" s="12"/>
      <c r="AM7302" s="12"/>
      <c r="AN7302" s="12"/>
      <c r="AO7302" s="12"/>
      <c r="AP7302" s="12"/>
      <c r="AQ7302" s="12"/>
      <c r="AR7302" s="12"/>
      <c r="AS7302" s="12"/>
      <c r="AT7302" s="12"/>
      <c r="AU7302" s="12"/>
      <c r="AV7302" s="12"/>
      <c r="AW7302" s="12"/>
      <c r="AX7302" s="12"/>
      <c r="AY7302" s="12"/>
      <c r="AZ7302" s="12"/>
      <c r="BA7302" s="12"/>
      <c r="BB7302" s="12"/>
      <c r="BC7302" s="12"/>
      <c r="BD7302" s="12"/>
    </row>
    <row r="7303" spans="15:56" x14ac:dyDescent="0.35">
      <c r="O7303" s="12"/>
      <c r="P7303" s="12"/>
      <c r="Q7303" s="12"/>
      <c r="S7303" s="250"/>
      <c r="AA7303" s="12"/>
      <c r="AB7303" s="12"/>
      <c r="AC7303" s="12"/>
      <c r="AD7303" s="12"/>
      <c r="AE7303" s="12"/>
      <c r="AF7303" s="12"/>
      <c r="AG7303" s="12"/>
      <c r="AH7303" s="12"/>
      <c r="AI7303" s="12"/>
      <c r="AJ7303" s="12"/>
      <c r="AK7303" s="12"/>
      <c r="AL7303" s="12"/>
      <c r="AM7303" s="12"/>
      <c r="AN7303" s="12"/>
      <c r="AO7303" s="12"/>
      <c r="AP7303" s="12"/>
      <c r="AQ7303" s="12"/>
      <c r="AR7303" s="12"/>
      <c r="AS7303" s="12"/>
      <c r="AT7303" s="12"/>
      <c r="AU7303" s="12"/>
      <c r="AV7303" s="12"/>
      <c r="AW7303" s="12"/>
      <c r="AX7303" s="12"/>
      <c r="AY7303" s="12"/>
      <c r="AZ7303" s="12"/>
      <c r="BA7303" s="12"/>
      <c r="BB7303" s="12"/>
      <c r="BC7303" s="12"/>
      <c r="BD7303" s="12"/>
    </row>
    <row r="7304" spans="15:56" x14ac:dyDescent="0.35">
      <c r="O7304" s="12"/>
      <c r="P7304" s="12"/>
      <c r="Q7304" s="12"/>
      <c r="S7304" s="250"/>
      <c r="AA7304" s="12"/>
      <c r="AB7304" s="12"/>
      <c r="AC7304" s="12"/>
      <c r="AD7304" s="12"/>
      <c r="AE7304" s="12"/>
      <c r="AF7304" s="12"/>
      <c r="AG7304" s="12"/>
      <c r="AH7304" s="12"/>
      <c r="AI7304" s="12"/>
      <c r="AJ7304" s="12"/>
      <c r="AK7304" s="12"/>
      <c r="AL7304" s="12"/>
      <c r="AM7304" s="12"/>
      <c r="AN7304" s="12"/>
      <c r="AO7304" s="12"/>
      <c r="AP7304" s="12"/>
      <c r="AQ7304" s="12"/>
      <c r="AR7304" s="12"/>
      <c r="AS7304" s="12"/>
      <c r="AT7304" s="12"/>
      <c r="AU7304" s="12"/>
      <c r="AV7304" s="12"/>
      <c r="AW7304" s="12"/>
      <c r="AX7304" s="12"/>
      <c r="AY7304" s="12"/>
      <c r="AZ7304" s="12"/>
      <c r="BA7304" s="12"/>
      <c r="BB7304" s="12"/>
      <c r="BC7304" s="12"/>
      <c r="BD7304" s="12"/>
    </row>
    <row r="7305" spans="15:56" x14ac:dyDescent="0.35">
      <c r="O7305" s="12"/>
      <c r="P7305" s="12"/>
      <c r="Q7305" s="12"/>
      <c r="S7305" s="250"/>
      <c r="AA7305" s="12"/>
      <c r="AB7305" s="12"/>
      <c r="AC7305" s="12"/>
      <c r="AD7305" s="12"/>
      <c r="AE7305" s="12"/>
      <c r="AF7305" s="12"/>
      <c r="AG7305" s="12"/>
      <c r="AH7305" s="12"/>
      <c r="AI7305" s="12"/>
      <c r="AJ7305" s="12"/>
      <c r="AK7305" s="12"/>
      <c r="AL7305" s="12"/>
      <c r="AM7305" s="12"/>
      <c r="AN7305" s="12"/>
      <c r="AO7305" s="12"/>
      <c r="AP7305" s="12"/>
      <c r="AQ7305" s="12"/>
      <c r="AR7305" s="12"/>
      <c r="AS7305" s="12"/>
      <c r="AT7305" s="12"/>
      <c r="AU7305" s="12"/>
      <c r="AV7305" s="12"/>
      <c r="AW7305" s="12"/>
      <c r="AX7305" s="12"/>
      <c r="AY7305" s="12"/>
      <c r="AZ7305" s="12"/>
      <c r="BA7305" s="12"/>
      <c r="BB7305" s="12"/>
      <c r="BC7305" s="12"/>
      <c r="BD7305" s="12"/>
    </row>
    <row r="7306" spans="15:56" x14ac:dyDescent="0.35">
      <c r="O7306" s="12"/>
      <c r="P7306" s="12"/>
      <c r="Q7306" s="12"/>
      <c r="S7306" s="250"/>
      <c r="AA7306" s="12"/>
      <c r="AB7306" s="12"/>
      <c r="AC7306" s="12"/>
      <c r="AD7306" s="12"/>
      <c r="AE7306" s="12"/>
      <c r="AF7306" s="12"/>
      <c r="AG7306" s="12"/>
      <c r="AH7306" s="12"/>
      <c r="AI7306" s="12"/>
      <c r="AJ7306" s="12"/>
      <c r="AK7306" s="12"/>
      <c r="AL7306" s="12"/>
      <c r="AM7306" s="12"/>
      <c r="AN7306" s="12"/>
      <c r="AO7306" s="12"/>
      <c r="AP7306" s="12"/>
      <c r="AQ7306" s="12"/>
      <c r="AR7306" s="12"/>
      <c r="AS7306" s="12"/>
      <c r="AT7306" s="12"/>
      <c r="AU7306" s="12"/>
      <c r="AV7306" s="12"/>
      <c r="AW7306" s="12"/>
      <c r="AX7306" s="12"/>
      <c r="AY7306" s="12"/>
      <c r="AZ7306" s="12"/>
      <c r="BA7306" s="12"/>
      <c r="BB7306" s="12"/>
      <c r="BC7306" s="12"/>
      <c r="BD7306" s="12"/>
    </row>
    <row r="7307" spans="15:56" x14ac:dyDescent="0.35">
      <c r="O7307" s="12"/>
      <c r="P7307" s="12"/>
      <c r="Q7307" s="12"/>
      <c r="S7307" s="250"/>
      <c r="AA7307" s="12"/>
      <c r="AB7307" s="12"/>
      <c r="AC7307" s="12"/>
      <c r="AD7307" s="12"/>
      <c r="AE7307" s="12"/>
      <c r="AF7307" s="12"/>
      <c r="AG7307" s="12"/>
      <c r="AH7307" s="12"/>
      <c r="AI7307" s="12"/>
      <c r="AJ7307" s="12"/>
      <c r="AK7307" s="12"/>
      <c r="AL7307" s="12"/>
      <c r="AM7307" s="12"/>
      <c r="AN7307" s="12"/>
      <c r="AO7307" s="12"/>
      <c r="AP7307" s="12"/>
      <c r="AQ7307" s="12"/>
      <c r="AR7307" s="12"/>
      <c r="AS7307" s="12"/>
      <c r="AT7307" s="12"/>
      <c r="AU7307" s="12"/>
      <c r="AV7307" s="12"/>
      <c r="AW7307" s="12"/>
      <c r="AX7307" s="12"/>
      <c r="AY7307" s="12"/>
      <c r="AZ7307" s="12"/>
      <c r="BA7307" s="12"/>
      <c r="BB7307" s="12"/>
      <c r="BC7307" s="12"/>
      <c r="BD7307" s="12"/>
    </row>
    <row r="7308" spans="15:56" x14ac:dyDescent="0.35">
      <c r="O7308" s="12"/>
      <c r="P7308" s="12"/>
      <c r="Q7308" s="12"/>
      <c r="S7308" s="250"/>
      <c r="AA7308" s="12"/>
      <c r="AB7308" s="12"/>
      <c r="AC7308" s="12"/>
      <c r="AD7308" s="12"/>
      <c r="AE7308" s="12"/>
      <c r="AF7308" s="12"/>
      <c r="AG7308" s="12"/>
      <c r="AH7308" s="12"/>
      <c r="AI7308" s="12"/>
      <c r="AJ7308" s="12"/>
      <c r="AK7308" s="12"/>
      <c r="AL7308" s="12"/>
      <c r="AM7308" s="12"/>
      <c r="AN7308" s="12"/>
      <c r="AO7308" s="12"/>
      <c r="AP7308" s="12"/>
      <c r="AQ7308" s="12"/>
      <c r="AR7308" s="12"/>
      <c r="AS7308" s="12"/>
      <c r="AT7308" s="12"/>
      <c r="AU7308" s="12"/>
      <c r="AV7308" s="12"/>
      <c r="AW7308" s="12"/>
      <c r="AX7308" s="12"/>
      <c r="AY7308" s="12"/>
      <c r="AZ7308" s="12"/>
      <c r="BA7308" s="12"/>
      <c r="BB7308" s="12"/>
      <c r="BC7308" s="12"/>
      <c r="BD7308" s="12"/>
    </row>
    <row r="7309" spans="15:56" x14ac:dyDescent="0.35">
      <c r="O7309" s="12"/>
      <c r="P7309" s="12"/>
      <c r="Q7309" s="12"/>
      <c r="S7309" s="250"/>
      <c r="AA7309" s="12"/>
      <c r="AB7309" s="12"/>
      <c r="AC7309" s="12"/>
      <c r="AD7309" s="12"/>
      <c r="AE7309" s="12"/>
      <c r="AF7309" s="12"/>
      <c r="AG7309" s="12"/>
      <c r="AH7309" s="12"/>
      <c r="AI7309" s="12"/>
      <c r="AJ7309" s="12"/>
      <c r="AK7309" s="12"/>
      <c r="AL7309" s="12"/>
      <c r="AM7309" s="12"/>
      <c r="AN7309" s="12"/>
      <c r="AO7309" s="12"/>
      <c r="AP7309" s="12"/>
      <c r="AQ7309" s="12"/>
      <c r="AR7309" s="12"/>
      <c r="AS7309" s="12"/>
      <c r="AT7309" s="12"/>
      <c r="AU7309" s="12"/>
      <c r="AV7309" s="12"/>
      <c r="AW7309" s="12"/>
      <c r="AX7309" s="12"/>
      <c r="AY7309" s="12"/>
      <c r="AZ7309" s="12"/>
      <c r="BA7309" s="12"/>
      <c r="BB7309" s="12"/>
      <c r="BC7309" s="12"/>
      <c r="BD7309" s="12"/>
    </row>
    <row r="7310" spans="15:56" x14ac:dyDescent="0.35">
      <c r="O7310" s="12"/>
      <c r="P7310" s="12"/>
      <c r="Q7310" s="12"/>
      <c r="S7310" s="250"/>
      <c r="AA7310" s="12"/>
      <c r="AB7310" s="12"/>
      <c r="AC7310" s="12"/>
      <c r="AD7310" s="12"/>
      <c r="AE7310" s="12"/>
      <c r="AF7310" s="12"/>
      <c r="AG7310" s="12"/>
      <c r="AH7310" s="12"/>
      <c r="AI7310" s="12"/>
      <c r="AJ7310" s="12"/>
      <c r="AK7310" s="12"/>
      <c r="AL7310" s="12"/>
      <c r="AM7310" s="12"/>
      <c r="AN7310" s="12"/>
      <c r="AO7310" s="12"/>
      <c r="AP7310" s="12"/>
      <c r="AQ7310" s="12"/>
      <c r="AR7310" s="12"/>
      <c r="AS7310" s="12"/>
      <c r="AT7310" s="12"/>
      <c r="AU7310" s="12"/>
      <c r="AV7310" s="12"/>
      <c r="AW7310" s="12"/>
      <c r="AX7310" s="12"/>
      <c r="AY7310" s="12"/>
      <c r="AZ7310" s="12"/>
      <c r="BA7310" s="12"/>
      <c r="BB7310" s="12"/>
      <c r="BC7310" s="12"/>
      <c r="BD7310" s="12"/>
    </row>
    <row r="7311" spans="15:56" x14ac:dyDescent="0.35">
      <c r="O7311" s="12"/>
      <c r="P7311" s="12"/>
      <c r="Q7311" s="12"/>
      <c r="S7311" s="250"/>
      <c r="AA7311" s="12"/>
      <c r="AB7311" s="12"/>
      <c r="AC7311" s="12"/>
      <c r="AD7311" s="12"/>
      <c r="AE7311" s="12"/>
      <c r="AF7311" s="12"/>
      <c r="AG7311" s="12"/>
      <c r="AH7311" s="12"/>
      <c r="AI7311" s="12"/>
      <c r="AJ7311" s="12"/>
      <c r="AK7311" s="12"/>
      <c r="AL7311" s="12"/>
      <c r="AM7311" s="12"/>
      <c r="AN7311" s="12"/>
      <c r="AO7311" s="12"/>
      <c r="AP7311" s="12"/>
      <c r="AQ7311" s="12"/>
      <c r="AR7311" s="12"/>
      <c r="AS7311" s="12"/>
      <c r="AT7311" s="12"/>
      <c r="AU7311" s="12"/>
      <c r="AV7311" s="12"/>
      <c r="AW7311" s="12"/>
      <c r="AX7311" s="12"/>
      <c r="AY7311" s="12"/>
      <c r="AZ7311" s="12"/>
      <c r="BA7311" s="12"/>
      <c r="BB7311" s="12"/>
      <c r="BC7311" s="12"/>
      <c r="BD7311" s="12"/>
    </row>
    <row r="7312" spans="15:56" x14ac:dyDescent="0.35">
      <c r="O7312" s="12"/>
      <c r="P7312" s="12"/>
      <c r="Q7312" s="12"/>
      <c r="S7312" s="250"/>
      <c r="AA7312" s="12"/>
      <c r="AB7312" s="12"/>
      <c r="AC7312" s="12"/>
      <c r="AD7312" s="12"/>
      <c r="AE7312" s="12"/>
      <c r="AF7312" s="12"/>
      <c r="AG7312" s="12"/>
      <c r="AH7312" s="12"/>
      <c r="AI7312" s="12"/>
      <c r="AJ7312" s="12"/>
      <c r="AK7312" s="12"/>
      <c r="AL7312" s="12"/>
      <c r="AM7312" s="12"/>
      <c r="AN7312" s="12"/>
      <c r="AO7312" s="12"/>
      <c r="AP7312" s="12"/>
      <c r="AQ7312" s="12"/>
      <c r="AR7312" s="12"/>
      <c r="AS7312" s="12"/>
      <c r="AT7312" s="12"/>
      <c r="AU7312" s="12"/>
      <c r="AV7312" s="12"/>
      <c r="AW7312" s="12"/>
      <c r="AX7312" s="12"/>
      <c r="AY7312" s="12"/>
      <c r="AZ7312" s="12"/>
      <c r="BA7312" s="12"/>
      <c r="BB7312" s="12"/>
      <c r="BC7312" s="12"/>
      <c r="BD7312" s="12"/>
    </row>
    <row r="7313" spans="15:56" x14ac:dyDescent="0.35">
      <c r="O7313" s="12"/>
      <c r="P7313" s="12"/>
      <c r="Q7313" s="12"/>
      <c r="S7313" s="250"/>
      <c r="AA7313" s="12"/>
      <c r="AB7313" s="12"/>
      <c r="AC7313" s="12"/>
      <c r="AD7313" s="12"/>
      <c r="AE7313" s="12"/>
      <c r="AF7313" s="12"/>
      <c r="AG7313" s="12"/>
      <c r="AH7313" s="12"/>
      <c r="AI7313" s="12"/>
      <c r="AJ7313" s="12"/>
      <c r="AK7313" s="12"/>
      <c r="AL7313" s="12"/>
      <c r="AM7313" s="12"/>
      <c r="AN7313" s="12"/>
      <c r="AO7313" s="12"/>
      <c r="AP7313" s="12"/>
      <c r="AQ7313" s="12"/>
      <c r="AR7313" s="12"/>
      <c r="AS7313" s="12"/>
      <c r="AT7313" s="12"/>
      <c r="AU7313" s="12"/>
      <c r="AV7313" s="12"/>
      <c r="AW7313" s="12"/>
      <c r="AX7313" s="12"/>
      <c r="AY7313" s="12"/>
      <c r="AZ7313" s="12"/>
      <c r="BA7313" s="12"/>
      <c r="BB7313" s="12"/>
      <c r="BC7313" s="12"/>
      <c r="BD7313" s="12"/>
    </row>
    <row r="7314" spans="15:56" x14ac:dyDescent="0.35">
      <c r="O7314" s="12"/>
      <c r="P7314" s="12"/>
      <c r="Q7314" s="12"/>
      <c r="S7314" s="250"/>
      <c r="AA7314" s="12"/>
      <c r="AB7314" s="12"/>
      <c r="AC7314" s="12"/>
      <c r="AD7314" s="12"/>
      <c r="AE7314" s="12"/>
      <c r="AF7314" s="12"/>
      <c r="AG7314" s="12"/>
      <c r="AH7314" s="12"/>
      <c r="AI7314" s="12"/>
      <c r="AJ7314" s="12"/>
      <c r="AK7314" s="12"/>
      <c r="AL7314" s="12"/>
      <c r="AM7314" s="12"/>
      <c r="AN7314" s="12"/>
      <c r="AO7314" s="12"/>
      <c r="AP7314" s="12"/>
      <c r="AQ7314" s="12"/>
      <c r="AR7314" s="12"/>
      <c r="AS7314" s="12"/>
      <c r="AT7314" s="12"/>
      <c r="AU7314" s="12"/>
      <c r="AV7314" s="12"/>
      <c r="AW7314" s="12"/>
      <c r="AX7314" s="12"/>
      <c r="AY7314" s="12"/>
      <c r="AZ7314" s="12"/>
      <c r="BA7314" s="12"/>
      <c r="BB7314" s="12"/>
      <c r="BC7314" s="12"/>
      <c r="BD7314" s="12"/>
    </row>
    <row r="7315" spans="15:56" x14ac:dyDescent="0.35">
      <c r="O7315" s="12"/>
      <c r="P7315" s="12"/>
      <c r="Q7315" s="12"/>
      <c r="S7315" s="250"/>
      <c r="AA7315" s="12"/>
      <c r="AB7315" s="12"/>
      <c r="AC7315" s="12"/>
      <c r="AD7315" s="12"/>
      <c r="AE7315" s="12"/>
      <c r="AF7315" s="12"/>
      <c r="AG7315" s="12"/>
      <c r="AH7315" s="12"/>
      <c r="AI7315" s="12"/>
      <c r="AJ7315" s="12"/>
      <c r="AK7315" s="12"/>
      <c r="AL7315" s="12"/>
      <c r="AM7315" s="12"/>
      <c r="AN7315" s="12"/>
      <c r="AO7315" s="12"/>
      <c r="AP7315" s="12"/>
      <c r="AQ7315" s="12"/>
      <c r="AR7315" s="12"/>
      <c r="AS7315" s="12"/>
      <c r="AT7315" s="12"/>
      <c r="AU7315" s="12"/>
      <c r="AV7315" s="12"/>
      <c r="AW7315" s="12"/>
      <c r="AX7315" s="12"/>
      <c r="AY7315" s="12"/>
      <c r="AZ7315" s="12"/>
      <c r="BA7315" s="12"/>
      <c r="BB7315" s="12"/>
      <c r="BC7315" s="12"/>
      <c r="BD7315" s="12"/>
    </row>
    <row r="7316" spans="15:56" x14ac:dyDescent="0.35">
      <c r="O7316" s="12"/>
      <c r="P7316" s="12"/>
      <c r="Q7316" s="12"/>
      <c r="S7316" s="250"/>
      <c r="AA7316" s="12"/>
      <c r="AB7316" s="12"/>
      <c r="AC7316" s="12"/>
      <c r="AD7316" s="12"/>
      <c r="AE7316" s="12"/>
      <c r="AF7316" s="12"/>
      <c r="AG7316" s="12"/>
      <c r="AH7316" s="12"/>
      <c r="AI7316" s="12"/>
      <c r="AJ7316" s="12"/>
      <c r="AK7316" s="12"/>
      <c r="AL7316" s="12"/>
      <c r="AM7316" s="12"/>
      <c r="AN7316" s="12"/>
      <c r="AO7316" s="12"/>
      <c r="AP7316" s="12"/>
      <c r="AQ7316" s="12"/>
      <c r="AR7316" s="12"/>
      <c r="AS7316" s="12"/>
      <c r="AT7316" s="12"/>
      <c r="AU7316" s="12"/>
      <c r="AV7316" s="12"/>
      <c r="AW7316" s="12"/>
      <c r="AX7316" s="12"/>
      <c r="AY7316" s="12"/>
      <c r="AZ7316" s="12"/>
      <c r="BA7316" s="12"/>
      <c r="BB7316" s="12"/>
      <c r="BC7316" s="12"/>
      <c r="BD7316" s="12"/>
    </row>
    <row r="7317" spans="15:56" x14ac:dyDescent="0.35">
      <c r="O7317" s="12"/>
      <c r="P7317" s="12"/>
      <c r="Q7317" s="12"/>
      <c r="S7317" s="250"/>
      <c r="AA7317" s="12"/>
      <c r="AB7317" s="12"/>
      <c r="AC7317" s="12"/>
      <c r="AD7317" s="12"/>
      <c r="AE7317" s="12"/>
      <c r="AF7317" s="12"/>
      <c r="AG7317" s="12"/>
      <c r="AH7317" s="12"/>
      <c r="AI7317" s="12"/>
      <c r="AJ7317" s="12"/>
      <c r="AK7317" s="12"/>
      <c r="AL7317" s="12"/>
      <c r="AM7317" s="12"/>
      <c r="AN7317" s="12"/>
      <c r="AO7317" s="12"/>
      <c r="AP7317" s="12"/>
      <c r="AQ7317" s="12"/>
      <c r="AR7317" s="12"/>
      <c r="AS7317" s="12"/>
      <c r="AT7317" s="12"/>
      <c r="AU7317" s="12"/>
      <c r="AV7317" s="12"/>
      <c r="AW7317" s="12"/>
      <c r="AX7317" s="12"/>
      <c r="AY7317" s="12"/>
      <c r="AZ7317" s="12"/>
      <c r="BA7317" s="12"/>
      <c r="BB7317" s="12"/>
      <c r="BC7317" s="12"/>
      <c r="BD7317" s="12"/>
    </row>
    <row r="7318" spans="15:56" x14ac:dyDescent="0.35">
      <c r="O7318" s="12"/>
      <c r="P7318" s="12"/>
      <c r="Q7318" s="12"/>
      <c r="S7318" s="250"/>
      <c r="AA7318" s="12"/>
      <c r="AB7318" s="12"/>
      <c r="AC7318" s="12"/>
      <c r="AD7318" s="12"/>
      <c r="AE7318" s="12"/>
      <c r="AF7318" s="12"/>
      <c r="AG7318" s="12"/>
      <c r="AH7318" s="12"/>
      <c r="AI7318" s="12"/>
      <c r="AJ7318" s="12"/>
      <c r="AK7318" s="12"/>
      <c r="AL7318" s="12"/>
      <c r="AM7318" s="12"/>
      <c r="AN7318" s="12"/>
      <c r="AO7318" s="12"/>
      <c r="AP7318" s="12"/>
      <c r="AQ7318" s="12"/>
      <c r="AR7318" s="12"/>
      <c r="AS7318" s="12"/>
      <c r="AT7318" s="12"/>
      <c r="AU7318" s="12"/>
      <c r="AV7318" s="12"/>
      <c r="AW7318" s="12"/>
      <c r="AX7318" s="12"/>
      <c r="AY7318" s="12"/>
      <c r="AZ7318" s="12"/>
      <c r="BA7318" s="12"/>
      <c r="BB7318" s="12"/>
      <c r="BC7318" s="12"/>
      <c r="BD7318" s="12"/>
    </row>
    <row r="7319" spans="15:56" x14ac:dyDescent="0.35">
      <c r="O7319" s="12"/>
      <c r="P7319" s="12"/>
      <c r="Q7319" s="12"/>
      <c r="S7319" s="250"/>
      <c r="AA7319" s="12"/>
      <c r="AB7319" s="12"/>
      <c r="AC7319" s="12"/>
      <c r="AD7319" s="12"/>
      <c r="AE7319" s="12"/>
      <c r="AF7319" s="12"/>
      <c r="AG7319" s="12"/>
      <c r="AH7319" s="12"/>
      <c r="AI7319" s="12"/>
      <c r="AJ7319" s="12"/>
      <c r="AK7319" s="12"/>
      <c r="AL7319" s="12"/>
      <c r="AM7319" s="12"/>
      <c r="AN7319" s="12"/>
      <c r="AO7319" s="12"/>
      <c r="AP7319" s="12"/>
      <c r="AQ7319" s="12"/>
      <c r="AR7319" s="12"/>
      <c r="AS7319" s="12"/>
      <c r="AT7319" s="12"/>
      <c r="AU7319" s="12"/>
      <c r="AV7319" s="12"/>
      <c r="AW7319" s="12"/>
      <c r="AX7319" s="12"/>
      <c r="AY7319" s="12"/>
      <c r="AZ7319" s="12"/>
      <c r="BA7319" s="12"/>
      <c r="BB7319" s="12"/>
      <c r="BC7319" s="12"/>
      <c r="BD7319" s="12"/>
    </row>
    <row r="7320" spans="15:56" x14ac:dyDescent="0.35">
      <c r="O7320" s="12"/>
      <c r="P7320" s="12"/>
      <c r="Q7320" s="12"/>
      <c r="S7320" s="250"/>
      <c r="AA7320" s="12"/>
      <c r="AB7320" s="12"/>
      <c r="AC7320" s="12"/>
      <c r="AD7320" s="12"/>
      <c r="AE7320" s="12"/>
      <c r="AF7320" s="12"/>
      <c r="AG7320" s="12"/>
      <c r="AH7320" s="12"/>
      <c r="AI7320" s="12"/>
      <c r="AJ7320" s="12"/>
      <c r="AK7320" s="12"/>
      <c r="AL7320" s="12"/>
      <c r="AM7320" s="12"/>
      <c r="AN7320" s="12"/>
      <c r="AO7320" s="12"/>
      <c r="AP7320" s="12"/>
      <c r="AQ7320" s="12"/>
      <c r="AR7320" s="12"/>
      <c r="AS7320" s="12"/>
      <c r="AT7320" s="12"/>
      <c r="AU7320" s="12"/>
      <c r="AV7320" s="12"/>
      <c r="AW7320" s="12"/>
      <c r="AX7320" s="12"/>
      <c r="AY7320" s="12"/>
      <c r="AZ7320" s="12"/>
      <c r="BA7320" s="12"/>
      <c r="BB7320" s="12"/>
      <c r="BC7320" s="12"/>
      <c r="BD7320" s="12"/>
    </row>
    <row r="7321" spans="15:56" x14ac:dyDescent="0.35">
      <c r="O7321" s="12"/>
      <c r="P7321" s="12"/>
      <c r="Q7321" s="12"/>
      <c r="S7321" s="250"/>
      <c r="AA7321" s="12"/>
      <c r="AB7321" s="12"/>
      <c r="AC7321" s="12"/>
      <c r="AD7321" s="12"/>
      <c r="AE7321" s="12"/>
      <c r="AF7321" s="12"/>
      <c r="AG7321" s="12"/>
      <c r="AH7321" s="12"/>
      <c r="AI7321" s="12"/>
      <c r="AJ7321" s="12"/>
      <c r="AK7321" s="12"/>
      <c r="AL7321" s="12"/>
      <c r="AM7321" s="12"/>
      <c r="AN7321" s="12"/>
      <c r="AO7321" s="12"/>
      <c r="AP7321" s="12"/>
      <c r="AQ7321" s="12"/>
      <c r="AR7321" s="12"/>
      <c r="AS7321" s="12"/>
      <c r="AT7321" s="12"/>
      <c r="AU7321" s="12"/>
      <c r="AV7321" s="12"/>
      <c r="AW7321" s="12"/>
      <c r="AX7321" s="12"/>
      <c r="AY7321" s="12"/>
      <c r="AZ7321" s="12"/>
      <c r="BA7321" s="12"/>
      <c r="BB7321" s="12"/>
      <c r="BC7321" s="12"/>
      <c r="BD7321" s="12"/>
    </row>
    <row r="7322" spans="15:56" x14ac:dyDescent="0.35">
      <c r="O7322" s="12"/>
      <c r="P7322" s="12"/>
      <c r="Q7322" s="12"/>
      <c r="S7322" s="250"/>
      <c r="AA7322" s="12"/>
      <c r="AB7322" s="12"/>
      <c r="AC7322" s="12"/>
      <c r="AD7322" s="12"/>
      <c r="AE7322" s="12"/>
      <c r="AF7322" s="12"/>
      <c r="AG7322" s="12"/>
      <c r="AH7322" s="12"/>
      <c r="AI7322" s="12"/>
      <c r="AJ7322" s="12"/>
      <c r="AK7322" s="12"/>
      <c r="AL7322" s="12"/>
      <c r="AM7322" s="12"/>
      <c r="AN7322" s="12"/>
      <c r="AO7322" s="12"/>
      <c r="AP7322" s="12"/>
      <c r="AQ7322" s="12"/>
      <c r="AR7322" s="12"/>
      <c r="AS7322" s="12"/>
      <c r="AT7322" s="12"/>
      <c r="AU7322" s="12"/>
      <c r="AV7322" s="12"/>
      <c r="AW7322" s="12"/>
      <c r="AX7322" s="12"/>
      <c r="AY7322" s="12"/>
      <c r="AZ7322" s="12"/>
      <c r="BA7322" s="12"/>
      <c r="BB7322" s="12"/>
      <c r="BC7322" s="12"/>
      <c r="BD7322" s="12"/>
    </row>
    <row r="7323" spans="15:56" x14ac:dyDescent="0.35">
      <c r="O7323" s="12"/>
      <c r="P7323" s="12"/>
      <c r="Q7323" s="12"/>
      <c r="S7323" s="250"/>
      <c r="AA7323" s="12"/>
      <c r="AB7323" s="12"/>
      <c r="AC7323" s="12"/>
      <c r="AD7323" s="12"/>
      <c r="AE7323" s="12"/>
      <c r="AF7323" s="12"/>
      <c r="AG7323" s="12"/>
      <c r="AH7323" s="12"/>
      <c r="AI7323" s="12"/>
      <c r="AJ7323" s="12"/>
      <c r="AK7323" s="12"/>
      <c r="AL7323" s="12"/>
      <c r="AM7323" s="12"/>
      <c r="AN7323" s="12"/>
      <c r="AO7323" s="12"/>
      <c r="AP7323" s="12"/>
      <c r="AQ7323" s="12"/>
      <c r="AR7323" s="12"/>
      <c r="AS7323" s="12"/>
      <c r="AT7323" s="12"/>
      <c r="AU7323" s="12"/>
      <c r="AV7323" s="12"/>
      <c r="AW7323" s="12"/>
      <c r="AX7323" s="12"/>
      <c r="AY7323" s="12"/>
      <c r="AZ7323" s="12"/>
      <c r="BA7323" s="12"/>
      <c r="BB7323" s="12"/>
      <c r="BC7323" s="12"/>
      <c r="BD7323" s="12"/>
    </row>
    <row r="7324" spans="15:56" x14ac:dyDescent="0.35">
      <c r="O7324" s="12"/>
      <c r="P7324" s="12"/>
      <c r="Q7324" s="12"/>
      <c r="S7324" s="250"/>
      <c r="AA7324" s="12"/>
      <c r="AB7324" s="12"/>
      <c r="AC7324" s="12"/>
      <c r="AD7324" s="12"/>
      <c r="AE7324" s="12"/>
      <c r="AF7324" s="12"/>
      <c r="AG7324" s="12"/>
      <c r="AH7324" s="12"/>
      <c r="AI7324" s="12"/>
      <c r="AJ7324" s="12"/>
      <c r="AK7324" s="12"/>
      <c r="AL7324" s="12"/>
      <c r="AM7324" s="12"/>
      <c r="AN7324" s="12"/>
      <c r="AO7324" s="12"/>
      <c r="AP7324" s="12"/>
      <c r="AQ7324" s="12"/>
      <c r="AR7324" s="12"/>
      <c r="AS7324" s="12"/>
      <c r="AT7324" s="12"/>
      <c r="AU7324" s="12"/>
      <c r="AV7324" s="12"/>
      <c r="AW7324" s="12"/>
      <c r="AX7324" s="12"/>
      <c r="AY7324" s="12"/>
      <c r="AZ7324" s="12"/>
      <c r="BA7324" s="12"/>
      <c r="BB7324" s="12"/>
      <c r="BC7324" s="12"/>
      <c r="BD7324" s="12"/>
    </row>
    <row r="7325" spans="15:56" x14ac:dyDescent="0.35">
      <c r="O7325" s="12"/>
      <c r="P7325" s="12"/>
      <c r="Q7325" s="12"/>
      <c r="S7325" s="250"/>
      <c r="AA7325" s="12"/>
      <c r="AB7325" s="12"/>
      <c r="AC7325" s="12"/>
      <c r="AD7325" s="12"/>
      <c r="AE7325" s="12"/>
      <c r="AF7325" s="12"/>
      <c r="AG7325" s="12"/>
      <c r="AH7325" s="12"/>
      <c r="AI7325" s="12"/>
      <c r="AJ7325" s="12"/>
      <c r="AK7325" s="12"/>
      <c r="AL7325" s="12"/>
      <c r="AM7325" s="12"/>
      <c r="AN7325" s="12"/>
      <c r="AO7325" s="12"/>
      <c r="AP7325" s="12"/>
      <c r="AQ7325" s="12"/>
      <c r="AR7325" s="12"/>
      <c r="AS7325" s="12"/>
      <c r="AT7325" s="12"/>
      <c r="AU7325" s="12"/>
      <c r="AV7325" s="12"/>
      <c r="AW7325" s="12"/>
      <c r="AX7325" s="12"/>
      <c r="AY7325" s="12"/>
      <c r="AZ7325" s="12"/>
      <c r="BA7325" s="12"/>
      <c r="BB7325" s="12"/>
      <c r="BC7325" s="12"/>
      <c r="BD7325" s="12"/>
    </row>
    <row r="7326" spans="15:56" x14ac:dyDescent="0.35">
      <c r="O7326" s="12"/>
      <c r="P7326" s="12"/>
      <c r="Q7326" s="12"/>
      <c r="S7326" s="250"/>
      <c r="AA7326" s="12"/>
      <c r="AB7326" s="12"/>
      <c r="AC7326" s="12"/>
      <c r="AD7326" s="12"/>
      <c r="AE7326" s="12"/>
      <c r="AF7326" s="12"/>
      <c r="AG7326" s="12"/>
      <c r="AH7326" s="12"/>
      <c r="AI7326" s="12"/>
      <c r="AJ7326" s="12"/>
      <c r="AK7326" s="12"/>
      <c r="AL7326" s="12"/>
      <c r="AM7326" s="12"/>
      <c r="AN7326" s="12"/>
      <c r="AO7326" s="12"/>
      <c r="AP7326" s="12"/>
      <c r="AQ7326" s="12"/>
      <c r="AR7326" s="12"/>
      <c r="AS7326" s="12"/>
      <c r="AT7326" s="12"/>
      <c r="AU7326" s="12"/>
      <c r="AV7326" s="12"/>
      <c r="AW7326" s="12"/>
      <c r="AX7326" s="12"/>
      <c r="AY7326" s="12"/>
      <c r="AZ7326" s="12"/>
      <c r="BA7326" s="12"/>
      <c r="BB7326" s="12"/>
      <c r="BC7326" s="12"/>
      <c r="BD7326" s="12"/>
    </row>
    <row r="7327" spans="15:56" x14ac:dyDescent="0.35">
      <c r="O7327" s="12"/>
      <c r="P7327" s="12"/>
      <c r="Q7327" s="12"/>
      <c r="S7327" s="250"/>
      <c r="AA7327" s="12"/>
      <c r="AB7327" s="12"/>
      <c r="AC7327" s="12"/>
      <c r="AD7327" s="12"/>
      <c r="AE7327" s="12"/>
      <c r="AF7327" s="12"/>
      <c r="AG7327" s="12"/>
      <c r="AH7327" s="12"/>
      <c r="AI7327" s="12"/>
      <c r="AJ7327" s="12"/>
      <c r="AK7327" s="12"/>
      <c r="AL7327" s="12"/>
      <c r="AM7327" s="12"/>
      <c r="AN7327" s="12"/>
      <c r="AO7327" s="12"/>
      <c r="AP7327" s="12"/>
      <c r="AQ7327" s="12"/>
      <c r="AR7327" s="12"/>
      <c r="AS7327" s="12"/>
      <c r="AT7327" s="12"/>
      <c r="AU7327" s="12"/>
      <c r="AV7327" s="12"/>
      <c r="AW7327" s="12"/>
      <c r="AX7327" s="12"/>
      <c r="AY7327" s="12"/>
      <c r="AZ7327" s="12"/>
      <c r="BA7327" s="12"/>
      <c r="BB7327" s="12"/>
      <c r="BC7327" s="12"/>
      <c r="BD7327" s="12"/>
    </row>
    <row r="7328" spans="15:56" x14ac:dyDescent="0.35">
      <c r="O7328" s="12"/>
      <c r="P7328" s="12"/>
      <c r="Q7328" s="12"/>
      <c r="S7328" s="250"/>
      <c r="AA7328" s="12"/>
      <c r="AB7328" s="12"/>
      <c r="AC7328" s="12"/>
      <c r="AD7328" s="12"/>
      <c r="AE7328" s="12"/>
      <c r="AF7328" s="12"/>
      <c r="AG7328" s="12"/>
      <c r="AH7328" s="12"/>
      <c r="AI7328" s="12"/>
      <c r="AJ7328" s="12"/>
      <c r="AK7328" s="12"/>
      <c r="AL7328" s="12"/>
      <c r="AM7328" s="12"/>
      <c r="AN7328" s="12"/>
      <c r="AO7328" s="12"/>
      <c r="AP7328" s="12"/>
      <c r="AQ7328" s="12"/>
      <c r="AR7328" s="12"/>
      <c r="AS7328" s="12"/>
      <c r="AT7328" s="12"/>
      <c r="AU7328" s="12"/>
      <c r="AV7328" s="12"/>
      <c r="AW7328" s="12"/>
      <c r="AX7328" s="12"/>
      <c r="AY7328" s="12"/>
      <c r="AZ7328" s="12"/>
      <c r="BA7328" s="12"/>
      <c r="BB7328" s="12"/>
      <c r="BC7328" s="12"/>
      <c r="BD7328" s="12"/>
    </row>
    <row r="7329" spans="15:56" x14ac:dyDescent="0.35">
      <c r="O7329" s="12"/>
      <c r="P7329" s="12"/>
      <c r="Q7329" s="12"/>
      <c r="S7329" s="250"/>
      <c r="AA7329" s="12"/>
      <c r="AB7329" s="12"/>
      <c r="AC7329" s="12"/>
      <c r="AD7329" s="12"/>
      <c r="AE7329" s="12"/>
      <c r="AF7329" s="12"/>
      <c r="AG7329" s="12"/>
      <c r="AH7329" s="12"/>
      <c r="AI7329" s="12"/>
      <c r="AJ7329" s="12"/>
      <c r="AK7329" s="12"/>
      <c r="AL7329" s="12"/>
      <c r="AM7329" s="12"/>
      <c r="AN7329" s="12"/>
      <c r="AO7329" s="12"/>
      <c r="AP7329" s="12"/>
      <c r="AQ7329" s="12"/>
      <c r="AR7329" s="12"/>
      <c r="AS7329" s="12"/>
      <c r="AT7329" s="12"/>
      <c r="AU7329" s="12"/>
      <c r="AV7329" s="12"/>
      <c r="AW7329" s="12"/>
      <c r="AX7329" s="12"/>
      <c r="AY7329" s="12"/>
      <c r="AZ7329" s="12"/>
      <c r="BA7329" s="12"/>
      <c r="BB7329" s="12"/>
      <c r="BC7329" s="12"/>
      <c r="BD7329" s="12"/>
    </row>
    <row r="7330" spans="15:56" x14ac:dyDescent="0.35">
      <c r="O7330" s="12"/>
      <c r="P7330" s="12"/>
      <c r="Q7330" s="12"/>
      <c r="S7330" s="250"/>
      <c r="AA7330" s="12"/>
      <c r="AB7330" s="12"/>
      <c r="AC7330" s="12"/>
      <c r="AD7330" s="12"/>
      <c r="AE7330" s="12"/>
      <c r="AF7330" s="12"/>
      <c r="AG7330" s="12"/>
      <c r="AH7330" s="12"/>
      <c r="AI7330" s="12"/>
      <c r="AJ7330" s="12"/>
      <c r="AK7330" s="12"/>
      <c r="AL7330" s="12"/>
      <c r="AM7330" s="12"/>
      <c r="AN7330" s="12"/>
      <c r="AO7330" s="12"/>
      <c r="AP7330" s="12"/>
      <c r="AQ7330" s="12"/>
      <c r="AR7330" s="12"/>
      <c r="AS7330" s="12"/>
      <c r="AT7330" s="12"/>
      <c r="AU7330" s="12"/>
      <c r="AV7330" s="12"/>
      <c r="AW7330" s="12"/>
      <c r="AX7330" s="12"/>
      <c r="AY7330" s="12"/>
      <c r="AZ7330" s="12"/>
      <c r="BA7330" s="12"/>
      <c r="BB7330" s="12"/>
      <c r="BC7330" s="12"/>
      <c r="BD7330" s="12"/>
    </row>
    <row r="7331" spans="15:56" x14ac:dyDescent="0.35">
      <c r="O7331" s="12"/>
      <c r="P7331" s="12"/>
      <c r="Q7331" s="12"/>
      <c r="S7331" s="250"/>
      <c r="AA7331" s="12"/>
      <c r="AB7331" s="12"/>
      <c r="AC7331" s="12"/>
      <c r="AD7331" s="12"/>
      <c r="AE7331" s="12"/>
      <c r="AF7331" s="12"/>
      <c r="AG7331" s="12"/>
      <c r="AH7331" s="12"/>
      <c r="AI7331" s="12"/>
      <c r="AJ7331" s="12"/>
      <c r="AK7331" s="12"/>
      <c r="AL7331" s="12"/>
      <c r="AM7331" s="12"/>
      <c r="AN7331" s="12"/>
      <c r="AO7331" s="12"/>
      <c r="AP7331" s="12"/>
      <c r="AQ7331" s="12"/>
      <c r="AR7331" s="12"/>
      <c r="AS7331" s="12"/>
      <c r="AT7331" s="12"/>
      <c r="AU7331" s="12"/>
      <c r="AV7331" s="12"/>
      <c r="AW7331" s="12"/>
      <c r="AX7331" s="12"/>
      <c r="AY7331" s="12"/>
      <c r="AZ7331" s="12"/>
      <c r="BA7331" s="12"/>
      <c r="BB7331" s="12"/>
      <c r="BC7331" s="12"/>
      <c r="BD7331" s="12"/>
    </row>
    <row r="7332" spans="15:56" x14ac:dyDescent="0.35">
      <c r="O7332" s="12"/>
      <c r="P7332" s="12"/>
      <c r="Q7332" s="12"/>
      <c r="S7332" s="250"/>
      <c r="AA7332" s="12"/>
      <c r="AB7332" s="12"/>
      <c r="AC7332" s="12"/>
      <c r="AD7332" s="12"/>
      <c r="AE7332" s="12"/>
      <c r="AF7332" s="12"/>
      <c r="AG7332" s="12"/>
      <c r="AH7332" s="12"/>
      <c r="AI7332" s="12"/>
      <c r="AJ7332" s="12"/>
      <c r="AK7332" s="12"/>
      <c r="AL7332" s="12"/>
      <c r="AM7332" s="12"/>
      <c r="AN7332" s="12"/>
      <c r="AO7332" s="12"/>
      <c r="AP7332" s="12"/>
      <c r="AQ7332" s="12"/>
      <c r="AR7332" s="12"/>
      <c r="AS7332" s="12"/>
      <c r="AT7332" s="12"/>
      <c r="AU7332" s="12"/>
      <c r="AV7332" s="12"/>
      <c r="AW7332" s="12"/>
      <c r="AX7332" s="12"/>
      <c r="AY7332" s="12"/>
      <c r="AZ7332" s="12"/>
      <c r="BA7332" s="12"/>
      <c r="BB7332" s="12"/>
      <c r="BC7332" s="12"/>
      <c r="BD7332" s="12"/>
    </row>
    <row r="7333" spans="15:56" x14ac:dyDescent="0.35">
      <c r="O7333" s="12"/>
      <c r="P7333" s="12"/>
      <c r="Q7333" s="12"/>
      <c r="S7333" s="250"/>
      <c r="AA7333" s="12"/>
      <c r="AB7333" s="12"/>
      <c r="AC7333" s="12"/>
      <c r="AD7333" s="12"/>
      <c r="AE7333" s="12"/>
      <c r="AF7333" s="12"/>
      <c r="AG7333" s="12"/>
      <c r="AH7333" s="12"/>
      <c r="AI7333" s="12"/>
      <c r="AJ7333" s="12"/>
      <c r="AK7333" s="12"/>
      <c r="AL7333" s="12"/>
      <c r="AM7333" s="12"/>
      <c r="AN7333" s="12"/>
      <c r="AO7333" s="12"/>
      <c r="AP7333" s="12"/>
      <c r="AQ7333" s="12"/>
      <c r="AR7333" s="12"/>
      <c r="AS7333" s="12"/>
      <c r="AT7333" s="12"/>
      <c r="AU7333" s="12"/>
      <c r="AV7333" s="12"/>
      <c r="AW7333" s="12"/>
      <c r="AX7333" s="12"/>
      <c r="AY7333" s="12"/>
      <c r="AZ7333" s="12"/>
      <c r="BA7333" s="12"/>
      <c r="BB7333" s="12"/>
      <c r="BC7333" s="12"/>
      <c r="BD7333" s="12"/>
    </row>
    <row r="7334" spans="15:56" x14ac:dyDescent="0.35">
      <c r="O7334" s="12"/>
      <c r="P7334" s="12"/>
      <c r="Q7334" s="12"/>
      <c r="S7334" s="250"/>
      <c r="AA7334" s="12"/>
      <c r="AB7334" s="12"/>
      <c r="AC7334" s="12"/>
      <c r="AD7334" s="12"/>
      <c r="AE7334" s="12"/>
      <c r="AF7334" s="12"/>
      <c r="AG7334" s="12"/>
      <c r="AH7334" s="12"/>
      <c r="AI7334" s="12"/>
      <c r="AJ7334" s="12"/>
      <c r="AK7334" s="12"/>
      <c r="AL7334" s="12"/>
      <c r="AM7334" s="12"/>
      <c r="AN7334" s="12"/>
      <c r="AO7334" s="12"/>
      <c r="AP7334" s="12"/>
      <c r="AQ7334" s="12"/>
      <c r="AR7334" s="12"/>
      <c r="AS7334" s="12"/>
      <c r="AT7334" s="12"/>
      <c r="AU7334" s="12"/>
      <c r="AV7334" s="12"/>
      <c r="AW7334" s="12"/>
      <c r="AX7334" s="12"/>
      <c r="AY7334" s="12"/>
      <c r="AZ7334" s="12"/>
      <c r="BA7334" s="12"/>
      <c r="BB7334" s="12"/>
      <c r="BC7334" s="12"/>
      <c r="BD7334" s="12"/>
    </row>
    <row r="7335" spans="15:56" x14ac:dyDescent="0.35">
      <c r="O7335" s="12"/>
      <c r="P7335" s="12"/>
      <c r="Q7335" s="12"/>
      <c r="S7335" s="250"/>
      <c r="AA7335" s="12"/>
      <c r="AB7335" s="12"/>
      <c r="AC7335" s="12"/>
      <c r="AD7335" s="12"/>
      <c r="AE7335" s="12"/>
      <c r="AF7335" s="12"/>
      <c r="AG7335" s="12"/>
      <c r="AH7335" s="12"/>
      <c r="AI7335" s="12"/>
      <c r="AJ7335" s="12"/>
      <c r="AK7335" s="12"/>
      <c r="AL7335" s="12"/>
      <c r="AM7335" s="12"/>
      <c r="AN7335" s="12"/>
      <c r="AO7335" s="12"/>
      <c r="AP7335" s="12"/>
      <c r="AQ7335" s="12"/>
      <c r="AR7335" s="12"/>
      <c r="AS7335" s="12"/>
      <c r="AT7335" s="12"/>
      <c r="AU7335" s="12"/>
      <c r="AV7335" s="12"/>
      <c r="AW7335" s="12"/>
      <c r="AX7335" s="12"/>
      <c r="AY7335" s="12"/>
      <c r="AZ7335" s="12"/>
      <c r="BA7335" s="12"/>
      <c r="BB7335" s="12"/>
      <c r="BC7335" s="12"/>
      <c r="BD7335" s="12"/>
    </row>
    <row r="7336" spans="15:56" x14ac:dyDescent="0.35">
      <c r="O7336" s="12"/>
      <c r="P7336" s="12"/>
      <c r="Q7336" s="12"/>
      <c r="S7336" s="250"/>
      <c r="AA7336" s="12"/>
      <c r="AB7336" s="12"/>
      <c r="AC7336" s="12"/>
      <c r="AD7336" s="12"/>
      <c r="AE7336" s="12"/>
      <c r="AF7336" s="12"/>
      <c r="AG7336" s="12"/>
      <c r="AH7336" s="12"/>
      <c r="AI7336" s="12"/>
      <c r="AJ7336" s="12"/>
      <c r="AK7336" s="12"/>
      <c r="AL7336" s="12"/>
      <c r="AM7336" s="12"/>
      <c r="AN7336" s="12"/>
      <c r="AO7336" s="12"/>
      <c r="AP7336" s="12"/>
      <c r="AQ7336" s="12"/>
      <c r="AR7336" s="12"/>
      <c r="AS7336" s="12"/>
      <c r="AT7336" s="12"/>
      <c r="AU7336" s="12"/>
      <c r="AV7336" s="12"/>
      <c r="AW7336" s="12"/>
      <c r="AX7336" s="12"/>
      <c r="AY7336" s="12"/>
      <c r="AZ7336" s="12"/>
      <c r="BA7336" s="12"/>
      <c r="BB7336" s="12"/>
      <c r="BC7336" s="12"/>
      <c r="BD7336" s="12"/>
    </row>
    <row r="7337" spans="15:56" x14ac:dyDescent="0.35">
      <c r="O7337" s="12"/>
      <c r="P7337" s="12"/>
      <c r="Q7337" s="12"/>
      <c r="S7337" s="250"/>
      <c r="AA7337" s="12"/>
      <c r="AB7337" s="12"/>
      <c r="AC7337" s="12"/>
      <c r="AD7337" s="12"/>
      <c r="AE7337" s="12"/>
      <c r="AF7337" s="12"/>
      <c r="AG7337" s="12"/>
      <c r="AH7337" s="12"/>
      <c r="AI7337" s="12"/>
      <c r="AJ7337" s="12"/>
      <c r="AK7337" s="12"/>
      <c r="AL7337" s="12"/>
      <c r="AM7337" s="12"/>
      <c r="AN7337" s="12"/>
      <c r="AO7337" s="12"/>
      <c r="AP7337" s="12"/>
      <c r="AQ7337" s="12"/>
      <c r="AR7337" s="12"/>
      <c r="AS7337" s="12"/>
      <c r="AT7337" s="12"/>
      <c r="AU7337" s="12"/>
      <c r="AV7337" s="12"/>
      <c r="AW7337" s="12"/>
      <c r="AX7337" s="12"/>
      <c r="AY7337" s="12"/>
      <c r="AZ7337" s="12"/>
      <c r="BA7337" s="12"/>
      <c r="BB7337" s="12"/>
      <c r="BC7337" s="12"/>
      <c r="BD7337" s="12"/>
    </row>
    <row r="7338" spans="15:56" x14ac:dyDescent="0.35">
      <c r="O7338" s="12"/>
      <c r="P7338" s="12"/>
      <c r="Q7338" s="12"/>
      <c r="S7338" s="250"/>
      <c r="AA7338" s="12"/>
      <c r="AB7338" s="12"/>
      <c r="AC7338" s="12"/>
      <c r="AD7338" s="12"/>
      <c r="AE7338" s="12"/>
      <c r="AF7338" s="12"/>
      <c r="AG7338" s="12"/>
      <c r="AH7338" s="12"/>
      <c r="AI7338" s="12"/>
      <c r="AJ7338" s="12"/>
      <c r="AK7338" s="12"/>
      <c r="AL7338" s="12"/>
      <c r="AM7338" s="12"/>
      <c r="AN7338" s="12"/>
      <c r="AO7338" s="12"/>
      <c r="AP7338" s="12"/>
      <c r="AQ7338" s="12"/>
      <c r="AR7338" s="12"/>
      <c r="AS7338" s="12"/>
      <c r="AT7338" s="12"/>
      <c r="AU7338" s="12"/>
      <c r="AV7338" s="12"/>
      <c r="AW7338" s="12"/>
      <c r="AX7338" s="12"/>
      <c r="AY7338" s="12"/>
      <c r="AZ7338" s="12"/>
      <c r="BA7338" s="12"/>
      <c r="BB7338" s="12"/>
      <c r="BC7338" s="12"/>
      <c r="BD7338" s="12"/>
    </row>
    <row r="7339" spans="15:56" x14ac:dyDescent="0.35">
      <c r="O7339" s="12"/>
      <c r="P7339" s="12"/>
      <c r="Q7339" s="12"/>
      <c r="S7339" s="250"/>
      <c r="AA7339" s="12"/>
      <c r="AB7339" s="12"/>
      <c r="AC7339" s="12"/>
      <c r="AD7339" s="12"/>
      <c r="AE7339" s="12"/>
      <c r="AF7339" s="12"/>
      <c r="AG7339" s="12"/>
      <c r="AH7339" s="12"/>
      <c r="AI7339" s="12"/>
      <c r="AJ7339" s="12"/>
      <c r="AK7339" s="12"/>
      <c r="AL7339" s="12"/>
      <c r="AM7339" s="12"/>
      <c r="AN7339" s="12"/>
      <c r="AO7339" s="12"/>
      <c r="AP7339" s="12"/>
      <c r="AQ7339" s="12"/>
      <c r="AR7339" s="12"/>
      <c r="AS7339" s="12"/>
      <c r="AT7339" s="12"/>
      <c r="AU7339" s="12"/>
      <c r="AV7339" s="12"/>
      <c r="AW7339" s="12"/>
      <c r="AX7339" s="12"/>
      <c r="AY7339" s="12"/>
      <c r="AZ7339" s="12"/>
      <c r="BA7339" s="12"/>
      <c r="BB7339" s="12"/>
      <c r="BC7339" s="12"/>
      <c r="BD7339" s="12"/>
    </row>
    <row r="7340" spans="15:56" x14ac:dyDescent="0.35">
      <c r="O7340" s="12"/>
      <c r="P7340" s="12"/>
      <c r="Q7340" s="12"/>
      <c r="S7340" s="250"/>
      <c r="AA7340" s="12"/>
      <c r="AB7340" s="12"/>
      <c r="AC7340" s="12"/>
      <c r="AD7340" s="12"/>
      <c r="AE7340" s="12"/>
      <c r="AF7340" s="12"/>
      <c r="AG7340" s="12"/>
      <c r="AH7340" s="12"/>
      <c r="AI7340" s="12"/>
      <c r="AJ7340" s="12"/>
      <c r="AK7340" s="12"/>
      <c r="AL7340" s="12"/>
      <c r="AM7340" s="12"/>
      <c r="AN7340" s="12"/>
      <c r="AO7340" s="12"/>
      <c r="AP7340" s="12"/>
      <c r="AQ7340" s="12"/>
      <c r="AR7340" s="12"/>
      <c r="AS7340" s="12"/>
      <c r="AT7340" s="12"/>
      <c r="AU7340" s="12"/>
      <c r="AV7340" s="12"/>
      <c r="AW7340" s="12"/>
      <c r="AX7340" s="12"/>
      <c r="AY7340" s="12"/>
      <c r="AZ7340" s="12"/>
      <c r="BA7340" s="12"/>
      <c r="BB7340" s="12"/>
      <c r="BC7340" s="12"/>
      <c r="BD7340" s="12"/>
    </row>
    <row r="7341" spans="15:56" x14ac:dyDescent="0.35">
      <c r="O7341" s="12"/>
      <c r="P7341" s="12"/>
      <c r="Q7341" s="12"/>
      <c r="S7341" s="250"/>
      <c r="AA7341" s="12"/>
      <c r="AB7341" s="12"/>
      <c r="AC7341" s="12"/>
      <c r="AD7341" s="12"/>
      <c r="AE7341" s="12"/>
      <c r="AF7341" s="12"/>
      <c r="AG7341" s="12"/>
      <c r="AH7341" s="12"/>
      <c r="AI7341" s="12"/>
      <c r="AJ7341" s="12"/>
      <c r="AK7341" s="12"/>
      <c r="AL7341" s="12"/>
      <c r="AM7341" s="12"/>
      <c r="AN7341" s="12"/>
      <c r="AO7341" s="12"/>
      <c r="AP7341" s="12"/>
      <c r="AQ7341" s="12"/>
      <c r="AR7341" s="12"/>
      <c r="AS7341" s="12"/>
      <c r="AT7341" s="12"/>
      <c r="AU7341" s="12"/>
      <c r="AV7341" s="12"/>
      <c r="AW7341" s="12"/>
      <c r="AX7341" s="12"/>
      <c r="AY7341" s="12"/>
      <c r="AZ7341" s="12"/>
      <c r="BA7341" s="12"/>
      <c r="BB7341" s="12"/>
      <c r="BC7341" s="12"/>
      <c r="BD7341" s="12"/>
    </row>
    <row r="7342" spans="15:56" x14ac:dyDescent="0.35">
      <c r="O7342" s="12"/>
      <c r="P7342" s="12"/>
      <c r="Q7342" s="12"/>
      <c r="S7342" s="250"/>
      <c r="AA7342" s="12"/>
      <c r="AB7342" s="12"/>
      <c r="AC7342" s="12"/>
      <c r="AD7342" s="12"/>
      <c r="AE7342" s="12"/>
      <c r="AF7342" s="12"/>
      <c r="AG7342" s="12"/>
      <c r="AH7342" s="12"/>
      <c r="AI7342" s="12"/>
      <c r="AJ7342" s="12"/>
      <c r="AK7342" s="12"/>
      <c r="AL7342" s="12"/>
      <c r="AM7342" s="12"/>
      <c r="AN7342" s="12"/>
      <c r="AO7342" s="12"/>
      <c r="AP7342" s="12"/>
      <c r="AQ7342" s="12"/>
      <c r="AR7342" s="12"/>
      <c r="AS7342" s="12"/>
      <c r="AT7342" s="12"/>
      <c r="AU7342" s="12"/>
      <c r="AV7342" s="12"/>
      <c r="AW7342" s="12"/>
      <c r="AX7342" s="12"/>
      <c r="AY7342" s="12"/>
      <c r="AZ7342" s="12"/>
      <c r="BA7342" s="12"/>
      <c r="BB7342" s="12"/>
      <c r="BC7342" s="12"/>
      <c r="BD7342" s="12"/>
    </row>
    <row r="7343" spans="15:56" x14ac:dyDescent="0.35">
      <c r="O7343" s="12"/>
      <c r="P7343" s="12"/>
      <c r="Q7343" s="12"/>
      <c r="S7343" s="250"/>
      <c r="AA7343" s="12"/>
      <c r="AB7343" s="12"/>
      <c r="AC7343" s="12"/>
      <c r="AD7343" s="12"/>
      <c r="AE7343" s="12"/>
      <c r="AF7343" s="12"/>
      <c r="AG7343" s="12"/>
      <c r="AH7343" s="12"/>
      <c r="AI7343" s="12"/>
      <c r="AJ7343" s="12"/>
      <c r="AK7343" s="12"/>
      <c r="AL7343" s="12"/>
      <c r="AM7343" s="12"/>
      <c r="AN7343" s="12"/>
      <c r="AO7343" s="12"/>
      <c r="AP7343" s="12"/>
      <c r="AQ7343" s="12"/>
      <c r="AR7343" s="12"/>
      <c r="AS7343" s="12"/>
      <c r="AT7343" s="12"/>
      <c r="AU7343" s="12"/>
      <c r="AV7343" s="12"/>
      <c r="AW7343" s="12"/>
      <c r="AX7343" s="12"/>
      <c r="AY7343" s="12"/>
      <c r="AZ7343" s="12"/>
      <c r="BA7343" s="12"/>
      <c r="BB7343" s="12"/>
      <c r="BC7343" s="12"/>
      <c r="BD7343" s="12"/>
    </row>
    <row r="7344" spans="15:56" x14ac:dyDescent="0.35">
      <c r="O7344" s="12"/>
      <c r="P7344" s="12"/>
      <c r="Q7344" s="12"/>
      <c r="S7344" s="250"/>
      <c r="AA7344" s="12"/>
      <c r="AB7344" s="12"/>
      <c r="AC7344" s="12"/>
      <c r="AD7344" s="12"/>
      <c r="AE7344" s="12"/>
      <c r="AF7344" s="12"/>
      <c r="AG7344" s="12"/>
      <c r="AH7344" s="12"/>
      <c r="AI7344" s="12"/>
      <c r="AJ7344" s="12"/>
      <c r="AK7344" s="12"/>
      <c r="AL7344" s="12"/>
      <c r="AM7344" s="12"/>
      <c r="AN7344" s="12"/>
      <c r="AO7344" s="12"/>
      <c r="AP7344" s="12"/>
      <c r="AQ7344" s="12"/>
      <c r="AR7344" s="12"/>
      <c r="AS7344" s="12"/>
      <c r="AT7344" s="12"/>
      <c r="AU7344" s="12"/>
      <c r="AV7344" s="12"/>
      <c r="AW7344" s="12"/>
      <c r="AX7344" s="12"/>
      <c r="AY7344" s="12"/>
      <c r="AZ7344" s="12"/>
      <c r="BA7344" s="12"/>
      <c r="BB7344" s="12"/>
      <c r="BC7344" s="12"/>
      <c r="BD7344" s="12"/>
    </row>
    <row r="7345" spans="15:56" x14ac:dyDescent="0.35">
      <c r="O7345" s="12"/>
      <c r="P7345" s="12"/>
      <c r="Q7345" s="12"/>
      <c r="S7345" s="250"/>
      <c r="AA7345" s="12"/>
      <c r="AB7345" s="12"/>
      <c r="AC7345" s="12"/>
      <c r="AD7345" s="12"/>
      <c r="AE7345" s="12"/>
      <c r="AF7345" s="12"/>
      <c r="AG7345" s="12"/>
      <c r="AH7345" s="12"/>
      <c r="AI7345" s="12"/>
      <c r="AJ7345" s="12"/>
      <c r="AK7345" s="12"/>
      <c r="AL7345" s="12"/>
      <c r="AM7345" s="12"/>
      <c r="AN7345" s="12"/>
      <c r="AO7345" s="12"/>
      <c r="AP7345" s="12"/>
      <c r="AQ7345" s="12"/>
      <c r="AR7345" s="12"/>
      <c r="AS7345" s="12"/>
      <c r="AT7345" s="12"/>
      <c r="AU7345" s="12"/>
      <c r="AV7345" s="12"/>
      <c r="AW7345" s="12"/>
      <c r="AX7345" s="12"/>
      <c r="AY7345" s="12"/>
      <c r="AZ7345" s="12"/>
      <c r="BA7345" s="12"/>
      <c r="BB7345" s="12"/>
      <c r="BC7345" s="12"/>
      <c r="BD7345" s="12"/>
    </row>
    <row r="7346" spans="15:56" x14ac:dyDescent="0.35">
      <c r="O7346" s="12"/>
      <c r="P7346" s="12"/>
      <c r="Q7346" s="12"/>
      <c r="S7346" s="250"/>
      <c r="AA7346" s="12"/>
      <c r="AB7346" s="12"/>
      <c r="AC7346" s="12"/>
      <c r="AD7346" s="12"/>
      <c r="AE7346" s="12"/>
      <c r="AF7346" s="12"/>
      <c r="AG7346" s="12"/>
      <c r="AH7346" s="12"/>
      <c r="AI7346" s="12"/>
      <c r="AJ7346" s="12"/>
      <c r="AK7346" s="12"/>
      <c r="AL7346" s="12"/>
      <c r="AM7346" s="12"/>
      <c r="AN7346" s="12"/>
      <c r="AO7346" s="12"/>
      <c r="AP7346" s="12"/>
      <c r="AQ7346" s="12"/>
      <c r="AR7346" s="12"/>
      <c r="AS7346" s="12"/>
      <c r="AT7346" s="12"/>
      <c r="AU7346" s="12"/>
      <c r="AV7346" s="12"/>
      <c r="AW7346" s="12"/>
      <c r="AX7346" s="12"/>
      <c r="AY7346" s="12"/>
      <c r="AZ7346" s="12"/>
      <c r="BA7346" s="12"/>
      <c r="BB7346" s="12"/>
      <c r="BC7346" s="12"/>
      <c r="BD7346" s="12"/>
    </row>
    <row r="7347" spans="15:56" x14ac:dyDescent="0.35">
      <c r="O7347" s="12"/>
      <c r="P7347" s="12"/>
      <c r="Q7347" s="12"/>
      <c r="S7347" s="250"/>
      <c r="AA7347" s="12"/>
      <c r="AB7347" s="12"/>
      <c r="AC7347" s="12"/>
      <c r="AD7347" s="12"/>
      <c r="AE7347" s="12"/>
      <c r="AF7347" s="12"/>
      <c r="AG7347" s="12"/>
      <c r="AH7347" s="12"/>
      <c r="AI7347" s="12"/>
      <c r="AJ7347" s="12"/>
      <c r="AK7347" s="12"/>
      <c r="AL7347" s="12"/>
      <c r="AM7347" s="12"/>
      <c r="AN7347" s="12"/>
      <c r="AO7347" s="12"/>
      <c r="AP7347" s="12"/>
      <c r="AQ7347" s="12"/>
      <c r="AR7347" s="12"/>
      <c r="AS7347" s="12"/>
      <c r="AT7347" s="12"/>
      <c r="AU7347" s="12"/>
      <c r="AV7347" s="12"/>
      <c r="AW7347" s="12"/>
      <c r="AX7347" s="12"/>
      <c r="AY7347" s="12"/>
      <c r="AZ7347" s="12"/>
      <c r="BA7347" s="12"/>
      <c r="BB7347" s="12"/>
      <c r="BC7347" s="12"/>
      <c r="BD7347" s="12"/>
    </row>
    <row r="7348" spans="15:56" x14ac:dyDescent="0.35">
      <c r="O7348" s="12"/>
      <c r="P7348" s="12"/>
      <c r="Q7348" s="12"/>
      <c r="S7348" s="250"/>
      <c r="AA7348" s="12"/>
      <c r="AB7348" s="12"/>
      <c r="AC7348" s="12"/>
      <c r="AD7348" s="12"/>
      <c r="AE7348" s="12"/>
      <c r="AF7348" s="12"/>
      <c r="AG7348" s="12"/>
      <c r="AH7348" s="12"/>
      <c r="AI7348" s="12"/>
      <c r="AJ7348" s="12"/>
      <c r="AK7348" s="12"/>
      <c r="AL7348" s="12"/>
      <c r="AM7348" s="12"/>
      <c r="AN7348" s="12"/>
      <c r="AO7348" s="12"/>
      <c r="AP7348" s="12"/>
      <c r="AQ7348" s="12"/>
      <c r="AR7348" s="12"/>
      <c r="AS7348" s="12"/>
      <c r="AT7348" s="12"/>
      <c r="AU7348" s="12"/>
      <c r="AV7348" s="12"/>
      <c r="AW7348" s="12"/>
      <c r="AX7348" s="12"/>
      <c r="AY7348" s="12"/>
      <c r="AZ7348" s="12"/>
      <c r="BA7348" s="12"/>
      <c r="BB7348" s="12"/>
      <c r="BC7348" s="12"/>
      <c r="BD7348" s="12"/>
    </row>
    <row r="7349" spans="15:56" x14ac:dyDescent="0.35">
      <c r="O7349" s="12"/>
      <c r="P7349" s="12"/>
      <c r="Q7349" s="12"/>
      <c r="S7349" s="250"/>
      <c r="AA7349" s="12"/>
      <c r="AB7349" s="12"/>
      <c r="AC7349" s="12"/>
      <c r="AD7349" s="12"/>
      <c r="AE7349" s="12"/>
      <c r="AF7349" s="12"/>
      <c r="AG7349" s="12"/>
      <c r="AH7349" s="12"/>
      <c r="AI7349" s="12"/>
      <c r="AJ7349" s="12"/>
      <c r="AK7349" s="12"/>
      <c r="AL7349" s="12"/>
      <c r="AM7349" s="12"/>
      <c r="AN7349" s="12"/>
      <c r="AO7349" s="12"/>
      <c r="AP7349" s="12"/>
      <c r="AQ7349" s="12"/>
      <c r="AR7349" s="12"/>
      <c r="AS7349" s="12"/>
      <c r="AT7349" s="12"/>
      <c r="AU7349" s="12"/>
      <c r="AV7349" s="12"/>
      <c r="AW7349" s="12"/>
      <c r="AX7349" s="12"/>
      <c r="AY7349" s="12"/>
      <c r="AZ7349" s="12"/>
      <c r="BA7349" s="12"/>
      <c r="BB7349" s="12"/>
      <c r="BC7349" s="12"/>
      <c r="BD7349" s="12"/>
    </row>
    <row r="7350" spans="15:56" x14ac:dyDescent="0.35">
      <c r="O7350" s="12"/>
      <c r="P7350" s="12"/>
      <c r="Q7350" s="12"/>
      <c r="S7350" s="250"/>
      <c r="AA7350" s="12"/>
      <c r="AB7350" s="12"/>
      <c r="AC7350" s="12"/>
      <c r="AD7350" s="12"/>
      <c r="AE7350" s="12"/>
      <c r="AF7350" s="12"/>
      <c r="AG7350" s="12"/>
      <c r="AH7350" s="12"/>
      <c r="AI7350" s="12"/>
      <c r="AJ7350" s="12"/>
      <c r="AK7350" s="12"/>
      <c r="AL7350" s="12"/>
      <c r="AM7350" s="12"/>
      <c r="AN7350" s="12"/>
      <c r="AO7350" s="12"/>
      <c r="AP7350" s="12"/>
      <c r="AQ7350" s="12"/>
      <c r="AR7350" s="12"/>
      <c r="AS7350" s="12"/>
      <c r="AT7350" s="12"/>
      <c r="AU7350" s="12"/>
      <c r="AV7350" s="12"/>
      <c r="AW7350" s="12"/>
      <c r="AX7350" s="12"/>
      <c r="AY7350" s="12"/>
      <c r="AZ7350" s="12"/>
      <c r="BA7350" s="12"/>
      <c r="BB7350" s="12"/>
      <c r="BC7350" s="12"/>
      <c r="BD7350" s="12"/>
    </row>
    <row r="7351" spans="15:56" x14ac:dyDescent="0.35">
      <c r="O7351" s="12"/>
      <c r="P7351" s="12"/>
      <c r="Q7351" s="12"/>
      <c r="S7351" s="250"/>
      <c r="AA7351" s="12"/>
      <c r="AB7351" s="12"/>
      <c r="AC7351" s="12"/>
      <c r="AD7351" s="12"/>
      <c r="AE7351" s="12"/>
      <c r="AF7351" s="12"/>
      <c r="AG7351" s="12"/>
      <c r="AH7351" s="12"/>
      <c r="AI7351" s="12"/>
      <c r="AJ7351" s="12"/>
      <c r="AK7351" s="12"/>
      <c r="AL7351" s="12"/>
      <c r="AM7351" s="12"/>
      <c r="AN7351" s="12"/>
      <c r="AO7351" s="12"/>
      <c r="AP7351" s="12"/>
      <c r="AQ7351" s="12"/>
      <c r="AR7351" s="12"/>
      <c r="AS7351" s="12"/>
      <c r="AT7351" s="12"/>
      <c r="AU7351" s="12"/>
      <c r="AV7351" s="12"/>
      <c r="AW7351" s="12"/>
      <c r="AX7351" s="12"/>
      <c r="AY7351" s="12"/>
      <c r="AZ7351" s="12"/>
      <c r="BA7351" s="12"/>
      <c r="BB7351" s="12"/>
      <c r="BC7351" s="12"/>
      <c r="BD7351" s="12"/>
    </row>
    <row r="7352" spans="15:56" x14ac:dyDescent="0.35">
      <c r="O7352" s="12"/>
      <c r="P7352" s="12"/>
      <c r="Q7352" s="12"/>
      <c r="S7352" s="250"/>
      <c r="AA7352" s="12"/>
      <c r="AB7352" s="12"/>
      <c r="AC7352" s="12"/>
      <c r="AD7352" s="12"/>
      <c r="AE7352" s="12"/>
      <c r="AF7352" s="12"/>
      <c r="AG7352" s="12"/>
      <c r="AH7352" s="12"/>
      <c r="AI7352" s="12"/>
      <c r="AJ7352" s="12"/>
      <c r="AK7352" s="12"/>
      <c r="AL7352" s="12"/>
      <c r="AM7352" s="12"/>
      <c r="AN7352" s="12"/>
      <c r="AO7352" s="12"/>
      <c r="AP7352" s="12"/>
      <c r="AQ7352" s="12"/>
      <c r="AR7352" s="12"/>
      <c r="AS7352" s="12"/>
      <c r="AT7352" s="12"/>
      <c r="AU7352" s="12"/>
      <c r="AV7352" s="12"/>
      <c r="AW7352" s="12"/>
      <c r="AX7352" s="12"/>
      <c r="AY7352" s="12"/>
      <c r="AZ7352" s="12"/>
      <c r="BA7352" s="12"/>
      <c r="BB7352" s="12"/>
      <c r="BC7352" s="12"/>
      <c r="BD7352" s="12"/>
    </row>
    <row r="7353" spans="15:56" x14ac:dyDescent="0.35">
      <c r="O7353" s="12"/>
      <c r="P7353" s="12"/>
      <c r="Q7353" s="12"/>
      <c r="S7353" s="250"/>
      <c r="AA7353" s="12"/>
      <c r="AB7353" s="12"/>
      <c r="AC7353" s="12"/>
      <c r="AD7353" s="12"/>
      <c r="AE7353" s="12"/>
      <c r="AF7353" s="12"/>
      <c r="AG7353" s="12"/>
      <c r="AH7353" s="12"/>
      <c r="AI7353" s="12"/>
      <c r="AJ7353" s="12"/>
      <c r="AK7353" s="12"/>
      <c r="AL7353" s="12"/>
      <c r="AM7353" s="12"/>
      <c r="AN7353" s="12"/>
      <c r="AO7353" s="12"/>
      <c r="AP7353" s="12"/>
      <c r="AQ7353" s="12"/>
      <c r="AR7353" s="12"/>
      <c r="AS7353" s="12"/>
      <c r="AT7353" s="12"/>
      <c r="AU7353" s="12"/>
      <c r="AV7353" s="12"/>
      <c r="AW7353" s="12"/>
      <c r="AX7353" s="12"/>
      <c r="AY7353" s="12"/>
      <c r="AZ7353" s="12"/>
      <c r="BA7353" s="12"/>
      <c r="BB7353" s="12"/>
      <c r="BC7353" s="12"/>
      <c r="BD7353" s="12"/>
    </row>
    <row r="7354" spans="15:56" x14ac:dyDescent="0.35">
      <c r="O7354" s="12"/>
      <c r="P7354" s="12"/>
      <c r="Q7354" s="12"/>
      <c r="S7354" s="250"/>
      <c r="AA7354" s="12"/>
      <c r="AB7354" s="12"/>
      <c r="AC7354" s="12"/>
      <c r="AD7354" s="12"/>
      <c r="AE7354" s="12"/>
      <c r="AF7354" s="12"/>
      <c r="AG7354" s="12"/>
      <c r="AH7354" s="12"/>
      <c r="AI7354" s="12"/>
      <c r="AJ7354" s="12"/>
      <c r="AK7354" s="12"/>
      <c r="AL7354" s="12"/>
      <c r="AM7354" s="12"/>
      <c r="AN7354" s="12"/>
      <c r="AO7354" s="12"/>
      <c r="AP7354" s="12"/>
      <c r="AQ7354" s="12"/>
      <c r="AR7354" s="12"/>
      <c r="AS7354" s="12"/>
      <c r="AT7354" s="12"/>
      <c r="AU7354" s="12"/>
      <c r="AV7354" s="12"/>
      <c r="AW7354" s="12"/>
      <c r="AX7354" s="12"/>
      <c r="AY7354" s="12"/>
      <c r="AZ7354" s="12"/>
      <c r="BA7354" s="12"/>
      <c r="BB7354" s="12"/>
      <c r="BC7354" s="12"/>
      <c r="BD7354" s="12"/>
    </row>
    <row r="7355" spans="15:56" x14ac:dyDescent="0.35">
      <c r="O7355" s="12"/>
      <c r="P7355" s="12"/>
      <c r="Q7355" s="12"/>
      <c r="S7355" s="250"/>
      <c r="AA7355" s="12"/>
      <c r="AB7355" s="12"/>
      <c r="AC7355" s="12"/>
      <c r="AD7355" s="12"/>
      <c r="AE7355" s="12"/>
      <c r="AF7355" s="12"/>
      <c r="AG7355" s="12"/>
      <c r="AH7355" s="12"/>
      <c r="AI7355" s="12"/>
      <c r="AJ7355" s="12"/>
      <c r="AK7355" s="12"/>
      <c r="AL7355" s="12"/>
      <c r="AM7355" s="12"/>
      <c r="AN7355" s="12"/>
      <c r="AO7355" s="12"/>
      <c r="AP7355" s="12"/>
      <c r="AQ7355" s="12"/>
      <c r="AR7355" s="12"/>
      <c r="AS7355" s="12"/>
      <c r="AT7355" s="12"/>
      <c r="AU7355" s="12"/>
      <c r="AV7355" s="12"/>
      <c r="AW7355" s="12"/>
      <c r="AX7355" s="12"/>
      <c r="AY7355" s="12"/>
      <c r="AZ7355" s="12"/>
      <c r="BA7355" s="12"/>
      <c r="BB7355" s="12"/>
      <c r="BC7355" s="12"/>
      <c r="BD7355" s="12"/>
    </row>
    <row r="7356" spans="15:56" x14ac:dyDescent="0.35">
      <c r="O7356" s="12"/>
      <c r="P7356" s="12"/>
      <c r="Q7356" s="12"/>
      <c r="S7356" s="250"/>
      <c r="AA7356" s="12"/>
      <c r="AB7356" s="12"/>
      <c r="AC7356" s="12"/>
      <c r="AD7356" s="12"/>
      <c r="AE7356" s="12"/>
      <c r="AF7356" s="12"/>
      <c r="AG7356" s="12"/>
      <c r="AH7356" s="12"/>
      <c r="AI7356" s="12"/>
      <c r="AJ7356" s="12"/>
      <c r="AK7356" s="12"/>
      <c r="AL7356" s="12"/>
      <c r="AM7356" s="12"/>
      <c r="AN7356" s="12"/>
      <c r="AO7356" s="12"/>
      <c r="AP7356" s="12"/>
      <c r="AQ7356" s="12"/>
      <c r="AR7356" s="12"/>
      <c r="AS7356" s="12"/>
      <c r="AT7356" s="12"/>
      <c r="AU7356" s="12"/>
      <c r="AV7356" s="12"/>
      <c r="AW7356" s="12"/>
      <c r="AX7356" s="12"/>
      <c r="AY7356" s="12"/>
      <c r="AZ7356" s="12"/>
      <c r="BA7356" s="12"/>
      <c r="BB7356" s="12"/>
      <c r="BC7356" s="12"/>
      <c r="BD7356" s="12"/>
    </row>
    <row r="7357" spans="15:56" x14ac:dyDescent="0.35">
      <c r="O7357" s="12"/>
      <c r="P7357" s="12"/>
      <c r="Q7357" s="12"/>
      <c r="S7357" s="250"/>
      <c r="AA7357" s="12"/>
      <c r="AB7357" s="12"/>
      <c r="AC7357" s="12"/>
      <c r="AD7357" s="12"/>
      <c r="AE7357" s="12"/>
      <c r="AF7357" s="12"/>
      <c r="AG7357" s="12"/>
      <c r="AH7357" s="12"/>
      <c r="AI7357" s="12"/>
      <c r="AJ7357" s="12"/>
      <c r="AK7357" s="12"/>
      <c r="AL7357" s="12"/>
      <c r="AM7357" s="12"/>
      <c r="AN7357" s="12"/>
      <c r="AO7357" s="12"/>
      <c r="AP7357" s="12"/>
      <c r="AQ7357" s="12"/>
      <c r="AR7357" s="12"/>
      <c r="AS7357" s="12"/>
      <c r="AT7357" s="12"/>
      <c r="AU7357" s="12"/>
      <c r="AV7357" s="12"/>
      <c r="AW7357" s="12"/>
      <c r="AX7357" s="12"/>
      <c r="AY7357" s="12"/>
      <c r="AZ7357" s="12"/>
      <c r="BA7357" s="12"/>
      <c r="BB7357" s="12"/>
      <c r="BC7357" s="12"/>
      <c r="BD7357" s="12"/>
    </row>
    <row r="7358" spans="15:56" x14ac:dyDescent="0.35">
      <c r="O7358" s="12"/>
      <c r="P7358" s="12"/>
      <c r="Q7358" s="12"/>
      <c r="S7358" s="250"/>
      <c r="AA7358" s="12"/>
      <c r="AB7358" s="12"/>
      <c r="AC7358" s="12"/>
      <c r="AD7358" s="12"/>
      <c r="AE7358" s="12"/>
      <c r="AF7358" s="12"/>
      <c r="AG7358" s="12"/>
      <c r="AH7358" s="12"/>
      <c r="AI7358" s="12"/>
      <c r="AJ7358" s="12"/>
      <c r="AK7358" s="12"/>
      <c r="AL7358" s="12"/>
      <c r="AM7358" s="12"/>
      <c r="AN7358" s="12"/>
      <c r="AO7358" s="12"/>
      <c r="AP7358" s="12"/>
      <c r="AQ7358" s="12"/>
      <c r="AR7358" s="12"/>
      <c r="AS7358" s="12"/>
      <c r="AT7358" s="12"/>
      <c r="AU7358" s="12"/>
      <c r="AV7358" s="12"/>
      <c r="AW7358" s="12"/>
      <c r="AX7358" s="12"/>
      <c r="AY7358" s="12"/>
      <c r="AZ7358" s="12"/>
      <c r="BA7358" s="12"/>
      <c r="BB7358" s="12"/>
      <c r="BC7358" s="12"/>
      <c r="BD7358" s="12"/>
    </row>
    <row r="7359" spans="15:56" x14ac:dyDescent="0.35">
      <c r="O7359" s="12"/>
      <c r="P7359" s="12"/>
      <c r="Q7359" s="12"/>
      <c r="S7359" s="250"/>
      <c r="AA7359" s="12"/>
      <c r="AB7359" s="12"/>
      <c r="AC7359" s="12"/>
      <c r="AD7359" s="12"/>
      <c r="AE7359" s="12"/>
      <c r="AF7359" s="12"/>
      <c r="AG7359" s="12"/>
      <c r="AH7359" s="12"/>
      <c r="AI7359" s="12"/>
      <c r="AJ7359" s="12"/>
      <c r="AK7359" s="12"/>
      <c r="AL7359" s="12"/>
      <c r="AM7359" s="12"/>
      <c r="AN7359" s="12"/>
      <c r="AO7359" s="12"/>
      <c r="AP7359" s="12"/>
      <c r="AQ7359" s="12"/>
      <c r="AR7359" s="12"/>
      <c r="AS7359" s="12"/>
      <c r="AT7359" s="12"/>
      <c r="AU7359" s="12"/>
      <c r="AV7359" s="12"/>
      <c r="AW7359" s="12"/>
      <c r="AX7359" s="12"/>
      <c r="AY7359" s="12"/>
      <c r="AZ7359" s="12"/>
      <c r="BA7359" s="12"/>
      <c r="BB7359" s="12"/>
      <c r="BC7359" s="12"/>
      <c r="BD7359" s="12"/>
    </row>
    <row r="7360" spans="15:56" x14ac:dyDescent="0.35">
      <c r="O7360" s="12"/>
      <c r="P7360" s="12"/>
      <c r="Q7360" s="12"/>
      <c r="S7360" s="250"/>
      <c r="AA7360" s="12"/>
      <c r="AB7360" s="12"/>
      <c r="AC7360" s="12"/>
      <c r="AD7360" s="12"/>
      <c r="AE7360" s="12"/>
      <c r="AF7360" s="12"/>
      <c r="AG7360" s="12"/>
      <c r="AH7360" s="12"/>
      <c r="AI7360" s="12"/>
      <c r="AJ7360" s="12"/>
      <c r="AK7360" s="12"/>
      <c r="AL7360" s="12"/>
      <c r="AM7360" s="12"/>
      <c r="AN7360" s="12"/>
      <c r="AO7360" s="12"/>
      <c r="AP7360" s="12"/>
      <c r="AQ7360" s="12"/>
      <c r="AR7360" s="12"/>
      <c r="AS7360" s="12"/>
      <c r="AT7360" s="12"/>
      <c r="AU7360" s="12"/>
      <c r="AV7360" s="12"/>
      <c r="AW7360" s="12"/>
      <c r="AX7360" s="12"/>
      <c r="AY7360" s="12"/>
      <c r="AZ7360" s="12"/>
      <c r="BA7360" s="12"/>
      <c r="BB7360" s="12"/>
      <c r="BC7360" s="12"/>
      <c r="BD7360" s="12"/>
    </row>
    <row r="7361" spans="15:56" x14ac:dyDescent="0.35">
      <c r="O7361" s="12"/>
      <c r="P7361" s="12"/>
      <c r="Q7361" s="12"/>
      <c r="S7361" s="250"/>
      <c r="AA7361" s="12"/>
      <c r="AB7361" s="12"/>
      <c r="AC7361" s="12"/>
      <c r="AD7361" s="12"/>
      <c r="AE7361" s="12"/>
      <c r="AF7361" s="12"/>
      <c r="AG7361" s="12"/>
      <c r="AH7361" s="12"/>
      <c r="AI7361" s="12"/>
      <c r="AJ7361" s="12"/>
      <c r="AK7361" s="12"/>
      <c r="AL7361" s="12"/>
      <c r="AM7361" s="12"/>
      <c r="AN7361" s="12"/>
      <c r="AO7361" s="12"/>
      <c r="AP7361" s="12"/>
      <c r="AQ7361" s="12"/>
      <c r="AR7361" s="12"/>
      <c r="AS7361" s="12"/>
      <c r="AT7361" s="12"/>
      <c r="AU7361" s="12"/>
      <c r="AV7361" s="12"/>
      <c r="AW7361" s="12"/>
      <c r="AX7361" s="12"/>
      <c r="AY7361" s="12"/>
      <c r="AZ7361" s="12"/>
      <c r="BA7361" s="12"/>
      <c r="BB7361" s="12"/>
      <c r="BC7361" s="12"/>
      <c r="BD7361" s="12"/>
    </row>
    <row r="7362" spans="15:56" x14ac:dyDescent="0.35">
      <c r="O7362" s="12"/>
      <c r="P7362" s="12"/>
      <c r="Q7362" s="12"/>
      <c r="S7362" s="250"/>
      <c r="AA7362" s="12"/>
      <c r="AB7362" s="12"/>
      <c r="AC7362" s="12"/>
      <c r="AD7362" s="12"/>
      <c r="AE7362" s="12"/>
      <c r="AF7362" s="12"/>
      <c r="AG7362" s="12"/>
      <c r="AH7362" s="12"/>
      <c r="AI7362" s="12"/>
      <c r="AJ7362" s="12"/>
      <c r="AK7362" s="12"/>
      <c r="AL7362" s="12"/>
      <c r="AM7362" s="12"/>
      <c r="AN7362" s="12"/>
      <c r="AO7362" s="12"/>
      <c r="AP7362" s="12"/>
      <c r="AQ7362" s="12"/>
      <c r="AR7362" s="12"/>
      <c r="AS7362" s="12"/>
      <c r="AT7362" s="12"/>
      <c r="AU7362" s="12"/>
      <c r="AV7362" s="12"/>
      <c r="AW7362" s="12"/>
      <c r="AX7362" s="12"/>
      <c r="AY7362" s="12"/>
      <c r="AZ7362" s="12"/>
      <c r="BA7362" s="12"/>
      <c r="BB7362" s="12"/>
      <c r="BC7362" s="12"/>
      <c r="BD7362" s="12"/>
    </row>
    <row r="7363" spans="15:56" x14ac:dyDescent="0.35">
      <c r="O7363" s="12"/>
      <c r="P7363" s="12"/>
      <c r="Q7363" s="12"/>
      <c r="S7363" s="250"/>
      <c r="AA7363" s="12"/>
      <c r="AB7363" s="12"/>
      <c r="AC7363" s="12"/>
      <c r="AD7363" s="12"/>
      <c r="AE7363" s="12"/>
      <c r="AF7363" s="12"/>
      <c r="AG7363" s="12"/>
      <c r="AH7363" s="12"/>
      <c r="AI7363" s="12"/>
      <c r="AJ7363" s="12"/>
      <c r="AK7363" s="12"/>
      <c r="AL7363" s="12"/>
      <c r="AM7363" s="12"/>
      <c r="AN7363" s="12"/>
      <c r="AO7363" s="12"/>
      <c r="AP7363" s="12"/>
      <c r="AQ7363" s="12"/>
      <c r="AR7363" s="12"/>
      <c r="AS7363" s="12"/>
      <c r="AT7363" s="12"/>
      <c r="AU7363" s="12"/>
      <c r="AV7363" s="12"/>
      <c r="AW7363" s="12"/>
      <c r="AX7363" s="12"/>
      <c r="AY7363" s="12"/>
      <c r="AZ7363" s="12"/>
      <c r="BA7363" s="12"/>
      <c r="BB7363" s="12"/>
      <c r="BC7363" s="12"/>
      <c r="BD7363" s="12"/>
    </row>
    <row r="7364" spans="15:56" x14ac:dyDescent="0.35">
      <c r="O7364" s="12"/>
      <c r="P7364" s="12"/>
      <c r="Q7364" s="12"/>
      <c r="S7364" s="250"/>
      <c r="AA7364" s="12"/>
      <c r="AB7364" s="12"/>
      <c r="AC7364" s="12"/>
      <c r="AD7364" s="12"/>
      <c r="AE7364" s="12"/>
      <c r="AF7364" s="12"/>
      <c r="AG7364" s="12"/>
      <c r="AH7364" s="12"/>
      <c r="AI7364" s="12"/>
      <c r="AJ7364" s="12"/>
      <c r="AK7364" s="12"/>
      <c r="AL7364" s="12"/>
      <c r="AM7364" s="12"/>
      <c r="AN7364" s="12"/>
      <c r="AO7364" s="12"/>
      <c r="AP7364" s="12"/>
      <c r="AQ7364" s="12"/>
      <c r="AR7364" s="12"/>
      <c r="AS7364" s="12"/>
      <c r="AT7364" s="12"/>
      <c r="AU7364" s="12"/>
      <c r="AV7364" s="12"/>
      <c r="AW7364" s="12"/>
      <c r="AX7364" s="12"/>
      <c r="AY7364" s="12"/>
      <c r="AZ7364" s="12"/>
      <c r="BA7364" s="12"/>
      <c r="BB7364" s="12"/>
      <c r="BC7364" s="12"/>
      <c r="BD7364" s="12"/>
    </row>
    <row r="7365" spans="15:56" x14ac:dyDescent="0.35">
      <c r="O7365" s="12"/>
      <c r="P7365" s="12"/>
      <c r="Q7365" s="12"/>
      <c r="S7365" s="250"/>
      <c r="AA7365" s="12"/>
      <c r="AB7365" s="12"/>
      <c r="AC7365" s="12"/>
      <c r="AD7365" s="12"/>
      <c r="AE7365" s="12"/>
      <c r="AF7365" s="12"/>
      <c r="AG7365" s="12"/>
      <c r="AH7365" s="12"/>
      <c r="AI7365" s="12"/>
      <c r="AJ7365" s="12"/>
      <c r="AK7365" s="12"/>
      <c r="AL7365" s="12"/>
      <c r="AM7365" s="12"/>
      <c r="AN7365" s="12"/>
      <c r="AO7365" s="12"/>
      <c r="AP7365" s="12"/>
      <c r="AQ7365" s="12"/>
      <c r="AR7365" s="12"/>
      <c r="AS7365" s="12"/>
      <c r="AT7365" s="12"/>
      <c r="AU7365" s="12"/>
      <c r="AV7365" s="12"/>
      <c r="AW7365" s="12"/>
      <c r="AX7365" s="12"/>
      <c r="AY7365" s="12"/>
      <c r="AZ7365" s="12"/>
      <c r="BA7365" s="12"/>
      <c r="BB7365" s="12"/>
      <c r="BC7365" s="12"/>
      <c r="BD7365" s="12"/>
    </row>
    <row r="7366" spans="15:56" x14ac:dyDescent="0.35">
      <c r="O7366" s="12"/>
      <c r="P7366" s="12"/>
      <c r="Q7366" s="12"/>
      <c r="S7366" s="250"/>
      <c r="AA7366" s="12"/>
      <c r="AB7366" s="12"/>
      <c r="AC7366" s="12"/>
      <c r="AD7366" s="12"/>
      <c r="AE7366" s="12"/>
      <c r="AF7366" s="12"/>
      <c r="AG7366" s="12"/>
      <c r="AH7366" s="12"/>
      <c r="AI7366" s="12"/>
      <c r="AJ7366" s="12"/>
      <c r="AK7366" s="12"/>
      <c r="AL7366" s="12"/>
      <c r="AM7366" s="12"/>
      <c r="AN7366" s="12"/>
      <c r="AO7366" s="12"/>
      <c r="AP7366" s="12"/>
      <c r="AQ7366" s="12"/>
      <c r="AR7366" s="12"/>
      <c r="AS7366" s="12"/>
      <c r="AT7366" s="12"/>
      <c r="AU7366" s="12"/>
      <c r="AV7366" s="12"/>
      <c r="AW7366" s="12"/>
      <c r="AX7366" s="12"/>
      <c r="AY7366" s="12"/>
      <c r="AZ7366" s="12"/>
      <c r="BA7366" s="12"/>
      <c r="BB7366" s="12"/>
      <c r="BC7366" s="12"/>
      <c r="BD7366" s="12"/>
    </row>
    <row r="7367" spans="15:56" x14ac:dyDescent="0.35">
      <c r="O7367" s="12"/>
      <c r="P7367" s="12"/>
      <c r="Q7367" s="12"/>
      <c r="S7367" s="250"/>
      <c r="AA7367" s="12"/>
      <c r="AB7367" s="12"/>
      <c r="AC7367" s="12"/>
      <c r="AD7367" s="12"/>
      <c r="AE7367" s="12"/>
      <c r="AF7367" s="12"/>
      <c r="AG7367" s="12"/>
      <c r="AH7367" s="12"/>
      <c r="AI7367" s="12"/>
      <c r="AJ7367" s="12"/>
      <c r="AK7367" s="12"/>
      <c r="AL7367" s="12"/>
      <c r="AM7367" s="12"/>
      <c r="AN7367" s="12"/>
      <c r="AO7367" s="12"/>
      <c r="AP7367" s="12"/>
      <c r="AQ7367" s="12"/>
      <c r="AR7367" s="12"/>
      <c r="AS7367" s="12"/>
      <c r="AT7367" s="12"/>
      <c r="AU7367" s="12"/>
      <c r="AV7367" s="12"/>
      <c r="AW7367" s="12"/>
      <c r="AX7367" s="12"/>
      <c r="AY7367" s="12"/>
      <c r="AZ7367" s="12"/>
      <c r="BA7367" s="12"/>
      <c r="BB7367" s="12"/>
      <c r="BC7367" s="12"/>
      <c r="BD7367" s="12"/>
    </row>
    <row r="7368" spans="15:56" x14ac:dyDescent="0.35">
      <c r="O7368" s="12"/>
      <c r="P7368" s="12"/>
      <c r="Q7368" s="12"/>
      <c r="S7368" s="250"/>
      <c r="AA7368" s="12"/>
      <c r="AB7368" s="12"/>
      <c r="AC7368" s="12"/>
      <c r="AD7368" s="12"/>
      <c r="AE7368" s="12"/>
      <c r="AF7368" s="12"/>
      <c r="AG7368" s="12"/>
      <c r="AH7368" s="12"/>
      <c r="AI7368" s="12"/>
      <c r="AJ7368" s="12"/>
      <c r="AK7368" s="12"/>
      <c r="AL7368" s="12"/>
      <c r="AM7368" s="12"/>
      <c r="AN7368" s="12"/>
      <c r="AO7368" s="12"/>
      <c r="AP7368" s="12"/>
      <c r="AQ7368" s="12"/>
      <c r="AR7368" s="12"/>
      <c r="AS7368" s="12"/>
      <c r="AT7368" s="12"/>
      <c r="AU7368" s="12"/>
      <c r="AV7368" s="12"/>
      <c r="AW7368" s="12"/>
      <c r="AX7368" s="12"/>
      <c r="AY7368" s="12"/>
      <c r="AZ7368" s="12"/>
      <c r="BA7368" s="12"/>
      <c r="BB7368" s="12"/>
      <c r="BC7368" s="12"/>
      <c r="BD7368" s="12"/>
    </row>
    <row r="7369" spans="15:56" x14ac:dyDescent="0.35">
      <c r="O7369" s="12"/>
      <c r="P7369" s="12"/>
      <c r="Q7369" s="12"/>
      <c r="S7369" s="250"/>
      <c r="AA7369" s="12"/>
      <c r="AB7369" s="12"/>
      <c r="AC7369" s="12"/>
      <c r="AD7369" s="12"/>
      <c r="AE7369" s="12"/>
      <c r="AF7369" s="12"/>
      <c r="AG7369" s="12"/>
      <c r="AH7369" s="12"/>
      <c r="AI7369" s="12"/>
      <c r="AJ7369" s="12"/>
      <c r="AK7369" s="12"/>
      <c r="AL7369" s="12"/>
      <c r="AM7369" s="12"/>
      <c r="AN7369" s="12"/>
      <c r="AO7369" s="12"/>
      <c r="AP7369" s="12"/>
      <c r="AQ7369" s="12"/>
      <c r="AR7369" s="12"/>
      <c r="AS7369" s="12"/>
      <c r="AT7369" s="12"/>
      <c r="AU7369" s="12"/>
      <c r="AV7369" s="12"/>
      <c r="AW7369" s="12"/>
      <c r="AX7369" s="12"/>
      <c r="AY7369" s="12"/>
      <c r="AZ7369" s="12"/>
      <c r="BA7369" s="12"/>
      <c r="BB7369" s="12"/>
      <c r="BC7369" s="12"/>
      <c r="BD7369" s="12"/>
    </row>
    <row r="7370" spans="15:56" x14ac:dyDescent="0.35">
      <c r="O7370" s="12"/>
      <c r="P7370" s="12"/>
      <c r="Q7370" s="12"/>
      <c r="S7370" s="250"/>
      <c r="AA7370" s="12"/>
      <c r="AB7370" s="12"/>
      <c r="AC7370" s="12"/>
      <c r="AD7370" s="12"/>
      <c r="AE7370" s="12"/>
      <c r="AF7370" s="12"/>
      <c r="AG7370" s="12"/>
      <c r="AH7370" s="12"/>
      <c r="AI7370" s="12"/>
      <c r="AJ7370" s="12"/>
      <c r="AK7370" s="12"/>
      <c r="AL7370" s="12"/>
      <c r="AM7370" s="12"/>
      <c r="AN7370" s="12"/>
      <c r="AO7370" s="12"/>
      <c r="AP7370" s="12"/>
      <c r="AQ7370" s="12"/>
      <c r="AR7370" s="12"/>
      <c r="AS7370" s="12"/>
      <c r="AT7370" s="12"/>
      <c r="AU7370" s="12"/>
      <c r="AV7370" s="12"/>
      <c r="AW7370" s="12"/>
      <c r="AX7370" s="12"/>
      <c r="AY7370" s="12"/>
      <c r="AZ7370" s="12"/>
      <c r="BA7370" s="12"/>
      <c r="BB7370" s="12"/>
      <c r="BC7370" s="12"/>
      <c r="BD7370" s="12"/>
    </row>
    <row r="7371" spans="15:56" x14ac:dyDescent="0.35">
      <c r="O7371" s="12"/>
      <c r="P7371" s="12"/>
      <c r="Q7371" s="12"/>
      <c r="S7371" s="250"/>
      <c r="AA7371" s="12"/>
      <c r="AB7371" s="12"/>
      <c r="AC7371" s="12"/>
      <c r="AD7371" s="12"/>
      <c r="AE7371" s="12"/>
      <c r="AF7371" s="12"/>
      <c r="AG7371" s="12"/>
      <c r="AH7371" s="12"/>
      <c r="AI7371" s="12"/>
      <c r="AJ7371" s="12"/>
      <c r="AK7371" s="12"/>
      <c r="AL7371" s="12"/>
      <c r="AM7371" s="12"/>
      <c r="AN7371" s="12"/>
      <c r="AO7371" s="12"/>
      <c r="AP7371" s="12"/>
      <c r="AQ7371" s="12"/>
      <c r="AR7371" s="12"/>
      <c r="AS7371" s="12"/>
      <c r="AT7371" s="12"/>
      <c r="AU7371" s="12"/>
      <c r="AV7371" s="12"/>
      <c r="AW7371" s="12"/>
      <c r="AX7371" s="12"/>
      <c r="AY7371" s="12"/>
      <c r="AZ7371" s="12"/>
      <c r="BA7371" s="12"/>
      <c r="BB7371" s="12"/>
      <c r="BC7371" s="12"/>
      <c r="BD7371" s="12"/>
    </row>
    <row r="7372" spans="15:56" x14ac:dyDescent="0.35">
      <c r="O7372" s="12"/>
      <c r="P7372" s="12"/>
      <c r="Q7372" s="12"/>
      <c r="S7372" s="250"/>
      <c r="AA7372" s="12"/>
      <c r="AB7372" s="12"/>
      <c r="AC7372" s="12"/>
      <c r="AD7372" s="12"/>
      <c r="AE7372" s="12"/>
      <c r="AF7372" s="12"/>
      <c r="AG7372" s="12"/>
      <c r="AH7372" s="12"/>
      <c r="AI7372" s="12"/>
      <c r="AJ7372" s="12"/>
      <c r="AK7372" s="12"/>
      <c r="AL7372" s="12"/>
      <c r="AM7372" s="12"/>
      <c r="AN7372" s="12"/>
      <c r="AO7372" s="12"/>
      <c r="AP7372" s="12"/>
      <c r="AQ7372" s="12"/>
      <c r="AR7372" s="12"/>
      <c r="AS7372" s="12"/>
      <c r="AT7372" s="12"/>
      <c r="AU7372" s="12"/>
      <c r="AV7372" s="12"/>
      <c r="AW7372" s="12"/>
      <c r="AX7372" s="12"/>
      <c r="AY7372" s="12"/>
      <c r="AZ7372" s="12"/>
      <c r="BA7372" s="12"/>
      <c r="BB7372" s="12"/>
      <c r="BC7372" s="12"/>
      <c r="BD7372" s="12"/>
    </row>
    <row r="7373" spans="15:56" x14ac:dyDescent="0.35">
      <c r="O7373" s="12"/>
      <c r="P7373" s="12"/>
      <c r="Q7373" s="12"/>
      <c r="S7373" s="250"/>
      <c r="AA7373" s="12"/>
      <c r="AB7373" s="12"/>
      <c r="AC7373" s="12"/>
      <c r="AD7373" s="12"/>
      <c r="AE7373" s="12"/>
      <c r="AF7373" s="12"/>
      <c r="AG7373" s="12"/>
      <c r="AH7373" s="12"/>
      <c r="AI7373" s="12"/>
      <c r="AJ7373" s="12"/>
      <c r="AK7373" s="12"/>
      <c r="AL7373" s="12"/>
      <c r="AM7373" s="12"/>
      <c r="AN7373" s="12"/>
      <c r="AO7373" s="12"/>
      <c r="AP7373" s="12"/>
      <c r="AQ7373" s="12"/>
      <c r="AR7373" s="12"/>
      <c r="AS7373" s="12"/>
      <c r="AT7373" s="12"/>
      <c r="AU7373" s="12"/>
      <c r="AV7373" s="12"/>
      <c r="AW7373" s="12"/>
      <c r="AX7373" s="12"/>
      <c r="AY7373" s="12"/>
      <c r="AZ7373" s="12"/>
      <c r="BA7373" s="12"/>
      <c r="BB7373" s="12"/>
      <c r="BC7373" s="12"/>
      <c r="BD7373" s="12"/>
    </row>
    <row r="7374" spans="15:56" x14ac:dyDescent="0.35">
      <c r="O7374" s="12"/>
      <c r="P7374" s="12"/>
      <c r="Q7374" s="12"/>
      <c r="S7374" s="250"/>
      <c r="AA7374" s="12"/>
      <c r="AB7374" s="12"/>
      <c r="AC7374" s="12"/>
      <c r="AD7374" s="12"/>
      <c r="AE7374" s="12"/>
      <c r="AF7374" s="12"/>
      <c r="AG7374" s="12"/>
      <c r="AH7374" s="12"/>
      <c r="AI7374" s="12"/>
      <c r="AJ7374" s="12"/>
      <c r="AK7374" s="12"/>
      <c r="AL7374" s="12"/>
      <c r="AM7374" s="12"/>
      <c r="AN7374" s="12"/>
      <c r="AO7374" s="12"/>
      <c r="AP7374" s="12"/>
      <c r="AQ7374" s="12"/>
      <c r="AR7374" s="12"/>
      <c r="AS7374" s="12"/>
      <c r="AT7374" s="12"/>
      <c r="AU7374" s="12"/>
      <c r="AV7374" s="12"/>
      <c r="AW7374" s="12"/>
      <c r="AX7374" s="12"/>
      <c r="AY7374" s="12"/>
      <c r="AZ7374" s="12"/>
      <c r="BA7374" s="12"/>
      <c r="BB7374" s="12"/>
      <c r="BC7374" s="12"/>
      <c r="BD7374" s="12"/>
    </row>
    <row r="7375" spans="15:56" x14ac:dyDescent="0.35">
      <c r="O7375" s="12"/>
      <c r="P7375" s="12"/>
      <c r="Q7375" s="12"/>
      <c r="S7375" s="250"/>
      <c r="AA7375" s="12"/>
      <c r="AB7375" s="12"/>
      <c r="AC7375" s="12"/>
      <c r="AD7375" s="12"/>
      <c r="AE7375" s="12"/>
      <c r="AF7375" s="12"/>
      <c r="AG7375" s="12"/>
      <c r="AH7375" s="12"/>
      <c r="AI7375" s="12"/>
      <c r="AJ7375" s="12"/>
      <c r="AK7375" s="12"/>
      <c r="AL7375" s="12"/>
      <c r="AM7375" s="12"/>
      <c r="AN7375" s="12"/>
      <c r="AO7375" s="12"/>
      <c r="AP7375" s="12"/>
      <c r="AQ7375" s="12"/>
      <c r="AR7375" s="12"/>
      <c r="AS7375" s="12"/>
      <c r="AT7375" s="12"/>
      <c r="AU7375" s="12"/>
      <c r="AV7375" s="12"/>
      <c r="AW7375" s="12"/>
      <c r="AX7375" s="12"/>
      <c r="AY7375" s="12"/>
      <c r="AZ7375" s="12"/>
      <c r="BA7375" s="12"/>
      <c r="BB7375" s="12"/>
      <c r="BC7375" s="12"/>
      <c r="BD7375" s="12"/>
    </row>
    <row r="7376" spans="15:56" x14ac:dyDescent="0.35">
      <c r="O7376" s="12"/>
      <c r="P7376" s="12"/>
      <c r="Q7376" s="12"/>
      <c r="S7376" s="250"/>
      <c r="AA7376" s="12"/>
      <c r="AB7376" s="12"/>
      <c r="AC7376" s="12"/>
      <c r="AD7376" s="12"/>
      <c r="AE7376" s="12"/>
      <c r="AF7376" s="12"/>
      <c r="AG7376" s="12"/>
      <c r="AH7376" s="12"/>
      <c r="AI7376" s="12"/>
      <c r="AJ7376" s="12"/>
      <c r="AK7376" s="12"/>
      <c r="AL7376" s="12"/>
      <c r="AM7376" s="12"/>
      <c r="AN7376" s="12"/>
      <c r="AO7376" s="12"/>
      <c r="AP7376" s="12"/>
      <c r="AQ7376" s="12"/>
      <c r="AR7376" s="12"/>
      <c r="AS7376" s="12"/>
      <c r="AT7376" s="12"/>
      <c r="AU7376" s="12"/>
      <c r="AV7376" s="12"/>
      <c r="AW7376" s="12"/>
      <c r="AX7376" s="12"/>
      <c r="AY7376" s="12"/>
      <c r="AZ7376" s="12"/>
      <c r="BA7376" s="12"/>
      <c r="BB7376" s="12"/>
      <c r="BC7376" s="12"/>
      <c r="BD7376" s="12"/>
    </row>
    <row r="7377" spans="15:56" x14ac:dyDescent="0.35">
      <c r="O7377" s="12"/>
      <c r="P7377" s="12"/>
      <c r="Q7377" s="12"/>
      <c r="S7377" s="250"/>
      <c r="AA7377" s="12"/>
      <c r="AB7377" s="12"/>
      <c r="AC7377" s="12"/>
      <c r="AD7377" s="12"/>
      <c r="AE7377" s="12"/>
      <c r="AF7377" s="12"/>
      <c r="AG7377" s="12"/>
      <c r="AH7377" s="12"/>
      <c r="AI7377" s="12"/>
      <c r="AJ7377" s="12"/>
      <c r="AK7377" s="12"/>
      <c r="AL7377" s="12"/>
      <c r="AM7377" s="12"/>
      <c r="AN7377" s="12"/>
      <c r="AO7377" s="12"/>
      <c r="AP7377" s="12"/>
      <c r="AQ7377" s="12"/>
      <c r="AR7377" s="12"/>
      <c r="AS7377" s="12"/>
      <c r="AT7377" s="12"/>
      <c r="AU7377" s="12"/>
      <c r="AV7377" s="12"/>
      <c r="AW7377" s="12"/>
      <c r="AX7377" s="12"/>
      <c r="AY7377" s="12"/>
      <c r="AZ7377" s="12"/>
      <c r="BA7377" s="12"/>
      <c r="BB7377" s="12"/>
      <c r="BC7377" s="12"/>
      <c r="BD7377" s="12"/>
    </row>
    <row r="7378" spans="15:56" x14ac:dyDescent="0.35">
      <c r="O7378" s="12"/>
      <c r="P7378" s="12"/>
      <c r="Q7378" s="12"/>
      <c r="S7378" s="250"/>
      <c r="AA7378" s="12"/>
      <c r="AB7378" s="12"/>
      <c r="AC7378" s="12"/>
      <c r="AD7378" s="12"/>
      <c r="AE7378" s="12"/>
      <c r="AF7378" s="12"/>
      <c r="AG7378" s="12"/>
      <c r="AH7378" s="12"/>
      <c r="AI7378" s="12"/>
      <c r="AJ7378" s="12"/>
      <c r="AK7378" s="12"/>
      <c r="AL7378" s="12"/>
      <c r="AM7378" s="12"/>
      <c r="AN7378" s="12"/>
      <c r="AO7378" s="12"/>
      <c r="AP7378" s="12"/>
      <c r="AQ7378" s="12"/>
      <c r="AR7378" s="12"/>
      <c r="AS7378" s="12"/>
      <c r="AT7378" s="12"/>
      <c r="AU7378" s="12"/>
      <c r="AV7378" s="12"/>
      <c r="AW7378" s="12"/>
      <c r="AX7378" s="12"/>
      <c r="AY7378" s="12"/>
      <c r="AZ7378" s="12"/>
      <c r="BA7378" s="12"/>
      <c r="BB7378" s="12"/>
      <c r="BC7378" s="12"/>
      <c r="BD7378" s="12"/>
    </row>
    <row r="7379" spans="15:56" x14ac:dyDescent="0.35">
      <c r="O7379" s="12"/>
      <c r="P7379" s="12"/>
      <c r="Q7379" s="12"/>
      <c r="S7379" s="250"/>
      <c r="AA7379" s="12"/>
      <c r="AB7379" s="12"/>
      <c r="AC7379" s="12"/>
      <c r="AD7379" s="12"/>
      <c r="AE7379" s="12"/>
      <c r="AF7379" s="12"/>
      <c r="AG7379" s="12"/>
      <c r="AH7379" s="12"/>
      <c r="AI7379" s="12"/>
      <c r="AJ7379" s="12"/>
      <c r="AK7379" s="12"/>
      <c r="AL7379" s="12"/>
      <c r="AM7379" s="12"/>
      <c r="AN7379" s="12"/>
      <c r="AO7379" s="12"/>
      <c r="AP7379" s="12"/>
      <c r="AQ7379" s="12"/>
      <c r="AR7379" s="12"/>
      <c r="AS7379" s="12"/>
      <c r="AT7379" s="12"/>
      <c r="AU7379" s="12"/>
      <c r="AV7379" s="12"/>
      <c r="AW7379" s="12"/>
      <c r="AX7379" s="12"/>
      <c r="AY7379" s="12"/>
      <c r="AZ7379" s="12"/>
      <c r="BA7379" s="12"/>
      <c r="BB7379" s="12"/>
      <c r="BC7379" s="12"/>
      <c r="BD7379" s="12"/>
    </row>
    <row r="7380" spans="15:56" x14ac:dyDescent="0.35">
      <c r="O7380" s="12"/>
      <c r="P7380" s="12"/>
      <c r="Q7380" s="12"/>
      <c r="S7380" s="250"/>
      <c r="AA7380" s="12"/>
      <c r="AB7380" s="12"/>
      <c r="AC7380" s="12"/>
      <c r="AD7380" s="12"/>
      <c r="AE7380" s="12"/>
      <c r="AF7380" s="12"/>
      <c r="AG7380" s="12"/>
      <c r="AH7380" s="12"/>
      <c r="AI7380" s="12"/>
      <c r="AJ7380" s="12"/>
      <c r="AK7380" s="12"/>
      <c r="AL7380" s="12"/>
      <c r="AM7380" s="12"/>
      <c r="AN7380" s="12"/>
      <c r="AO7380" s="12"/>
      <c r="AP7380" s="12"/>
      <c r="AQ7380" s="12"/>
      <c r="AR7380" s="12"/>
      <c r="AS7380" s="12"/>
      <c r="AT7380" s="12"/>
      <c r="AU7380" s="12"/>
      <c r="AV7380" s="12"/>
      <c r="AW7380" s="12"/>
      <c r="AX7380" s="12"/>
      <c r="AY7380" s="12"/>
      <c r="AZ7380" s="12"/>
      <c r="BA7380" s="12"/>
      <c r="BB7380" s="12"/>
      <c r="BC7380" s="12"/>
      <c r="BD7380" s="12"/>
    </row>
    <row r="7381" spans="15:56" x14ac:dyDescent="0.35">
      <c r="O7381" s="12"/>
      <c r="P7381" s="12"/>
      <c r="Q7381" s="12"/>
      <c r="S7381" s="250"/>
      <c r="AA7381" s="12"/>
      <c r="AB7381" s="12"/>
      <c r="AC7381" s="12"/>
      <c r="AD7381" s="12"/>
      <c r="AE7381" s="12"/>
      <c r="AF7381" s="12"/>
      <c r="AG7381" s="12"/>
      <c r="AH7381" s="12"/>
      <c r="AI7381" s="12"/>
      <c r="AJ7381" s="12"/>
      <c r="AK7381" s="12"/>
      <c r="AL7381" s="12"/>
      <c r="AM7381" s="12"/>
      <c r="AN7381" s="12"/>
      <c r="AO7381" s="12"/>
      <c r="AP7381" s="12"/>
      <c r="AQ7381" s="12"/>
      <c r="AR7381" s="12"/>
      <c r="AS7381" s="12"/>
      <c r="AT7381" s="12"/>
      <c r="AU7381" s="12"/>
      <c r="AV7381" s="12"/>
      <c r="AW7381" s="12"/>
      <c r="AX7381" s="12"/>
      <c r="AY7381" s="12"/>
      <c r="AZ7381" s="12"/>
      <c r="BA7381" s="12"/>
      <c r="BB7381" s="12"/>
      <c r="BC7381" s="12"/>
      <c r="BD7381" s="12"/>
    </row>
    <row r="7382" spans="15:56" x14ac:dyDescent="0.35">
      <c r="O7382" s="12"/>
      <c r="P7382" s="12"/>
      <c r="Q7382" s="12"/>
      <c r="S7382" s="250"/>
      <c r="AA7382" s="12"/>
      <c r="AB7382" s="12"/>
      <c r="AC7382" s="12"/>
      <c r="AD7382" s="12"/>
      <c r="AE7382" s="12"/>
      <c r="AF7382" s="12"/>
      <c r="AG7382" s="12"/>
      <c r="AH7382" s="12"/>
      <c r="AI7382" s="12"/>
      <c r="AJ7382" s="12"/>
      <c r="AK7382" s="12"/>
      <c r="AL7382" s="12"/>
      <c r="AM7382" s="12"/>
      <c r="AN7382" s="12"/>
      <c r="AO7382" s="12"/>
      <c r="AP7382" s="12"/>
      <c r="AQ7382" s="12"/>
      <c r="AR7382" s="12"/>
      <c r="AS7382" s="12"/>
      <c r="AT7382" s="12"/>
      <c r="AU7382" s="12"/>
      <c r="AV7382" s="12"/>
      <c r="AW7382" s="12"/>
      <c r="AX7382" s="12"/>
      <c r="AY7382" s="12"/>
      <c r="AZ7382" s="12"/>
      <c r="BA7382" s="12"/>
      <c r="BB7382" s="12"/>
      <c r="BC7382" s="12"/>
      <c r="BD7382" s="12"/>
    </row>
    <row r="7383" spans="15:56" x14ac:dyDescent="0.35">
      <c r="O7383" s="12"/>
      <c r="P7383" s="12"/>
      <c r="Q7383" s="12"/>
      <c r="S7383" s="250"/>
      <c r="AA7383" s="12"/>
      <c r="AB7383" s="12"/>
      <c r="AC7383" s="12"/>
      <c r="AD7383" s="12"/>
      <c r="AE7383" s="12"/>
      <c r="AF7383" s="12"/>
      <c r="AG7383" s="12"/>
      <c r="AH7383" s="12"/>
      <c r="AI7383" s="12"/>
      <c r="AJ7383" s="12"/>
      <c r="AK7383" s="12"/>
      <c r="AL7383" s="12"/>
      <c r="AM7383" s="12"/>
      <c r="AN7383" s="12"/>
      <c r="AO7383" s="12"/>
      <c r="AP7383" s="12"/>
      <c r="AQ7383" s="12"/>
      <c r="AR7383" s="12"/>
      <c r="AS7383" s="12"/>
      <c r="AT7383" s="12"/>
      <c r="AU7383" s="12"/>
      <c r="AV7383" s="12"/>
      <c r="AW7383" s="12"/>
      <c r="AX7383" s="12"/>
      <c r="AY7383" s="12"/>
      <c r="AZ7383" s="12"/>
      <c r="BA7383" s="12"/>
      <c r="BB7383" s="12"/>
      <c r="BC7383" s="12"/>
      <c r="BD7383" s="12"/>
    </row>
    <row r="7384" spans="15:56" x14ac:dyDescent="0.35">
      <c r="O7384" s="12"/>
      <c r="P7384" s="12"/>
      <c r="Q7384" s="12"/>
      <c r="S7384" s="250"/>
      <c r="AA7384" s="12"/>
      <c r="AB7384" s="12"/>
      <c r="AC7384" s="12"/>
      <c r="AD7384" s="12"/>
      <c r="AE7384" s="12"/>
      <c r="AF7384" s="12"/>
      <c r="AG7384" s="12"/>
      <c r="AH7384" s="12"/>
      <c r="AI7384" s="12"/>
      <c r="AJ7384" s="12"/>
      <c r="AK7384" s="12"/>
      <c r="AL7384" s="12"/>
      <c r="AM7384" s="12"/>
      <c r="AN7384" s="12"/>
      <c r="AO7384" s="12"/>
      <c r="AP7384" s="12"/>
      <c r="AQ7384" s="12"/>
      <c r="AR7384" s="12"/>
      <c r="AS7384" s="12"/>
      <c r="AT7384" s="12"/>
      <c r="AU7384" s="12"/>
      <c r="AV7384" s="12"/>
      <c r="AW7384" s="12"/>
      <c r="AX7384" s="12"/>
      <c r="AY7384" s="12"/>
      <c r="AZ7384" s="12"/>
      <c r="BA7384" s="12"/>
      <c r="BB7384" s="12"/>
      <c r="BC7384" s="12"/>
      <c r="BD7384" s="12"/>
    </row>
    <row r="7385" spans="15:56" x14ac:dyDescent="0.35">
      <c r="O7385" s="12"/>
      <c r="P7385" s="12"/>
      <c r="Q7385" s="12"/>
      <c r="S7385" s="250"/>
      <c r="AA7385" s="12"/>
      <c r="AB7385" s="12"/>
      <c r="AC7385" s="12"/>
      <c r="AD7385" s="12"/>
      <c r="AE7385" s="12"/>
      <c r="AF7385" s="12"/>
      <c r="AG7385" s="12"/>
      <c r="AH7385" s="12"/>
      <c r="AI7385" s="12"/>
      <c r="AJ7385" s="12"/>
      <c r="AK7385" s="12"/>
      <c r="AL7385" s="12"/>
      <c r="AM7385" s="12"/>
      <c r="AN7385" s="12"/>
      <c r="AO7385" s="12"/>
      <c r="AP7385" s="12"/>
      <c r="AQ7385" s="12"/>
      <c r="AR7385" s="12"/>
      <c r="AS7385" s="12"/>
      <c r="AT7385" s="12"/>
      <c r="AU7385" s="12"/>
      <c r="AV7385" s="12"/>
      <c r="AW7385" s="12"/>
      <c r="AX7385" s="12"/>
      <c r="AY7385" s="12"/>
      <c r="AZ7385" s="12"/>
      <c r="BA7385" s="12"/>
      <c r="BB7385" s="12"/>
      <c r="BC7385" s="12"/>
      <c r="BD7385" s="12"/>
    </row>
    <row r="7386" spans="15:56" x14ac:dyDescent="0.35">
      <c r="O7386" s="12"/>
      <c r="P7386" s="12"/>
      <c r="Q7386" s="12"/>
      <c r="S7386" s="250"/>
      <c r="AA7386" s="12"/>
      <c r="AB7386" s="12"/>
      <c r="AC7386" s="12"/>
      <c r="AD7386" s="12"/>
      <c r="AE7386" s="12"/>
      <c r="AF7386" s="12"/>
      <c r="AG7386" s="12"/>
      <c r="AH7386" s="12"/>
      <c r="AI7386" s="12"/>
      <c r="AJ7386" s="12"/>
      <c r="AK7386" s="12"/>
      <c r="AL7386" s="12"/>
      <c r="AM7386" s="12"/>
      <c r="AN7386" s="12"/>
      <c r="AO7386" s="12"/>
      <c r="AP7386" s="12"/>
      <c r="AQ7386" s="12"/>
      <c r="AR7386" s="12"/>
      <c r="AS7386" s="12"/>
      <c r="AT7386" s="12"/>
      <c r="AU7386" s="12"/>
      <c r="AV7386" s="12"/>
      <c r="AW7386" s="12"/>
      <c r="AX7386" s="12"/>
      <c r="AY7386" s="12"/>
      <c r="AZ7386" s="12"/>
      <c r="BA7386" s="12"/>
      <c r="BB7386" s="12"/>
      <c r="BC7386" s="12"/>
      <c r="BD7386" s="12"/>
    </row>
    <row r="7387" spans="15:56" x14ac:dyDescent="0.35">
      <c r="O7387" s="12"/>
      <c r="P7387" s="12"/>
      <c r="Q7387" s="12"/>
      <c r="S7387" s="250"/>
      <c r="AA7387" s="12"/>
      <c r="AB7387" s="12"/>
      <c r="AC7387" s="12"/>
      <c r="AD7387" s="12"/>
      <c r="AE7387" s="12"/>
      <c r="AF7387" s="12"/>
      <c r="AG7387" s="12"/>
      <c r="AH7387" s="12"/>
      <c r="AI7387" s="12"/>
      <c r="AJ7387" s="12"/>
      <c r="AK7387" s="12"/>
      <c r="AL7387" s="12"/>
      <c r="AM7387" s="12"/>
      <c r="AN7387" s="12"/>
      <c r="AO7387" s="12"/>
      <c r="AP7387" s="12"/>
      <c r="AQ7387" s="12"/>
      <c r="AR7387" s="12"/>
      <c r="AS7387" s="12"/>
      <c r="AT7387" s="12"/>
      <c r="AU7387" s="12"/>
      <c r="AV7387" s="12"/>
      <c r="AW7387" s="12"/>
      <c r="AX7387" s="12"/>
      <c r="AY7387" s="12"/>
      <c r="AZ7387" s="12"/>
      <c r="BA7387" s="12"/>
      <c r="BB7387" s="12"/>
      <c r="BC7387" s="12"/>
      <c r="BD7387" s="12"/>
    </row>
    <row r="7388" spans="15:56" x14ac:dyDescent="0.35">
      <c r="O7388" s="12"/>
      <c r="P7388" s="12"/>
      <c r="Q7388" s="12"/>
      <c r="S7388" s="250"/>
      <c r="AA7388" s="12"/>
      <c r="AB7388" s="12"/>
      <c r="AC7388" s="12"/>
      <c r="AD7388" s="12"/>
      <c r="AE7388" s="12"/>
      <c r="AF7388" s="12"/>
      <c r="AG7388" s="12"/>
      <c r="AH7388" s="12"/>
      <c r="AI7388" s="12"/>
      <c r="AJ7388" s="12"/>
      <c r="AK7388" s="12"/>
      <c r="AL7388" s="12"/>
      <c r="AM7388" s="12"/>
      <c r="AN7388" s="12"/>
      <c r="AO7388" s="12"/>
      <c r="AP7388" s="12"/>
      <c r="AQ7388" s="12"/>
      <c r="AR7388" s="12"/>
      <c r="AS7388" s="12"/>
      <c r="AT7388" s="12"/>
      <c r="AU7388" s="12"/>
      <c r="AV7388" s="12"/>
      <c r="AW7388" s="12"/>
      <c r="AX7388" s="12"/>
      <c r="AY7388" s="12"/>
      <c r="AZ7388" s="12"/>
      <c r="BA7388" s="12"/>
      <c r="BB7388" s="12"/>
      <c r="BC7388" s="12"/>
      <c r="BD7388" s="12"/>
    </row>
    <row r="7389" spans="15:56" x14ac:dyDescent="0.35">
      <c r="O7389" s="12"/>
      <c r="P7389" s="12"/>
      <c r="Q7389" s="12"/>
      <c r="S7389" s="250"/>
      <c r="AA7389" s="12"/>
      <c r="AB7389" s="12"/>
      <c r="AC7389" s="12"/>
      <c r="AD7389" s="12"/>
      <c r="AE7389" s="12"/>
      <c r="AF7389" s="12"/>
      <c r="AG7389" s="12"/>
      <c r="AH7389" s="12"/>
      <c r="AI7389" s="12"/>
      <c r="AJ7389" s="12"/>
      <c r="AK7389" s="12"/>
      <c r="AL7389" s="12"/>
      <c r="AM7389" s="12"/>
      <c r="AN7389" s="12"/>
      <c r="AO7389" s="12"/>
      <c r="AP7389" s="12"/>
      <c r="AQ7389" s="12"/>
      <c r="AR7389" s="12"/>
      <c r="AS7389" s="12"/>
      <c r="AT7389" s="12"/>
      <c r="AU7389" s="12"/>
      <c r="AV7389" s="12"/>
      <c r="AW7389" s="12"/>
      <c r="AX7389" s="12"/>
      <c r="AY7389" s="12"/>
      <c r="AZ7389" s="12"/>
      <c r="BA7389" s="12"/>
      <c r="BB7389" s="12"/>
      <c r="BC7389" s="12"/>
      <c r="BD7389" s="12"/>
    </row>
    <row r="7390" spans="15:56" x14ac:dyDescent="0.35">
      <c r="O7390" s="12"/>
      <c r="P7390" s="12"/>
      <c r="Q7390" s="12"/>
      <c r="S7390" s="250"/>
      <c r="AA7390" s="12"/>
      <c r="AB7390" s="12"/>
      <c r="AC7390" s="12"/>
      <c r="AD7390" s="12"/>
      <c r="AE7390" s="12"/>
      <c r="AF7390" s="12"/>
      <c r="AG7390" s="12"/>
      <c r="AH7390" s="12"/>
      <c r="AI7390" s="12"/>
      <c r="AJ7390" s="12"/>
      <c r="AK7390" s="12"/>
      <c r="AL7390" s="12"/>
      <c r="AM7390" s="12"/>
      <c r="AN7390" s="12"/>
      <c r="AO7390" s="12"/>
      <c r="AP7390" s="12"/>
      <c r="AQ7390" s="12"/>
      <c r="AR7390" s="12"/>
      <c r="AS7390" s="12"/>
      <c r="AT7390" s="12"/>
      <c r="AU7390" s="12"/>
      <c r="AV7390" s="12"/>
      <c r="AW7390" s="12"/>
      <c r="AX7390" s="12"/>
      <c r="AY7390" s="12"/>
      <c r="AZ7390" s="12"/>
      <c r="BA7390" s="12"/>
      <c r="BB7390" s="12"/>
      <c r="BC7390" s="12"/>
      <c r="BD7390" s="12"/>
    </row>
    <row r="7391" spans="15:56" x14ac:dyDescent="0.35">
      <c r="O7391" s="12"/>
      <c r="P7391" s="12"/>
      <c r="Q7391" s="12"/>
      <c r="S7391" s="250"/>
      <c r="AA7391" s="12"/>
      <c r="AB7391" s="12"/>
      <c r="AC7391" s="12"/>
      <c r="AD7391" s="12"/>
      <c r="AE7391" s="12"/>
      <c r="AF7391" s="12"/>
      <c r="AG7391" s="12"/>
      <c r="AH7391" s="12"/>
      <c r="AI7391" s="12"/>
      <c r="AJ7391" s="12"/>
      <c r="AK7391" s="12"/>
      <c r="AL7391" s="12"/>
      <c r="AM7391" s="12"/>
      <c r="AN7391" s="12"/>
      <c r="AO7391" s="12"/>
      <c r="AP7391" s="12"/>
      <c r="AQ7391" s="12"/>
      <c r="AR7391" s="12"/>
      <c r="AS7391" s="12"/>
      <c r="AT7391" s="12"/>
      <c r="AU7391" s="12"/>
      <c r="AV7391" s="12"/>
      <c r="AW7391" s="12"/>
      <c r="AX7391" s="12"/>
      <c r="AY7391" s="12"/>
      <c r="AZ7391" s="12"/>
      <c r="BA7391" s="12"/>
      <c r="BB7391" s="12"/>
      <c r="BC7391" s="12"/>
      <c r="BD7391" s="12"/>
    </row>
    <row r="7392" spans="15:56" x14ac:dyDescent="0.35">
      <c r="O7392" s="12"/>
      <c r="P7392" s="12"/>
      <c r="Q7392" s="12"/>
      <c r="S7392" s="250"/>
      <c r="AA7392" s="12"/>
      <c r="AB7392" s="12"/>
      <c r="AC7392" s="12"/>
      <c r="AD7392" s="12"/>
      <c r="AE7392" s="12"/>
      <c r="AF7392" s="12"/>
      <c r="AG7392" s="12"/>
      <c r="AH7392" s="12"/>
      <c r="AI7392" s="12"/>
      <c r="AJ7392" s="12"/>
      <c r="AK7392" s="12"/>
      <c r="AL7392" s="12"/>
      <c r="AM7392" s="12"/>
      <c r="AN7392" s="12"/>
      <c r="AO7392" s="12"/>
      <c r="AP7392" s="12"/>
      <c r="AQ7392" s="12"/>
      <c r="AR7392" s="12"/>
      <c r="AS7392" s="12"/>
      <c r="AT7392" s="12"/>
      <c r="AU7392" s="12"/>
      <c r="AV7392" s="12"/>
      <c r="AW7392" s="12"/>
      <c r="AX7392" s="12"/>
      <c r="AY7392" s="12"/>
      <c r="AZ7392" s="12"/>
      <c r="BA7392" s="12"/>
      <c r="BB7392" s="12"/>
      <c r="BC7392" s="12"/>
      <c r="BD7392" s="12"/>
    </row>
    <row r="7393" spans="15:56" x14ac:dyDescent="0.35">
      <c r="O7393" s="12"/>
      <c r="P7393" s="12"/>
      <c r="Q7393" s="12"/>
      <c r="S7393" s="250"/>
      <c r="AA7393" s="12"/>
      <c r="AB7393" s="12"/>
      <c r="AC7393" s="12"/>
      <c r="AD7393" s="12"/>
      <c r="AE7393" s="12"/>
      <c r="AF7393" s="12"/>
      <c r="AG7393" s="12"/>
      <c r="AH7393" s="12"/>
      <c r="AI7393" s="12"/>
      <c r="AJ7393" s="12"/>
      <c r="AK7393" s="12"/>
      <c r="AL7393" s="12"/>
      <c r="AM7393" s="12"/>
      <c r="AN7393" s="12"/>
      <c r="AO7393" s="12"/>
      <c r="AP7393" s="12"/>
      <c r="AQ7393" s="12"/>
      <c r="AR7393" s="12"/>
      <c r="AS7393" s="12"/>
      <c r="AT7393" s="12"/>
      <c r="AU7393" s="12"/>
      <c r="AV7393" s="12"/>
      <c r="AW7393" s="12"/>
      <c r="AX7393" s="12"/>
      <c r="AY7393" s="12"/>
      <c r="AZ7393" s="12"/>
      <c r="BA7393" s="12"/>
      <c r="BB7393" s="12"/>
      <c r="BC7393" s="12"/>
      <c r="BD7393" s="12"/>
    </row>
    <row r="7394" spans="15:56" x14ac:dyDescent="0.35">
      <c r="O7394" s="12"/>
      <c r="P7394" s="12"/>
      <c r="Q7394" s="12"/>
      <c r="S7394" s="250"/>
      <c r="AA7394" s="12"/>
      <c r="AB7394" s="12"/>
      <c r="AC7394" s="12"/>
      <c r="AD7394" s="12"/>
      <c r="AE7394" s="12"/>
      <c r="AF7394" s="12"/>
      <c r="AG7394" s="12"/>
      <c r="AH7394" s="12"/>
      <c r="AI7394" s="12"/>
      <c r="AJ7394" s="12"/>
      <c r="AK7394" s="12"/>
      <c r="AL7394" s="12"/>
      <c r="AM7394" s="12"/>
      <c r="AN7394" s="12"/>
      <c r="AO7394" s="12"/>
      <c r="AP7394" s="12"/>
      <c r="AQ7394" s="12"/>
      <c r="AR7394" s="12"/>
      <c r="AS7394" s="12"/>
      <c r="AT7394" s="12"/>
      <c r="AU7394" s="12"/>
      <c r="AV7394" s="12"/>
      <c r="AW7394" s="12"/>
      <c r="AX7394" s="12"/>
      <c r="AY7394" s="12"/>
      <c r="AZ7394" s="12"/>
      <c r="BA7394" s="12"/>
      <c r="BB7394" s="12"/>
      <c r="BC7394" s="12"/>
      <c r="BD7394" s="12"/>
    </row>
    <row r="7395" spans="15:56" x14ac:dyDescent="0.35">
      <c r="O7395" s="12"/>
      <c r="P7395" s="12"/>
      <c r="Q7395" s="12"/>
      <c r="S7395" s="250"/>
      <c r="AA7395" s="12"/>
      <c r="AB7395" s="12"/>
      <c r="AC7395" s="12"/>
      <c r="AD7395" s="12"/>
      <c r="AE7395" s="12"/>
      <c r="AF7395" s="12"/>
      <c r="AG7395" s="12"/>
      <c r="AH7395" s="12"/>
      <c r="AI7395" s="12"/>
      <c r="AJ7395" s="12"/>
      <c r="AK7395" s="12"/>
      <c r="AL7395" s="12"/>
      <c r="AM7395" s="12"/>
      <c r="AN7395" s="12"/>
      <c r="AO7395" s="12"/>
      <c r="AP7395" s="12"/>
      <c r="AQ7395" s="12"/>
      <c r="AR7395" s="12"/>
      <c r="AS7395" s="12"/>
      <c r="AT7395" s="12"/>
      <c r="AU7395" s="12"/>
      <c r="AV7395" s="12"/>
      <c r="AW7395" s="12"/>
      <c r="AX7395" s="12"/>
      <c r="AY7395" s="12"/>
      <c r="AZ7395" s="12"/>
      <c r="BA7395" s="12"/>
      <c r="BB7395" s="12"/>
      <c r="BC7395" s="12"/>
      <c r="BD7395" s="12"/>
    </row>
    <row r="7396" spans="15:56" x14ac:dyDescent="0.35">
      <c r="O7396" s="12"/>
      <c r="P7396" s="12"/>
      <c r="Q7396" s="12"/>
      <c r="S7396" s="250"/>
      <c r="AA7396" s="12"/>
      <c r="AB7396" s="12"/>
      <c r="AC7396" s="12"/>
      <c r="AD7396" s="12"/>
      <c r="AE7396" s="12"/>
      <c r="AF7396" s="12"/>
      <c r="AG7396" s="12"/>
      <c r="AH7396" s="12"/>
      <c r="AI7396" s="12"/>
      <c r="AJ7396" s="12"/>
      <c r="AK7396" s="12"/>
      <c r="AL7396" s="12"/>
      <c r="AM7396" s="12"/>
      <c r="AN7396" s="12"/>
      <c r="AO7396" s="12"/>
      <c r="AP7396" s="12"/>
      <c r="AQ7396" s="12"/>
      <c r="AR7396" s="12"/>
      <c r="AS7396" s="12"/>
      <c r="AT7396" s="12"/>
      <c r="AU7396" s="12"/>
      <c r="AV7396" s="12"/>
      <c r="AW7396" s="12"/>
      <c r="AX7396" s="12"/>
      <c r="AY7396" s="12"/>
      <c r="AZ7396" s="12"/>
      <c r="BA7396" s="12"/>
      <c r="BB7396" s="12"/>
      <c r="BC7396" s="12"/>
      <c r="BD7396" s="12"/>
    </row>
    <row r="7397" spans="15:56" x14ac:dyDescent="0.35">
      <c r="O7397" s="12"/>
      <c r="P7397" s="12"/>
      <c r="Q7397" s="12"/>
      <c r="S7397" s="250"/>
      <c r="AA7397" s="12"/>
      <c r="AB7397" s="12"/>
      <c r="AC7397" s="12"/>
      <c r="AD7397" s="12"/>
      <c r="AE7397" s="12"/>
      <c r="AF7397" s="12"/>
      <c r="AG7397" s="12"/>
      <c r="AH7397" s="12"/>
      <c r="AI7397" s="12"/>
      <c r="AJ7397" s="12"/>
      <c r="AK7397" s="12"/>
      <c r="AL7397" s="12"/>
      <c r="AM7397" s="12"/>
      <c r="AN7397" s="12"/>
      <c r="AO7397" s="12"/>
      <c r="AP7397" s="12"/>
      <c r="AQ7397" s="12"/>
      <c r="AR7397" s="12"/>
      <c r="AS7397" s="12"/>
      <c r="AT7397" s="12"/>
      <c r="AU7397" s="12"/>
      <c r="AV7397" s="12"/>
      <c r="AW7397" s="12"/>
      <c r="AX7397" s="12"/>
      <c r="AY7397" s="12"/>
      <c r="AZ7397" s="12"/>
      <c r="BA7397" s="12"/>
      <c r="BB7397" s="12"/>
      <c r="BC7397" s="12"/>
      <c r="BD7397" s="12"/>
    </row>
    <row r="7398" spans="15:56" x14ac:dyDescent="0.35">
      <c r="O7398" s="12"/>
      <c r="P7398" s="12"/>
      <c r="Q7398" s="12"/>
      <c r="S7398" s="250"/>
      <c r="AA7398" s="12"/>
      <c r="AB7398" s="12"/>
      <c r="AC7398" s="12"/>
      <c r="AD7398" s="12"/>
      <c r="AE7398" s="12"/>
      <c r="AF7398" s="12"/>
      <c r="AG7398" s="12"/>
      <c r="AH7398" s="12"/>
      <c r="AI7398" s="12"/>
      <c r="AJ7398" s="12"/>
      <c r="AK7398" s="12"/>
      <c r="AL7398" s="12"/>
      <c r="AM7398" s="12"/>
      <c r="AN7398" s="12"/>
      <c r="AO7398" s="12"/>
      <c r="AP7398" s="12"/>
      <c r="AQ7398" s="12"/>
      <c r="AR7398" s="12"/>
      <c r="AS7398" s="12"/>
      <c r="AT7398" s="12"/>
      <c r="AU7398" s="12"/>
      <c r="AV7398" s="12"/>
      <c r="AW7398" s="12"/>
      <c r="AX7398" s="12"/>
      <c r="AY7398" s="12"/>
      <c r="AZ7398" s="12"/>
      <c r="BA7398" s="12"/>
      <c r="BB7398" s="12"/>
      <c r="BC7398" s="12"/>
      <c r="BD7398" s="12"/>
    </row>
    <row r="7399" spans="15:56" x14ac:dyDescent="0.35">
      <c r="O7399" s="12"/>
      <c r="P7399" s="12"/>
      <c r="Q7399" s="12"/>
      <c r="S7399" s="250"/>
      <c r="AA7399" s="12"/>
      <c r="AB7399" s="12"/>
      <c r="AC7399" s="12"/>
      <c r="AD7399" s="12"/>
      <c r="AE7399" s="12"/>
      <c r="AF7399" s="12"/>
      <c r="AG7399" s="12"/>
      <c r="AH7399" s="12"/>
      <c r="AI7399" s="12"/>
      <c r="AJ7399" s="12"/>
      <c r="AK7399" s="12"/>
      <c r="AL7399" s="12"/>
      <c r="AM7399" s="12"/>
      <c r="AN7399" s="12"/>
      <c r="AO7399" s="12"/>
      <c r="AP7399" s="12"/>
      <c r="AQ7399" s="12"/>
      <c r="AR7399" s="12"/>
      <c r="AS7399" s="12"/>
      <c r="AT7399" s="12"/>
      <c r="AU7399" s="12"/>
      <c r="AV7399" s="12"/>
      <c r="AW7399" s="12"/>
      <c r="AX7399" s="12"/>
      <c r="AY7399" s="12"/>
      <c r="AZ7399" s="12"/>
      <c r="BA7399" s="12"/>
      <c r="BB7399" s="12"/>
      <c r="BC7399" s="12"/>
      <c r="BD7399" s="12"/>
    </row>
    <row r="7400" spans="15:56" x14ac:dyDescent="0.35">
      <c r="O7400" s="12"/>
      <c r="P7400" s="12"/>
      <c r="Q7400" s="12"/>
      <c r="S7400" s="250"/>
      <c r="AA7400" s="12"/>
      <c r="AB7400" s="12"/>
      <c r="AC7400" s="12"/>
      <c r="AD7400" s="12"/>
      <c r="AE7400" s="12"/>
      <c r="AF7400" s="12"/>
      <c r="AG7400" s="12"/>
      <c r="AH7400" s="12"/>
      <c r="AI7400" s="12"/>
      <c r="AJ7400" s="12"/>
      <c r="AK7400" s="12"/>
      <c r="AL7400" s="12"/>
      <c r="AM7400" s="12"/>
      <c r="AN7400" s="12"/>
      <c r="AO7400" s="12"/>
      <c r="AP7400" s="12"/>
      <c r="AQ7400" s="12"/>
      <c r="AR7400" s="12"/>
      <c r="AS7400" s="12"/>
      <c r="AT7400" s="12"/>
      <c r="AU7400" s="12"/>
      <c r="AV7400" s="12"/>
      <c r="AW7400" s="12"/>
      <c r="AX7400" s="12"/>
      <c r="AY7400" s="12"/>
      <c r="AZ7400" s="12"/>
      <c r="BA7400" s="12"/>
      <c r="BB7400" s="12"/>
      <c r="BC7400" s="12"/>
      <c r="BD7400" s="12"/>
    </row>
    <row r="7401" spans="15:56" x14ac:dyDescent="0.35">
      <c r="O7401" s="12"/>
      <c r="P7401" s="12"/>
      <c r="Q7401" s="12"/>
      <c r="S7401" s="250"/>
      <c r="AA7401" s="12"/>
      <c r="AB7401" s="12"/>
      <c r="AC7401" s="12"/>
      <c r="AD7401" s="12"/>
      <c r="AE7401" s="12"/>
      <c r="AF7401" s="12"/>
      <c r="AG7401" s="12"/>
      <c r="AH7401" s="12"/>
      <c r="AI7401" s="12"/>
      <c r="AJ7401" s="12"/>
      <c r="AK7401" s="12"/>
      <c r="AL7401" s="12"/>
      <c r="AM7401" s="12"/>
      <c r="AN7401" s="12"/>
      <c r="AO7401" s="12"/>
      <c r="AP7401" s="12"/>
      <c r="AQ7401" s="12"/>
      <c r="AR7401" s="12"/>
      <c r="AS7401" s="12"/>
      <c r="AT7401" s="12"/>
      <c r="AU7401" s="12"/>
      <c r="AV7401" s="12"/>
      <c r="AW7401" s="12"/>
      <c r="AX7401" s="12"/>
      <c r="AY7401" s="12"/>
      <c r="AZ7401" s="12"/>
      <c r="BA7401" s="12"/>
      <c r="BB7401" s="12"/>
      <c r="BC7401" s="12"/>
      <c r="BD7401" s="12"/>
    </row>
    <row r="7402" spans="15:56" x14ac:dyDescent="0.35">
      <c r="O7402" s="12"/>
      <c r="P7402" s="12"/>
      <c r="Q7402" s="12"/>
      <c r="S7402" s="250"/>
      <c r="AA7402" s="12"/>
      <c r="AB7402" s="12"/>
      <c r="AC7402" s="12"/>
      <c r="AD7402" s="12"/>
      <c r="AE7402" s="12"/>
      <c r="AF7402" s="12"/>
      <c r="AG7402" s="12"/>
      <c r="AH7402" s="12"/>
      <c r="AI7402" s="12"/>
      <c r="AJ7402" s="12"/>
      <c r="AK7402" s="12"/>
      <c r="AL7402" s="12"/>
      <c r="AM7402" s="12"/>
      <c r="AN7402" s="12"/>
      <c r="AO7402" s="12"/>
      <c r="AP7402" s="12"/>
      <c r="AQ7402" s="12"/>
      <c r="AR7402" s="12"/>
      <c r="AS7402" s="12"/>
      <c r="AT7402" s="12"/>
      <c r="AU7402" s="12"/>
      <c r="AV7402" s="12"/>
      <c r="AW7402" s="12"/>
      <c r="AX7402" s="12"/>
      <c r="AY7402" s="12"/>
      <c r="AZ7402" s="12"/>
      <c r="BA7402" s="12"/>
      <c r="BB7402" s="12"/>
      <c r="BC7402" s="12"/>
      <c r="BD7402" s="12"/>
    </row>
    <row r="7403" spans="15:56" x14ac:dyDescent="0.35">
      <c r="O7403" s="12"/>
      <c r="P7403" s="12"/>
      <c r="Q7403" s="12"/>
      <c r="S7403" s="250"/>
      <c r="AA7403" s="12"/>
      <c r="AB7403" s="12"/>
      <c r="AC7403" s="12"/>
      <c r="AD7403" s="12"/>
      <c r="AE7403" s="12"/>
      <c r="AF7403" s="12"/>
      <c r="AG7403" s="12"/>
      <c r="AH7403" s="12"/>
      <c r="AI7403" s="12"/>
      <c r="AJ7403" s="12"/>
      <c r="AK7403" s="12"/>
      <c r="AL7403" s="12"/>
      <c r="AM7403" s="12"/>
      <c r="AN7403" s="12"/>
      <c r="AO7403" s="12"/>
      <c r="AP7403" s="12"/>
      <c r="AQ7403" s="12"/>
      <c r="AR7403" s="12"/>
      <c r="AS7403" s="12"/>
      <c r="AT7403" s="12"/>
      <c r="AU7403" s="12"/>
      <c r="AV7403" s="12"/>
      <c r="AW7403" s="12"/>
      <c r="AX7403" s="12"/>
      <c r="AY7403" s="12"/>
      <c r="AZ7403" s="12"/>
      <c r="BA7403" s="12"/>
      <c r="BB7403" s="12"/>
      <c r="BC7403" s="12"/>
      <c r="BD7403" s="12"/>
    </row>
    <row r="7404" spans="15:56" x14ac:dyDescent="0.35">
      <c r="O7404" s="12"/>
      <c r="P7404" s="12"/>
      <c r="Q7404" s="12"/>
      <c r="S7404" s="250"/>
      <c r="AA7404" s="12"/>
      <c r="AB7404" s="12"/>
      <c r="AC7404" s="12"/>
      <c r="AD7404" s="12"/>
      <c r="AE7404" s="12"/>
      <c r="AF7404" s="12"/>
      <c r="AG7404" s="12"/>
      <c r="AH7404" s="12"/>
      <c r="AI7404" s="12"/>
      <c r="AJ7404" s="12"/>
      <c r="AK7404" s="12"/>
      <c r="AL7404" s="12"/>
      <c r="AM7404" s="12"/>
      <c r="AN7404" s="12"/>
      <c r="AO7404" s="12"/>
      <c r="AP7404" s="12"/>
      <c r="AQ7404" s="12"/>
      <c r="AR7404" s="12"/>
      <c r="AS7404" s="12"/>
      <c r="AT7404" s="12"/>
      <c r="AU7404" s="12"/>
      <c r="AV7404" s="12"/>
      <c r="AW7404" s="12"/>
      <c r="AX7404" s="12"/>
      <c r="AY7404" s="12"/>
      <c r="AZ7404" s="12"/>
      <c r="BA7404" s="12"/>
      <c r="BB7404" s="12"/>
      <c r="BC7404" s="12"/>
      <c r="BD7404" s="12"/>
    </row>
    <row r="7405" spans="15:56" x14ac:dyDescent="0.35">
      <c r="O7405" s="12"/>
      <c r="P7405" s="12"/>
      <c r="Q7405" s="12"/>
      <c r="S7405" s="250"/>
      <c r="AA7405" s="12"/>
      <c r="AB7405" s="12"/>
      <c r="AC7405" s="12"/>
      <c r="AD7405" s="12"/>
      <c r="AE7405" s="12"/>
      <c r="AF7405" s="12"/>
      <c r="AG7405" s="12"/>
      <c r="AH7405" s="12"/>
      <c r="AI7405" s="12"/>
      <c r="AJ7405" s="12"/>
      <c r="AK7405" s="12"/>
      <c r="AL7405" s="12"/>
      <c r="AM7405" s="12"/>
      <c r="AN7405" s="12"/>
      <c r="AO7405" s="12"/>
      <c r="AP7405" s="12"/>
      <c r="AQ7405" s="12"/>
      <c r="AR7405" s="12"/>
      <c r="AS7405" s="12"/>
      <c r="AT7405" s="12"/>
      <c r="AU7405" s="12"/>
      <c r="AV7405" s="12"/>
      <c r="AW7405" s="12"/>
      <c r="AX7405" s="12"/>
      <c r="AY7405" s="12"/>
      <c r="AZ7405" s="12"/>
      <c r="BA7405" s="12"/>
      <c r="BB7405" s="12"/>
      <c r="BC7405" s="12"/>
      <c r="BD7405" s="12"/>
    </row>
    <row r="7406" spans="15:56" x14ac:dyDescent="0.35">
      <c r="O7406" s="12"/>
      <c r="P7406" s="12"/>
      <c r="Q7406" s="12"/>
      <c r="S7406" s="250"/>
      <c r="AA7406" s="12"/>
      <c r="AB7406" s="12"/>
      <c r="AC7406" s="12"/>
      <c r="AD7406" s="12"/>
      <c r="AE7406" s="12"/>
      <c r="AF7406" s="12"/>
      <c r="AG7406" s="12"/>
      <c r="AH7406" s="12"/>
      <c r="AI7406" s="12"/>
      <c r="AJ7406" s="12"/>
      <c r="AK7406" s="12"/>
      <c r="AL7406" s="12"/>
      <c r="AM7406" s="12"/>
      <c r="AN7406" s="12"/>
      <c r="AO7406" s="12"/>
      <c r="AP7406" s="12"/>
      <c r="AQ7406" s="12"/>
      <c r="AR7406" s="12"/>
      <c r="AS7406" s="12"/>
      <c r="AT7406" s="12"/>
      <c r="AU7406" s="12"/>
      <c r="AV7406" s="12"/>
      <c r="AW7406" s="12"/>
      <c r="AX7406" s="12"/>
      <c r="AY7406" s="12"/>
      <c r="AZ7406" s="12"/>
      <c r="BA7406" s="12"/>
      <c r="BB7406" s="12"/>
      <c r="BC7406" s="12"/>
      <c r="BD7406" s="12"/>
    </row>
    <row r="7407" spans="15:56" x14ac:dyDescent="0.35">
      <c r="O7407" s="12"/>
      <c r="P7407" s="12"/>
      <c r="Q7407" s="12"/>
      <c r="S7407" s="250"/>
      <c r="AA7407" s="12"/>
      <c r="AB7407" s="12"/>
      <c r="AC7407" s="12"/>
      <c r="AD7407" s="12"/>
      <c r="AE7407" s="12"/>
      <c r="AF7407" s="12"/>
      <c r="AG7407" s="12"/>
      <c r="AH7407" s="12"/>
      <c r="AI7407" s="12"/>
      <c r="AJ7407" s="12"/>
      <c r="AK7407" s="12"/>
      <c r="AL7407" s="12"/>
      <c r="AM7407" s="12"/>
      <c r="AN7407" s="12"/>
      <c r="AO7407" s="12"/>
      <c r="AP7407" s="12"/>
      <c r="AQ7407" s="12"/>
      <c r="AR7407" s="12"/>
      <c r="AS7407" s="12"/>
      <c r="AT7407" s="12"/>
      <c r="AU7407" s="12"/>
      <c r="AV7407" s="12"/>
      <c r="AW7407" s="12"/>
      <c r="AX7407" s="12"/>
      <c r="AY7407" s="12"/>
      <c r="AZ7407" s="12"/>
      <c r="BA7407" s="12"/>
      <c r="BB7407" s="12"/>
      <c r="BC7407" s="12"/>
      <c r="BD7407" s="12"/>
    </row>
    <row r="7408" spans="15:56" x14ac:dyDescent="0.35">
      <c r="O7408" s="12"/>
      <c r="P7408" s="12"/>
      <c r="Q7408" s="12"/>
      <c r="S7408" s="250"/>
      <c r="AA7408" s="12"/>
      <c r="AB7408" s="12"/>
      <c r="AC7408" s="12"/>
      <c r="AD7408" s="12"/>
      <c r="AE7408" s="12"/>
      <c r="AF7408" s="12"/>
      <c r="AG7408" s="12"/>
      <c r="AH7408" s="12"/>
      <c r="AI7408" s="12"/>
      <c r="AJ7408" s="12"/>
      <c r="AK7408" s="12"/>
      <c r="AL7408" s="12"/>
      <c r="AM7408" s="12"/>
      <c r="AN7408" s="12"/>
      <c r="AO7408" s="12"/>
      <c r="AP7408" s="12"/>
      <c r="AQ7408" s="12"/>
      <c r="AR7408" s="12"/>
      <c r="AS7408" s="12"/>
      <c r="AT7408" s="12"/>
      <c r="AU7408" s="12"/>
      <c r="AV7408" s="12"/>
      <c r="AW7408" s="12"/>
      <c r="AX7408" s="12"/>
      <c r="AY7408" s="12"/>
      <c r="AZ7408" s="12"/>
      <c r="BA7408" s="12"/>
      <c r="BB7408" s="12"/>
      <c r="BC7408" s="12"/>
      <c r="BD7408" s="12"/>
    </row>
    <row r="7409" spans="15:56" x14ac:dyDescent="0.35">
      <c r="O7409" s="12"/>
      <c r="P7409" s="12"/>
      <c r="Q7409" s="12"/>
      <c r="S7409" s="250"/>
      <c r="AA7409" s="12"/>
      <c r="AB7409" s="12"/>
      <c r="AC7409" s="12"/>
      <c r="AD7409" s="12"/>
      <c r="AE7409" s="12"/>
      <c r="AF7409" s="12"/>
      <c r="AG7409" s="12"/>
      <c r="AH7409" s="12"/>
      <c r="AI7409" s="12"/>
      <c r="AJ7409" s="12"/>
      <c r="AK7409" s="12"/>
      <c r="AL7409" s="12"/>
      <c r="AM7409" s="12"/>
      <c r="AN7409" s="12"/>
      <c r="AO7409" s="12"/>
      <c r="AP7409" s="12"/>
      <c r="AQ7409" s="12"/>
      <c r="AR7409" s="12"/>
      <c r="AS7409" s="12"/>
      <c r="AT7409" s="12"/>
      <c r="AU7409" s="12"/>
      <c r="AV7409" s="12"/>
      <c r="AW7409" s="12"/>
      <c r="AX7409" s="12"/>
      <c r="AY7409" s="12"/>
      <c r="AZ7409" s="12"/>
      <c r="BA7409" s="12"/>
      <c r="BB7409" s="12"/>
      <c r="BC7409" s="12"/>
      <c r="BD7409" s="12"/>
    </row>
    <row r="7410" spans="15:56" x14ac:dyDescent="0.35">
      <c r="O7410" s="12"/>
      <c r="P7410" s="12"/>
      <c r="Q7410" s="12"/>
      <c r="S7410" s="250"/>
      <c r="AA7410" s="12"/>
      <c r="AB7410" s="12"/>
      <c r="AC7410" s="12"/>
      <c r="AD7410" s="12"/>
      <c r="AE7410" s="12"/>
      <c r="AF7410" s="12"/>
      <c r="AG7410" s="12"/>
      <c r="AH7410" s="12"/>
      <c r="AI7410" s="12"/>
      <c r="AJ7410" s="12"/>
      <c r="AK7410" s="12"/>
      <c r="AL7410" s="12"/>
      <c r="AM7410" s="12"/>
      <c r="AN7410" s="12"/>
      <c r="AO7410" s="12"/>
      <c r="AP7410" s="12"/>
      <c r="AQ7410" s="12"/>
      <c r="AR7410" s="12"/>
      <c r="AS7410" s="12"/>
      <c r="AT7410" s="12"/>
      <c r="AU7410" s="12"/>
      <c r="AV7410" s="12"/>
      <c r="AW7410" s="12"/>
      <c r="AX7410" s="12"/>
      <c r="AY7410" s="12"/>
      <c r="AZ7410" s="12"/>
      <c r="BA7410" s="12"/>
      <c r="BB7410" s="12"/>
      <c r="BC7410" s="12"/>
      <c r="BD7410" s="12"/>
    </row>
    <row r="7411" spans="15:56" x14ac:dyDescent="0.35">
      <c r="O7411" s="12"/>
      <c r="P7411" s="12"/>
      <c r="Q7411" s="12"/>
      <c r="S7411" s="250"/>
      <c r="AA7411" s="12"/>
      <c r="AB7411" s="12"/>
      <c r="AC7411" s="12"/>
      <c r="AD7411" s="12"/>
      <c r="AE7411" s="12"/>
      <c r="AF7411" s="12"/>
      <c r="AG7411" s="12"/>
      <c r="AH7411" s="12"/>
      <c r="AI7411" s="12"/>
      <c r="AJ7411" s="12"/>
      <c r="AK7411" s="12"/>
      <c r="AL7411" s="12"/>
      <c r="AM7411" s="12"/>
      <c r="AN7411" s="12"/>
      <c r="AO7411" s="12"/>
      <c r="AP7411" s="12"/>
      <c r="AQ7411" s="12"/>
      <c r="AR7411" s="12"/>
      <c r="AS7411" s="12"/>
      <c r="AT7411" s="12"/>
      <c r="AU7411" s="12"/>
      <c r="AV7411" s="12"/>
      <c r="AW7411" s="12"/>
      <c r="AX7411" s="12"/>
      <c r="AY7411" s="12"/>
      <c r="AZ7411" s="12"/>
      <c r="BA7411" s="12"/>
      <c r="BB7411" s="12"/>
      <c r="BC7411" s="12"/>
      <c r="BD7411" s="12"/>
    </row>
    <row r="7412" spans="15:56" x14ac:dyDescent="0.35">
      <c r="O7412" s="12"/>
      <c r="P7412" s="12"/>
      <c r="Q7412" s="12"/>
      <c r="S7412" s="250"/>
      <c r="AA7412" s="12"/>
      <c r="AB7412" s="12"/>
      <c r="AC7412" s="12"/>
      <c r="AD7412" s="12"/>
      <c r="AE7412" s="12"/>
      <c r="AF7412" s="12"/>
      <c r="AG7412" s="12"/>
      <c r="AH7412" s="12"/>
      <c r="AI7412" s="12"/>
      <c r="AJ7412" s="12"/>
      <c r="AK7412" s="12"/>
      <c r="AL7412" s="12"/>
      <c r="AM7412" s="12"/>
      <c r="AN7412" s="12"/>
      <c r="AO7412" s="12"/>
      <c r="AP7412" s="12"/>
      <c r="AQ7412" s="12"/>
      <c r="AR7412" s="12"/>
      <c r="AS7412" s="12"/>
      <c r="AT7412" s="12"/>
      <c r="AU7412" s="12"/>
      <c r="AV7412" s="12"/>
      <c r="AW7412" s="12"/>
      <c r="AX7412" s="12"/>
      <c r="AY7412" s="12"/>
      <c r="AZ7412" s="12"/>
      <c r="BA7412" s="12"/>
      <c r="BB7412" s="12"/>
      <c r="BC7412" s="12"/>
      <c r="BD7412" s="12"/>
    </row>
    <row r="7413" spans="15:56" x14ac:dyDescent="0.35">
      <c r="O7413" s="12"/>
      <c r="P7413" s="12"/>
      <c r="Q7413" s="12"/>
      <c r="S7413" s="250"/>
      <c r="AA7413" s="12"/>
      <c r="AB7413" s="12"/>
      <c r="AC7413" s="12"/>
      <c r="AD7413" s="12"/>
      <c r="AE7413" s="12"/>
      <c r="AF7413" s="12"/>
      <c r="AG7413" s="12"/>
      <c r="AH7413" s="12"/>
      <c r="AI7413" s="12"/>
      <c r="AJ7413" s="12"/>
      <c r="AK7413" s="12"/>
      <c r="AL7413" s="12"/>
      <c r="AM7413" s="12"/>
      <c r="AN7413" s="12"/>
      <c r="AO7413" s="12"/>
      <c r="AP7413" s="12"/>
      <c r="AQ7413" s="12"/>
      <c r="AR7413" s="12"/>
      <c r="AS7413" s="12"/>
      <c r="AT7413" s="12"/>
      <c r="AU7413" s="12"/>
      <c r="AV7413" s="12"/>
      <c r="AW7413" s="12"/>
      <c r="AX7413" s="12"/>
      <c r="AY7413" s="12"/>
      <c r="AZ7413" s="12"/>
      <c r="BA7413" s="12"/>
      <c r="BB7413" s="12"/>
      <c r="BC7413" s="12"/>
      <c r="BD7413" s="12"/>
    </row>
    <row r="7414" spans="15:56" x14ac:dyDescent="0.35">
      <c r="O7414" s="12"/>
      <c r="P7414" s="12"/>
      <c r="Q7414" s="12"/>
      <c r="S7414" s="250"/>
      <c r="AA7414" s="12"/>
      <c r="AB7414" s="12"/>
      <c r="AC7414" s="12"/>
      <c r="AD7414" s="12"/>
      <c r="AE7414" s="12"/>
      <c r="AF7414" s="12"/>
      <c r="AG7414" s="12"/>
      <c r="AH7414" s="12"/>
      <c r="AI7414" s="12"/>
      <c r="AJ7414" s="12"/>
      <c r="AK7414" s="12"/>
      <c r="AL7414" s="12"/>
      <c r="AM7414" s="12"/>
      <c r="AN7414" s="12"/>
      <c r="AO7414" s="12"/>
      <c r="AP7414" s="12"/>
      <c r="AQ7414" s="12"/>
      <c r="AR7414" s="12"/>
      <c r="AS7414" s="12"/>
      <c r="AT7414" s="12"/>
      <c r="AU7414" s="12"/>
      <c r="AV7414" s="12"/>
      <c r="AW7414" s="12"/>
      <c r="AX7414" s="12"/>
      <c r="AY7414" s="12"/>
      <c r="AZ7414" s="12"/>
      <c r="BA7414" s="12"/>
      <c r="BB7414" s="12"/>
      <c r="BC7414" s="12"/>
      <c r="BD7414" s="12"/>
    </row>
    <row r="7415" spans="15:56" x14ac:dyDescent="0.35">
      <c r="O7415" s="12"/>
      <c r="P7415" s="12"/>
      <c r="Q7415" s="12"/>
      <c r="S7415" s="250"/>
      <c r="AA7415" s="12"/>
      <c r="AB7415" s="12"/>
      <c r="AC7415" s="12"/>
      <c r="AD7415" s="12"/>
      <c r="AE7415" s="12"/>
      <c r="AF7415" s="12"/>
      <c r="AG7415" s="12"/>
      <c r="AH7415" s="12"/>
      <c r="AI7415" s="12"/>
      <c r="AJ7415" s="12"/>
      <c r="AK7415" s="12"/>
      <c r="AL7415" s="12"/>
      <c r="AM7415" s="12"/>
      <c r="AN7415" s="12"/>
      <c r="AO7415" s="12"/>
      <c r="AP7415" s="12"/>
      <c r="AQ7415" s="12"/>
      <c r="AR7415" s="12"/>
      <c r="AS7415" s="12"/>
      <c r="AT7415" s="12"/>
      <c r="AU7415" s="12"/>
      <c r="AV7415" s="12"/>
      <c r="AW7415" s="12"/>
      <c r="AX7415" s="12"/>
      <c r="AY7415" s="12"/>
      <c r="AZ7415" s="12"/>
      <c r="BA7415" s="12"/>
      <c r="BB7415" s="12"/>
      <c r="BC7415" s="12"/>
      <c r="BD7415" s="12"/>
    </row>
    <row r="7416" spans="15:56" x14ac:dyDescent="0.35">
      <c r="O7416" s="12"/>
      <c r="P7416" s="12"/>
      <c r="Q7416" s="12"/>
      <c r="S7416" s="250"/>
      <c r="AA7416" s="12"/>
      <c r="AB7416" s="12"/>
      <c r="AC7416" s="12"/>
      <c r="AD7416" s="12"/>
      <c r="AE7416" s="12"/>
      <c r="AF7416" s="12"/>
      <c r="AG7416" s="12"/>
      <c r="AH7416" s="12"/>
      <c r="AI7416" s="12"/>
      <c r="AJ7416" s="12"/>
      <c r="AK7416" s="12"/>
      <c r="AL7416" s="12"/>
      <c r="AM7416" s="12"/>
      <c r="AN7416" s="12"/>
      <c r="AO7416" s="12"/>
      <c r="AP7416" s="12"/>
      <c r="AQ7416" s="12"/>
      <c r="AR7416" s="12"/>
      <c r="AS7416" s="12"/>
      <c r="AT7416" s="12"/>
      <c r="AU7416" s="12"/>
      <c r="AV7416" s="12"/>
      <c r="AW7416" s="12"/>
      <c r="AX7416" s="12"/>
      <c r="AY7416" s="12"/>
      <c r="AZ7416" s="12"/>
      <c r="BA7416" s="12"/>
      <c r="BB7416" s="12"/>
      <c r="BC7416" s="12"/>
      <c r="BD7416" s="12"/>
    </row>
    <row r="7417" spans="15:56" x14ac:dyDescent="0.35">
      <c r="O7417" s="12"/>
      <c r="P7417" s="12"/>
      <c r="Q7417" s="12"/>
      <c r="S7417" s="250"/>
      <c r="AA7417" s="12"/>
      <c r="AB7417" s="12"/>
      <c r="AC7417" s="12"/>
      <c r="AD7417" s="12"/>
      <c r="AE7417" s="12"/>
      <c r="AF7417" s="12"/>
      <c r="AG7417" s="12"/>
      <c r="AH7417" s="12"/>
      <c r="AI7417" s="12"/>
      <c r="AJ7417" s="12"/>
      <c r="AK7417" s="12"/>
      <c r="AL7417" s="12"/>
      <c r="AM7417" s="12"/>
      <c r="AN7417" s="12"/>
      <c r="AO7417" s="12"/>
      <c r="AP7417" s="12"/>
      <c r="AQ7417" s="12"/>
      <c r="AR7417" s="12"/>
      <c r="AS7417" s="12"/>
      <c r="AT7417" s="12"/>
      <c r="AU7417" s="12"/>
      <c r="AV7417" s="12"/>
      <c r="AW7417" s="12"/>
      <c r="AX7417" s="12"/>
      <c r="AY7417" s="12"/>
      <c r="AZ7417" s="12"/>
      <c r="BA7417" s="12"/>
      <c r="BB7417" s="12"/>
      <c r="BC7417" s="12"/>
      <c r="BD7417" s="12"/>
    </row>
    <row r="7418" spans="15:56" x14ac:dyDescent="0.35">
      <c r="O7418" s="12"/>
      <c r="P7418" s="12"/>
      <c r="Q7418" s="12"/>
      <c r="S7418" s="250"/>
      <c r="AA7418" s="12"/>
      <c r="AB7418" s="12"/>
      <c r="AC7418" s="12"/>
      <c r="AD7418" s="12"/>
      <c r="AE7418" s="12"/>
      <c r="AF7418" s="12"/>
      <c r="AG7418" s="12"/>
      <c r="AH7418" s="12"/>
      <c r="AI7418" s="12"/>
      <c r="AJ7418" s="12"/>
      <c r="AK7418" s="12"/>
      <c r="AL7418" s="12"/>
      <c r="AM7418" s="12"/>
      <c r="AN7418" s="12"/>
      <c r="AO7418" s="12"/>
      <c r="AP7418" s="12"/>
      <c r="AQ7418" s="12"/>
      <c r="AR7418" s="12"/>
      <c r="AS7418" s="12"/>
      <c r="AT7418" s="12"/>
      <c r="AU7418" s="12"/>
      <c r="AV7418" s="12"/>
      <c r="AW7418" s="12"/>
      <c r="AX7418" s="12"/>
      <c r="AY7418" s="12"/>
      <c r="AZ7418" s="12"/>
      <c r="BA7418" s="12"/>
      <c r="BB7418" s="12"/>
      <c r="BC7418" s="12"/>
      <c r="BD7418" s="12"/>
    </row>
    <row r="7419" spans="15:56" x14ac:dyDescent="0.35">
      <c r="O7419" s="12"/>
      <c r="P7419" s="12"/>
      <c r="Q7419" s="12"/>
      <c r="S7419" s="250"/>
      <c r="AA7419" s="12"/>
      <c r="AB7419" s="12"/>
      <c r="AC7419" s="12"/>
      <c r="AD7419" s="12"/>
      <c r="AE7419" s="12"/>
      <c r="AF7419" s="12"/>
      <c r="AG7419" s="12"/>
      <c r="AH7419" s="12"/>
      <c r="AI7419" s="12"/>
      <c r="AJ7419" s="12"/>
      <c r="AK7419" s="12"/>
      <c r="AL7419" s="12"/>
      <c r="AM7419" s="12"/>
      <c r="AN7419" s="12"/>
      <c r="AO7419" s="12"/>
      <c r="AP7419" s="12"/>
      <c r="AQ7419" s="12"/>
      <c r="AR7419" s="12"/>
      <c r="AS7419" s="12"/>
      <c r="AT7419" s="12"/>
      <c r="AU7419" s="12"/>
      <c r="AV7419" s="12"/>
      <c r="AW7419" s="12"/>
      <c r="AX7419" s="12"/>
      <c r="AY7419" s="12"/>
      <c r="AZ7419" s="12"/>
      <c r="BA7419" s="12"/>
      <c r="BB7419" s="12"/>
      <c r="BC7419" s="12"/>
      <c r="BD7419" s="12"/>
    </row>
    <row r="7420" spans="15:56" x14ac:dyDescent="0.35">
      <c r="O7420" s="12"/>
      <c r="P7420" s="12"/>
      <c r="Q7420" s="12"/>
      <c r="S7420" s="250"/>
      <c r="AA7420" s="12"/>
      <c r="AB7420" s="12"/>
      <c r="AC7420" s="12"/>
      <c r="AD7420" s="12"/>
      <c r="AE7420" s="12"/>
      <c r="AF7420" s="12"/>
      <c r="AG7420" s="12"/>
      <c r="AH7420" s="12"/>
      <c r="AI7420" s="12"/>
      <c r="AJ7420" s="12"/>
      <c r="AK7420" s="12"/>
      <c r="AL7420" s="12"/>
      <c r="AM7420" s="12"/>
      <c r="AN7420" s="12"/>
      <c r="AO7420" s="12"/>
      <c r="AP7420" s="12"/>
      <c r="AQ7420" s="12"/>
      <c r="AR7420" s="12"/>
      <c r="AS7420" s="12"/>
      <c r="AT7420" s="12"/>
      <c r="AU7420" s="12"/>
      <c r="AV7420" s="12"/>
      <c r="AW7420" s="12"/>
      <c r="AX7420" s="12"/>
      <c r="AY7420" s="12"/>
      <c r="AZ7420" s="12"/>
      <c r="BA7420" s="12"/>
      <c r="BB7420" s="12"/>
      <c r="BC7420" s="12"/>
      <c r="BD7420" s="12"/>
    </row>
    <row r="7421" spans="15:56" x14ac:dyDescent="0.35">
      <c r="O7421" s="12"/>
      <c r="P7421" s="12"/>
      <c r="Q7421" s="12"/>
      <c r="S7421" s="250"/>
      <c r="AA7421" s="12"/>
      <c r="AB7421" s="12"/>
      <c r="AC7421" s="12"/>
      <c r="AD7421" s="12"/>
      <c r="AE7421" s="12"/>
      <c r="AF7421" s="12"/>
      <c r="AG7421" s="12"/>
      <c r="AH7421" s="12"/>
      <c r="AI7421" s="12"/>
      <c r="AJ7421" s="12"/>
      <c r="AK7421" s="12"/>
      <c r="AL7421" s="12"/>
      <c r="AM7421" s="12"/>
      <c r="AN7421" s="12"/>
      <c r="AO7421" s="12"/>
      <c r="AP7421" s="12"/>
      <c r="AQ7421" s="12"/>
      <c r="AR7421" s="12"/>
      <c r="AS7421" s="12"/>
      <c r="AT7421" s="12"/>
      <c r="AU7421" s="12"/>
      <c r="AV7421" s="12"/>
      <c r="AW7421" s="12"/>
      <c r="AX7421" s="12"/>
      <c r="AY7421" s="12"/>
      <c r="AZ7421" s="12"/>
      <c r="BA7421" s="12"/>
      <c r="BB7421" s="12"/>
      <c r="BC7421" s="12"/>
      <c r="BD7421" s="12"/>
    </row>
    <row r="7422" spans="15:56" x14ac:dyDescent="0.35">
      <c r="O7422" s="12"/>
      <c r="P7422" s="12"/>
      <c r="Q7422" s="12"/>
      <c r="S7422" s="250"/>
      <c r="AA7422" s="12"/>
      <c r="AB7422" s="12"/>
      <c r="AC7422" s="12"/>
      <c r="AD7422" s="12"/>
      <c r="AE7422" s="12"/>
      <c r="AF7422" s="12"/>
      <c r="AG7422" s="12"/>
      <c r="AH7422" s="12"/>
      <c r="AI7422" s="12"/>
      <c r="AJ7422" s="12"/>
      <c r="AK7422" s="12"/>
      <c r="AL7422" s="12"/>
      <c r="AM7422" s="12"/>
      <c r="AN7422" s="12"/>
      <c r="AO7422" s="12"/>
      <c r="AP7422" s="12"/>
      <c r="AQ7422" s="12"/>
      <c r="AR7422" s="12"/>
      <c r="AS7422" s="12"/>
      <c r="AT7422" s="12"/>
      <c r="AU7422" s="12"/>
      <c r="AV7422" s="12"/>
      <c r="AW7422" s="12"/>
      <c r="AX7422" s="12"/>
      <c r="AY7422" s="12"/>
      <c r="AZ7422" s="12"/>
      <c r="BA7422" s="12"/>
      <c r="BB7422" s="12"/>
      <c r="BC7422" s="12"/>
      <c r="BD7422" s="12"/>
    </row>
    <row r="7423" spans="15:56" x14ac:dyDescent="0.35">
      <c r="O7423" s="12"/>
      <c r="P7423" s="12"/>
      <c r="Q7423" s="12"/>
      <c r="S7423" s="250"/>
      <c r="AA7423" s="12"/>
      <c r="AB7423" s="12"/>
      <c r="AC7423" s="12"/>
      <c r="AD7423" s="12"/>
      <c r="AE7423" s="12"/>
      <c r="AF7423" s="12"/>
      <c r="AG7423" s="12"/>
      <c r="AH7423" s="12"/>
      <c r="AI7423" s="12"/>
      <c r="AJ7423" s="12"/>
      <c r="AK7423" s="12"/>
      <c r="AL7423" s="12"/>
      <c r="AM7423" s="12"/>
      <c r="AN7423" s="12"/>
      <c r="AO7423" s="12"/>
      <c r="AP7423" s="12"/>
      <c r="AQ7423" s="12"/>
      <c r="AR7423" s="12"/>
      <c r="AS7423" s="12"/>
      <c r="AT7423" s="12"/>
      <c r="AU7423" s="12"/>
      <c r="AV7423" s="12"/>
      <c r="AW7423" s="12"/>
      <c r="AX7423" s="12"/>
      <c r="AY7423" s="12"/>
      <c r="AZ7423" s="12"/>
      <c r="BA7423" s="12"/>
      <c r="BB7423" s="12"/>
      <c r="BC7423" s="12"/>
      <c r="BD7423" s="12"/>
    </row>
    <row r="7424" spans="15:56" x14ac:dyDescent="0.35">
      <c r="O7424" s="12"/>
      <c r="P7424" s="12"/>
      <c r="Q7424" s="12"/>
      <c r="S7424" s="250"/>
      <c r="AA7424" s="12"/>
      <c r="AB7424" s="12"/>
      <c r="AC7424" s="12"/>
      <c r="AD7424" s="12"/>
      <c r="AE7424" s="12"/>
      <c r="AF7424" s="12"/>
      <c r="AG7424" s="12"/>
      <c r="AH7424" s="12"/>
      <c r="AI7424" s="12"/>
      <c r="AJ7424" s="12"/>
      <c r="AK7424" s="12"/>
      <c r="AL7424" s="12"/>
      <c r="AM7424" s="12"/>
      <c r="AN7424" s="12"/>
      <c r="AO7424" s="12"/>
      <c r="AP7424" s="12"/>
      <c r="AQ7424" s="12"/>
      <c r="AR7424" s="12"/>
      <c r="AS7424" s="12"/>
      <c r="AT7424" s="12"/>
      <c r="AU7424" s="12"/>
      <c r="AV7424" s="12"/>
      <c r="AW7424" s="12"/>
      <c r="AX7424" s="12"/>
      <c r="AY7424" s="12"/>
      <c r="AZ7424" s="12"/>
      <c r="BA7424" s="12"/>
      <c r="BB7424" s="12"/>
      <c r="BC7424" s="12"/>
      <c r="BD7424" s="12"/>
    </row>
    <row r="7425" spans="15:56" x14ac:dyDescent="0.35">
      <c r="O7425" s="12"/>
      <c r="P7425" s="12"/>
      <c r="Q7425" s="12"/>
      <c r="S7425" s="250"/>
      <c r="AA7425" s="12"/>
      <c r="AB7425" s="12"/>
      <c r="AC7425" s="12"/>
      <c r="AD7425" s="12"/>
      <c r="AE7425" s="12"/>
      <c r="AF7425" s="12"/>
      <c r="AG7425" s="12"/>
      <c r="AH7425" s="12"/>
      <c r="AI7425" s="12"/>
      <c r="AJ7425" s="12"/>
      <c r="AK7425" s="12"/>
      <c r="AL7425" s="12"/>
      <c r="AM7425" s="12"/>
      <c r="AN7425" s="12"/>
      <c r="AO7425" s="12"/>
      <c r="AP7425" s="12"/>
      <c r="AQ7425" s="12"/>
      <c r="AR7425" s="12"/>
      <c r="AS7425" s="12"/>
      <c r="AT7425" s="12"/>
      <c r="AU7425" s="12"/>
      <c r="AV7425" s="12"/>
      <c r="AW7425" s="12"/>
      <c r="AX7425" s="12"/>
      <c r="AY7425" s="12"/>
      <c r="AZ7425" s="12"/>
      <c r="BA7425" s="12"/>
      <c r="BB7425" s="12"/>
      <c r="BC7425" s="12"/>
      <c r="BD7425" s="12"/>
    </row>
    <row r="7426" spans="15:56" x14ac:dyDescent="0.35">
      <c r="O7426" s="12"/>
      <c r="P7426" s="12"/>
      <c r="Q7426" s="12"/>
      <c r="S7426" s="250"/>
      <c r="AA7426" s="12"/>
      <c r="AB7426" s="12"/>
      <c r="AC7426" s="12"/>
      <c r="AD7426" s="12"/>
      <c r="AE7426" s="12"/>
      <c r="AF7426" s="12"/>
      <c r="AG7426" s="12"/>
      <c r="AH7426" s="12"/>
      <c r="AI7426" s="12"/>
      <c r="AJ7426" s="12"/>
      <c r="AK7426" s="12"/>
      <c r="AL7426" s="12"/>
      <c r="AM7426" s="12"/>
      <c r="AN7426" s="12"/>
      <c r="AO7426" s="12"/>
      <c r="AP7426" s="12"/>
      <c r="AQ7426" s="12"/>
      <c r="AR7426" s="12"/>
      <c r="AS7426" s="12"/>
      <c r="AT7426" s="12"/>
      <c r="AU7426" s="12"/>
      <c r="AV7426" s="12"/>
      <c r="AW7426" s="12"/>
      <c r="AX7426" s="12"/>
      <c r="AY7426" s="12"/>
      <c r="AZ7426" s="12"/>
      <c r="BA7426" s="12"/>
      <c r="BB7426" s="12"/>
      <c r="BC7426" s="12"/>
      <c r="BD7426" s="12"/>
    </row>
    <row r="7427" spans="15:56" x14ac:dyDescent="0.35">
      <c r="O7427" s="12"/>
      <c r="P7427" s="12"/>
      <c r="Q7427" s="12"/>
      <c r="S7427" s="250"/>
      <c r="AA7427" s="12"/>
      <c r="AB7427" s="12"/>
      <c r="AC7427" s="12"/>
      <c r="AD7427" s="12"/>
      <c r="AE7427" s="12"/>
      <c r="AF7427" s="12"/>
      <c r="AG7427" s="12"/>
      <c r="AH7427" s="12"/>
      <c r="AI7427" s="12"/>
      <c r="AJ7427" s="12"/>
      <c r="AK7427" s="12"/>
      <c r="AL7427" s="12"/>
      <c r="AM7427" s="12"/>
      <c r="AN7427" s="12"/>
      <c r="AO7427" s="12"/>
      <c r="AP7427" s="12"/>
      <c r="AQ7427" s="12"/>
      <c r="AR7427" s="12"/>
      <c r="AS7427" s="12"/>
      <c r="AT7427" s="12"/>
      <c r="AU7427" s="12"/>
      <c r="AV7427" s="12"/>
      <c r="AW7427" s="12"/>
      <c r="AX7427" s="12"/>
      <c r="AY7427" s="12"/>
      <c r="AZ7427" s="12"/>
      <c r="BA7427" s="12"/>
      <c r="BB7427" s="12"/>
      <c r="BC7427" s="12"/>
      <c r="BD7427" s="12"/>
    </row>
    <row r="7428" spans="15:56" x14ac:dyDescent="0.35">
      <c r="O7428" s="12"/>
      <c r="P7428" s="12"/>
      <c r="Q7428" s="12"/>
      <c r="S7428" s="250"/>
      <c r="AA7428" s="12"/>
      <c r="AB7428" s="12"/>
      <c r="AC7428" s="12"/>
      <c r="AD7428" s="12"/>
      <c r="AE7428" s="12"/>
      <c r="AF7428" s="12"/>
      <c r="AG7428" s="12"/>
      <c r="AH7428" s="12"/>
      <c r="AI7428" s="12"/>
      <c r="AJ7428" s="12"/>
      <c r="AK7428" s="12"/>
      <c r="AL7428" s="12"/>
      <c r="AM7428" s="12"/>
      <c r="AN7428" s="12"/>
      <c r="AO7428" s="12"/>
      <c r="AP7428" s="12"/>
      <c r="AQ7428" s="12"/>
      <c r="AR7428" s="12"/>
      <c r="AS7428" s="12"/>
      <c r="AT7428" s="12"/>
      <c r="AU7428" s="12"/>
      <c r="AV7428" s="12"/>
      <c r="AW7428" s="12"/>
      <c r="AX7428" s="12"/>
      <c r="AY7428" s="12"/>
      <c r="AZ7428" s="12"/>
      <c r="BA7428" s="12"/>
      <c r="BB7428" s="12"/>
      <c r="BC7428" s="12"/>
      <c r="BD7428" s="12"/>
    </row>
    <row r="7429" spans="15:56" x14ac:dyDescent="0.35">
      <c r="O7429" s="12"/>
      <c r="P7429" s="12"/>
      <c r="Q7429" s="12"/>
      <c r="S7429" s="250"/>
      <c r="AA7429" s="12"/>
      <c r="AB7429" s="12"/>
      <c r="AC7429" s="12"/>
      <c r="AD7429" s="12"/>
      <c r="AE7429" s="12"/>
      <c r="AF7429" s="12"/>
      <c r="AG7429" s="12"/>
      <c r="AH7429" s="12"/>
      <c r="AI7429" s="12"/>
      <c r="AJ7429" s="12"/>
      <c r="AK7429" s="12"/>
      <c r="AL7429" s="12"/>
      <c r="AM7429" s="12"/>
      <c r="AN7429" s="12"/>
      <c r="AO7429" s="12"/>
      <c r="AP7429" s="12"/>
      <c r="AQ7429" s="12"/>
      <c r="AR7429" s="12"/>
      <c r="AS7429" s="12"/>
      <c r="AT7429" s="12"/>
      <c r="AU7429" s="12"/>
      <c r="AV7429" s="12"/>
      <c r="AW7429" s="12"/>
      <c r="AX7429" s="12"/>
      <c r="AY7429" s="12"/>
      <c r="AZ7429" s="12"/>
      <c r="BA7429" s="12"/>
      <c r="BB7429" s="12"/>
      <c r="BC7429" s="12"/>
      <c r="BD7429" s="12"/>
    </row>
    <row r="7430" spans="15:56" x14ac:dyDescent="0.35">
      <c r="O7430" s="12"/>
      <c r="P7430" s="12"/>
      <c r="Q7430" s="12"/>
      <c r="S7430" s="250"/>
      <c r="AA7430" s="12"/>
      <c r="AB7430" s="12"/>
      <c r="AC7430" s="12"/>
      <c r="AD7430" s="12"/>
      <c r="AE7430" s="12"/>
      <c r="AF7430" s="12"/>
      <c r="AG7430" s="12"/>
      <c r="AH7430" s="12"/>
      <c r="AI7430" s="12"/>
      <c r="AJ7430" s="12"/>
      <c r="AK7430" s="12"/>
      <c r="AL7430" s="12"/>
      <c r="AM7430" s="12"/>
      <c r="AN7430" s="12"/>
      <c r="AO7430" s="12"/>
      <c r="AP7430" s="12"/>
      <c r="AQ7430" s="12"/>
      <c r="AR7430" s="12"/>
      <c r="AS7430" s="12"/>
      <c r="AT7430" s="12"/>
      <c r="AU7430" s="12"/>
      <c r="AV7430" s="12"/>
      <c r="AW7430" s="12"/>
      <c r="AX7430" s="12"/>
      <c r="AY7430" s="12"/>
      <c r="AZ7430" s="12"/>
      <c r="BA7430" s="12"/>
      <c r="BB7430" s="12"/>
      <c r="BC7430" s="12"/>
      <c r="BD7430" s="12"/>
    </row>
    <row r="7431" spans="15:56" x14ac:dyDescent="0.35">
      <c r="O7431" s="12"/>
      <c r="P7431" s="12"/>
      <c r="Q7431" s="12"/>
      <c r="S7431" s="250"/>
      <c r="AA7431" s="12"/>
      <c r="AB7431" s="12"/>
      <c r="AC7431" s="12"/>
      <c r="AD7431" s="12"/>
      <c r="AE7431" s="12"/>
      <c r="AF7431" s="12"/>
      <c r="AG7431" s="12"/>
      <c r="AH7431" s="12"/>
      <c r="AI7431" s="12"/>
      <c r="AJ7431" s="12"/>
      <c r="AK7431" s="12"/>
      <c r="AL7431" s="12"/>
      <c r="AM7431" s="12"/>
      <c r="AN7431" s="12"/>
      <c r="AO7431" s="12"/>
      <c r="AP7431" s="12"/>
      <c r="AQ7431" s="12"/>
      <c r="AR7431" s="12"/>
      <c r="AS7431" s="12"/>
      <c r="AT7431" s="12"/>
      <c r="AU7431" s="12"/>
      <c r="AV7431" s="12"/>
      <c r="AW7431" s="12"/>
      <c r="AX7431" s="12"/>
      <c r="AY7431" s="12"/>
      <c r="AZ7431" s="12"/>
      <c r="BA7431" s="12"/>
      <c r="BB7431" s="12"/>
      <c r="BC7431" s="12"/>
      <c r="BD7431" s="12"/>
    </row>
    <row r="7432" spans="15:56" x14ac:dyDescent="0.35">
      <c r="O7432" s="12"/>
      <c r="P7432" s="12"/>
      <c r="Q7432" s="12"/>
      <c r="S7432" s="250"/>
      <c r="AA7432" s="12"/>
      <c r="AB7432" s="12"/>
      <c r="AC7432" s="12"/>
      <c r="AD7432" s="12"/>
      <c r="AE7432" s="12"/>
      <c r="AF7432" s="12"/>
      <c r="AG7432" s="12"/>
      <c r="AH7432" s="12"/>
      <c r="AI7432" s="12"/>
      <c r="AJ7432" s="12"/>
      <c r="AK7432" s="12"/>
      <c r="AL7432" s="12"/>
      <c r="AM7432" s="12"/>
      <c r="AN7432" s="12"/>
      <c r="AO7432" s="12"/>
      <c r="AP7432" s="12"/>
      <c r="AQ7432" s="12"/>
      <c r="AR7432" s="12"/>
      <c r="AS7432" s="12"/>
      <c r="AT7432" s="12"/>
      <c r="AU7432" s="12"/>
      <c r="AV7432" s="12"/>
      <c r="AW7432" s="12"/>
      <c r="AX7432" s="12"/>
      <c r="AY7432" s="12"/>
      <c r="AZ7432" s="12"/>
      <c r="BA7432" s="12"/>
      <c r="BB7432" s="12"/>
      <c r="BC7432" s="12"/>
      <c r="BD7432" s="12"/>
    </row>
    <row r="7433" spans="15:56" x14ac:dyDescent="0.35">
      <c r="O7433" s="12"/>
      <c r="P7433" s="12"/>
      <c r="Q7433" s="12"/>
      <c r="S7433" s="250"/>
      <c r="AA7433" s="12"/>
      <c r="AB7433" s="12"/>
      <c r="AC7433" s="12"/>
      <c r="AD7433" s="12"/>
      <c r="AE7433" s="12"/>
      <c r="AF7433" s="12"/>
      <c r="AG7433" s="12"/>
      <c r="AH7433" s="12"/>
      <c r="AI7433" s="12"/>
      <c r="AJ7433" s="12"/>
      <c r="AK7433" s="12"/>
      <c r="AL7433" s="12"/>
      <c r="AM7433" s="12"/>
      <c r="AN7433" s="12"/>
      <c r="AO7433" s="12"/>
      <c r="AP7433" s="12"/>
      <c r="AQ7433" s="12"/>
      <c r="AR7433" s="12"/>
      <c r="AS7433" s="12"/>
      <c r="AT7433" s="12"/>
      <c r="AU7433" s="12"/>
      <c r="AV7433" s="12"/>
      <c r="AW7433" s="12"/>
      <c r="AX7433" s="12"/>
      <c r="AY7433" s="12"/>
      <c r="AZ7433" s="12"/>
      <c r="BA7433" s="12"/>
      <c r="BB7433" s="12"/>
      <c r="BC7433" s="12"/>
      <c r="BD7433" s="12"/>
    </row>
    <row r="7434" spans="15:56" x14ac:dyDescent="0.35">
      <c r="O7434" s="12"/>
      <c r="P7434" s="12"/>
      <c r="Q7434" s="12"/>
      <c r="S7434" s="250"/>
      <c r="AA7434" s="12"/>
      <c r="AB7434" s="12"/>
      <c r="AC7434" s="12"/>
      <c r="AD7434" s="12"/>
      <c r="AE7434" s="12"/>
      <c r="AF7434" s="12"/>
      <c r="AG7434" s="12"/>
      <c r="AH7434" s="12"/>
      <c r="AI7434" s="12"/>
      <c r="AJ7434" s="12"/>
      <c r="AK7434" s="12"/>
      <c r="AL7434" s="12"/>
      <c r="AM7434" s="12"/>
      <c r="AN7434" s="12"/>
      <c r="AO7434" s="12"/>
      <c r="AP7434" s="12"/>
      <c r="AQ7434" s="12"/>
      <c r="AR7434" s="12"/>
      <c r="AS7434" s="12"/>
      <c r="AT7434" s="12"/>
      <c r="AU7434" s="12"/>
      <c r="AV7434" s="12"/>
      <c r="AW7434" s="12"/>
      <c r="AX7434" s="12"/>
      <c r="AY7434" s="12"/>
      <c r="AZ7434" s="12"/>
      <c r="BA7434" s="12"/>
      <c r="BB7434" s="12"/>
      <c r="BC7434" s="12"/>
      <c r="BD7434" s="12"/>
    </row>
    <row r="7435" spans="15:56" x14ac:dyDescent="0.35">
      <c r="O7435" s="12"/>
      <c r="P7435" s="12"/>
      <c r="Q7435" s="12"/>
      <c r="S7435" s="250"/>
      <c r="AA7435" s="12"/>
      <c r="AB7435" s="12"/>
      <c r="AC7435" s="12"/>
      <c r="AD7435" s="12"/>
      <c r="AE7435" s="12"/>
      <c r="AF7435" s="12"/>
      <c r="AG7435" s="12"/>
      <c r="AH7435" s="12"/>
      <c r="AI7435" s="12"/>
      <c r="AJ7435" s="12"/>
      <c r="AK7435" s="12"/>
      <c r="AL7435" s="12"/>
      <c r="AM7435" s="12"/>
      <c r="AN7435" s="12"/>
      <c r="AO7435" s="12"/>
      <c r="AP7435" s="12"/>
      <c r="AQ7435" s="12"/>
      <c r="AR7435" s="12"/>
      <c r="AS7435" s="12"/>
      <c r="AT7435" s="12"/>
      <c r="AU7435" s="12"/>
      <c r="AV7435" s="12"/>
      <c r="AW7435" s="12"/>
      <c r="AX7435" s="12"/>
      <c r="AY7435" s="12"/>
      <c r="AZ7435" s="12"/>
      <c r="BA7435" s="12"/>
      <c r="BB7435" s="12"/>
      <c r="BC7435" s="12"/>
      <c r="BD7435" s="12"/>
    </row>
    <row r="7436" spans="15:56" x14ac:dyDescent="0.35">
      <c r="O7436" s="12"/>
      <c r="P7436" s="12"/>
      <c r="Q7436" s="12"/>
      <c r="S7436" s="250"/>
      <c r="AA7436" s="12"/>
      <c r="AB7436" s="12"/>
      <c r="AC7436" s="12"/>
      <c r="AD7436" s="12"/>
      <c r="AE7436" s="12"/>
      <c r="AF7436" s="12"/>
      <c r="AG7436" s="12"/>
      <c r="AH7436" s="12"/>
      <c r="AI7436" s="12"/>
      <c r="AJ7436" s="12"/>
      <c r="AK7436" s="12"/>
      <c r="AL7436" s="12"/>
      <c r="AM7436" s="12"/>
      <c r="AN7436" s="12"/>
      <c r="AO7436" s="12"/>
      <c r="AP7436" s="12"/>
      <c r="AQ7436" s="12"/>
      <c r="AR7436" s="12"/>
      <c r="AS7436" s="12"/>
      <c r="AT7436" s="12"/>
      <c r="AU7436" s="12"/>
      <c r="AV7436" s="12"/>
      <c r="AW7436" s="12"/>
      <c r="AX7436" s="12"/>
      <c r="AY7436" s="12"/>
      <c r="AZ7436" s="12"/>
      <c r="BA7436" s="12"/>
      <c r="BB7436" s="12"/>
      <c r="BC7436" s="12"/>
      <c r="BD7436" s="12"/>
    </row>
    <row r="7437" spans="15:56" x14ac:dyDescent="0.35">
      <c r="O7437" s="12"/>
      <c r="P7437" s="12"/>
      <c r="Q7437" s="12"/>
      <c r="S7437" s="250"/>
      <c r="AA7437" s="12"/>
      <c r="AB7437" s="12"/>
      <c r="AC7437" s="12"/>
      <c r="AD7437" s="12"/>
      <c r="AE7437" s="12"/>
      <c r="AF7437" s="12"/>
      <c r="AG7437" s="12"/>
      <c r="AH7437" s="12"/>
      <c r="AI7437" s="12"/>
      <c r="AJ7437" s="12"/>
      <c r="AK7437" s="12"/>
      <c r="AL7437" s="12"/>
      <c r="AM7437" s="12"/>
      <c r="AN7437" s="12"/>
      <c r="AO7437" s="12"/>
      <c r="AP7437" s="12"/>
      <c r="AQ7437" s="12"/>
      <c r="AR7437" s="12"/>
      <c r="AS7437" s="12"/>
      <c r="AT7437" s="12"/>
      <c r="AU7437" s="12"/>
      <c r="AV7437" s="12"/>
      <c r="AW7437" s="12"/>
      <c r="AX7437" s="12"/>
      <c r="AY7437" s="12"/>
      <c r="AZ7437" s="12"/>
      <c r="BA7437" s="12"/>
      <c r="BB7437" s="12"/>
      <c r="BC7437" s="12"/>
      <c r="BD7437" s="12"/>
    </row>
    <row r="7438" spans="15:56" x14ac:dyDescent="0.35">
      <c r="O7438" s="12"/>
      <c r="P7438" s="12"/>
      <c r="Q7438" s="12"/>
      <c r="S7438" s="250"/>
      <c r="AA7438" s="12"/>
      <c r="AB7438" s="12"/>
      <c r="AC7438" s="12"/>
      <c r="AD7438" s="12"/>
      <c r="AE7438" s="12"/>
      <c r="AF7438" s="12"/>
      <c r="AG7438" s="12"/>
      <c r="AH7438" s="12"/>
      <c r="AI7438" s="12"/>
      <c r="AJ7438" s="12"/>
      <c r="AK7438" s="12"/>
      <c r="AL7438" s="12"/>
      <c r="AM7438" s="12"/>
      <c r="AN7438" s="12"/>
      <c r="AO7438" s="12"/>
      <c r="AP7438" s="12"/>
      <c r="AQ7438" s="12"/>
      <c r="AR7438" s="12"/>
      <c r="AS7438" s="12"/>
      <c r="AT7438" s="12"/>
      <c r="AU7438" s="12"/>
      <c r="AV7438" s="12"/>
      <c r="AW7438" s="12"/>
      <c r="AX7438" s="12"/>
      <c r="AY7438" s="12"/>
      <c r="AZ7438" s="12"/>
      <c r="BA7438" s="12"/>
      <c r="BB7438" s="12"/>
      <c r="BC7438" s="12"/>
      <c r="BD7438" s="12"/>
    </row>
    <row r="7439" spans="15:56" x14ac:dyDescent="0.35">
      <c r="O7439" s="12"/>
      <c r="P7439" s="12"/>
      <c r="Q7439" s="12"/>
      <c r="S7439" s="250"/>
      <c r="AA7439" s="12"/>
      <c r="AB7439" s="12"/>
      <c r="AC7439" s="12"/>
      <c r="AD7439" s="12"/>
      <c r="AE7439" s="12"/>
      <c r="AF7439" s="12"/>
      <c r="AG7439" s="12"/>
      <c r="AH7439" s="12"/>
      <c r="AI7439" s="12"/>
      <c r="AJ7439" s="12"/>
      <c r="AK7439" s="12"/>
      <c r="AL7439" s="12"/>
      <c r="AM7439" s="12"/>
      <c r="AN7439" s="12"/>
      <c r="AO7439" s="12"/>
      <c r="AP7439" s="12"/>
      <c r="AQ7439" s="12"/>
      <c r="AR7439" s="12"/>
      <c r="AS7439" s="12"/>
      <c r="AT7439" s="12"/>
      <c r="AU7439" s="12"/>
      <c r="AV7439" s="12"/>
      <c r="AW7439" s="12"/>
      <c r="AX7439" s="12"/>
      <c r="AY7439" s="12"/>
      <c r="AZ7439" s="12"/>
      <c r="BA7439" s="12"/>
      <c r="BB7439" s="12"/>
      <c r="BC7439" s="12"/>
      <c r="BD7439" s="12"/>
    </row>
    <row r="7440" spans="15:56" x14ac:dyDescent="0.35">
      <c r="O7440" s="12"/>
      <c r="P7440" s="12"/>
      <c r="Q7440" s="12"/>
      <c r="S7440" s="250"/>
      <c r="AA7440" s="12"/>
      <c r="AB7440" s="12"/>
      <c r="AC7440" s="12"/>
      <c r="AD7440" s="12"/>
      <c r="AE7440" s="12"/>
      <c r="AF7440" s="12"/>
      <c r="AG7440" s="12"/>
      <c r="AH7440" s="12"/>
      <c r="AI7440" s="12"/>
      <c r="AJ7440" s="12"/>
      <c r="AK7440" s="12"/>
      <c r="AL7440" s="12"/>
      <c r="AM7440" s="12"/>
      <c r="AN7440" s="12"/>
      <c r="AO7440" s="12"/>
      <c r="AP7440" s="12"/>
      <c r="AQ7440" s="12"/>
      <c r="AR7440" s="12"/>
      <c r="AS7440" s="12"/>
      <c r="AT7440" s="12"/>
      <c r="AU7440" s="12"/>
      <c r="AV7440" s="12"/>
      <c r="AW7440" s="12"/>
      <c r="AX7440" s="12"/>
      <c r="AY7440" s="12"/>
      <c r="AZ7440" s="12"/>
      <c r="BA7440" s="12"/>
      <c r="BB7440" s="12"/>
      <c r="BC7440" s="12"/>
      <c r="BD7440" s="12"/>
    </row>
    <row r="7441" spans="15:56" x14ac:dyDescent="0.35">
      <c r="O7441" s="12"/>
      <c r="P7441" s="12"/>
      <c r="Q7441" s="12"/>
      <c r="S7441" s="250"/>
      <c r="AA7441" s="12"/>
      <c r="AB7441" s="12"/>
      <c r="AC7441" s="12"/>
      <c r="AD7441" s="12"/>
      <c r="AE7441" s="12"/>
      <c r="AF7441" s="12"/>
      <c r="AG7441" s="12"/>
      <c r="AH7441" s="12"/>
      <c r="AI7441" s="12"/>
      <c r="AJ7441" s="12"/>
      <c r="AK7441" s="12"/>
      <c r="AL7441" s="12"/>
      <c r="AM7441" s="12"/>
      <c r="AN7441" s="12"/>
      <c r="AO7441" s="12"/>
      <c r="AP7441" s="12"/>
      <c r="AQ7441" s="12"/>
      <c r="AR7441" s="12"/>
      <c r="AS7441" s="12"/>
      <c r="AT7441" s="12"/>
      <c r="AU7441" s="12"/>
      <c r="AV7441" s="12"/>
      <c r="AW7441" s="12"/>
      <c r="AX7441" s="12"/>
      <c r="AY7441" s="12"/>
      <c r="AZ7441" s="12"/>
      <c r="BA7441" s="12"/>
      <c r="BB7441" s="12"/>
      <c r="BC7441" s="12"/>
      <c r="BD7441" s="12"/>
    </row>
    <row r="7442" spans="15:56" x14ac:dyDescent="0.35">
      <c r="O7442" s="12"/>
      <c r="P7442" s="12"/>
      <c r="Q7442" s="12"/>
      <c r="S7442" s="250"/>
      <c r="AA7442" s="12"/>
      <c r="AB7442" s="12"/>
      <c r="AC7442" s="12"/>
      <c r="AD7442" s="12"/>
      <c r="AE7442" s="12"/>
      <c r="AF7442" s="12"/>
      <c r="AG7442" s="12"/>
      <c r="AH7442" s="12"/>
      <c r="AI7442" s="12"/>
      <c r="AJ7442" s="12"/>
      <c r="AK7442" s="12"/>
      <c r="AL7442" s="12"/>
      <c r="AM7442" s="12"/>
      <c r="AN7442" s="12"/>
      <c r="AO7442" s="12"/>
      <c r="AP7442" s="12"/>
      <c r="AQ7442" s="12"/>
      <c r="AR7442" s="12"/>
      <c r="AS7442" s="12"/>
      <c r="AT7442" s="12"/>
      <c r="AU7442" s="12"/>
      <c r="AV7442" s="12"/>
      <c r="AW7442" s="12"/>
      <c r="AX7442" s="12"/>
      <c r="AY7442" s="12"/>
      <c r="AZ7442" s="12"/>
      <c r="BA7442" s="12"/>
      <c r="BB7442" s="12"/>
      <c r="BC7442" s="12"/>
      <c r="BD7442" s="12"/>
    </row>
    <row r="7443" spans="15:56" x14ac:dyDescent="0.35">
      <c r="O7443" s="12"/>
      <c r="P7443" s="12"/>
      <c r="Q7443" s="12"/>
      <c r="S7443" s="250"/>
      <c r="AA7443" s="12"/>
      <c r="AB7443" s="12"/>
      <c r="AC7443" s="12"/>
      <c r="AD7443" s="12"/>
      <c r="AE7443" s="12"/>
      <c r="AF7443" s="12"/>
      <c r="AG7443" s="12"/>
      <c r="AH7443" s="12"/>
      <c r="AI7443" s="12"/>
      <c r="AJ7443" s="12"/>
      <c r="AK7443" s="12"/>
      <c r="AL7443" s="12"/>
      <c r="AM7443" s="12"/>
      <c r="AN7443" s="12"/>
      <c r="AO7443" s="12"/>
      <c r="AP7443" s="12"/>
      <c r="AQ7443" s="12"/>
      <c r="AR7443" s="12"/>
      <c r="AS7443" s="12"/>
      <c r="AT7443" s="12"/>
      <c r="AU7443" s="12"/>
      <c r="AV7443" s="12"/>
      <c r="AW7443" s="12"/>
      <c r="AX7443" s="12"/>
      <c r="AY7443" s="12"/>
      <c r="AZ7443" s="12"/>
      <c r="BA7443" s="12"/>
      <c r="BB7443" s="12"/>
      <c r="BC7443" s="12"/>
      <c r="BD7443" s="12"/>
    </row>
    <row r="7444" spans="15:56" x14ac:dyDescent="0.35">
      <c r="O7444" s="12"/>
      <c r="P7444" s="12"/>
      <c r="Q7444" s="12"/>
      <c r="S7444" s="250"/>
      <c r="AA7444" s="12"/>
      <c r="AB7444" s="12"/>
      <c r="AC7444" s="12"/>
      <c r="AD7444" s="12"/>
      <c r="AE7444" s="12"/>
      <c r="AF7444" s="12"/>
      <c r="AG7444" s="12"/>
      <c r="AH7444" s="12"/>
      <c r="AI7444" s="12"/>
      <c r="AJ7444" s="12"/>
      <c r="AK7444" s="12"/>
      <c r="AL7444" s="12"/>
      <c r="AM7444" s="12"/>
      <c r="AN7444" s="12"/>
      <c r="AO7444" s="12"/>
      <c r="AP7444" s="12"/>
      <c r="AQ7444" s="12"/>
      <c r="AR7444" s="12"/>
      <c r="AS7444" s="12"/>
      <c r="AT7444" s="12"/>
      <c r="AU7444" s="12"/>
      <c r="AV7444" s="12"/>
      <c r="AW7444" s="12"/>
      <c r="AX7444" s="12"/>
      <c r="AY7444" s="12"/>
      <c r="AZ7444" s="12"/>
      <c r="BA7444" s="12"/>
      <c r="BB7444" s="12"/>
      <c r="BC7444" s="12"/>
      <c r="BD7444" s="12"/>
    </row>
    <row r="7445" spans="15:56" x14ac:dyDescent="0.35">
      <c r="O7445" s="12"/>
      <c r="P7445" s="12"/>
      <c r="Q7445" s="12"/>
      <c r="S7445" s="250"/>
      <c r="AA7445" s="12"/>
      <c r="AB7445" s="12"/>
      <c r="AC7445" s="12"/>
      <c r="AD7445" s="12"/>
      <c r="AE7445" s="12"/>
      <c r="AF7445" s="12"/>
      <c r="AG7445" s="12"/>
      <c r="AH7445" s="12"/>
      <c r="AI7445" s="12"/>
      <c r="AJ7445" s="12"/>
      <c r="AK7445" s="12"/>
      <c r="AL7445" s="12"/>
      <c r="AM7445" s="12"/>
      <c r="AN7445" s="12"/>
      <c r="AO7445" s="12"/>
      <c r="AP7445" s="12"/>
      <c r="AQ7445" s="12"/>
      <c r="AR7445" s="12"/>
      <c r="AS7445" s="12"/>
      <c r="AT7445" s="12"/>
      <c r="AU7445" s="12"/>
      <c r="AV7445" s="12"/>
      <c r="AW7445" s="12"/>
      <c r="AX7445" s="12"/>
      <c r="AY7445" s="12"/>
      <c r="AZ7445" s="12"/>
      <c r="BA7445" s="12"/>
      <c r="BB7445" s="12"/>
      <c r="BC7445" s="12"/>
      <c r="BD7445" s="12"/>
    </row>
    <row r="7446" spans="15:56" x14ac:dyDescent="0.35">
      <c r="O7446" s="12"/>
      <c r="P7446" s="12"/>
      <c r="Q7446" s="12"/>
      <c r="S7446" s="250"/>
      <c r="AA7446" s="12"/>
      <c r="AB7446" s="12"/>
      <c r="AC7446" s="12"/>
      <c r="AD7446" s="12"/>
      <c r="AE7446" s="12"/>
      <c r="AF7446" s="12"/>
      <c r="AG7446" s="12"/>
      <c r="AH7446" s="12"/>
      <c r="AI7446" s="12"/>
      <c r="AJ7446" s="12"/>
      <c r="AK7446" s="12"/>
      <c r="AL7446" s="12"/>
      <c r="AM7446" s="12"/>
      <c r="AN7446" s="12"/>
      <c r="AO7446" s="12"/>
      <c r="AP7446" s="12"/>
      <c r="AQ7446" s="12"/>
      <c r="AR7446" s="12"/>
      <c r="AS7446" s="12"/>
      <c r="AT7446" s="12"/>
      <c r="AU7446" s="12"/>
      <c r="AV7446" s="12"/>
      <c r="AW7446" s="12"/>
      <c r="AX7446" s="12"/>
      <c r="AY7446" s="12"/>
      <c r="AZ7446" s="12"/>
      <c r="BA7446" s="12"/>
      <c r="BB7446" s="12"/>
      <c r="BC7446" s="12"/>
      <c r="BD7446" s="12"/>
    </row>
    <row r="7447" spans="15:56" x14ac:dyDescent="0.35">
      <c r="O7447" s="12"/>
      <c r="P7447" s="12"/>
      <c r="Q7447" s="12"/>
      <c r="S7447" s="250"/>
      <c r="AA7447" s="12"/>
      <c r="AB7447" s="12"/>
      <c r="AC7447" s="12"/>
      <c r="AD7447" s="12"/>
      <c r="AE7447" s="12"/>
      <c r="AF7447" s="12"/>
      <c r="AG7447" s="12"/>
      <c r="AH7447" s="12"/>
      <c r="AI7447" s="12"/>
      <c r="AJ7447" s="12"/>
      <c r="AK7447" s="12"/>
      <c r="AL7447" s="12"/>
      <c r="AM7447" s="12"/>
      <c r="AN7447" s="12"/>
      <c r="AO7447" s="12"/>
      <c r="AP7447" s="12"/>
      <c r="AQ7447" s="12"/>
      <c r="AR7447" s="12"/>
      <c r="AS7447" s="12"/>
      <c r="AT7447" s="12"/>
      <c r="AU7447" s="12"/>
      <c r="AV7447" s="12"/>
      <c r="AW7447" s="12"/>
      <c r="AX7447" s="12"/>
      <c r="AY7447" s="12"/>
      <c r="AZ7447" s="12"/>
      <c r="BA7447" s="12"/>
      <c r="BB7447" s="12"/>
      <c r="BC7447" s="12"/>
      <c r="BD7447" s="12"/>
    </row>
    <row r="7448" spans="15:56" x14ac:dyDescent="0.35">
      <c r="O7448" s="12"/>
      <c r="P7448" s="12"/>
      <c r="Q7448" s="12"/>
      <c r="S7448" s="250"/>
      <c r="AA7448" s="12"/>
      <c r="AB7448" s="12"/>
      <c r="AC7448" s="12"/>
      <c r="AD7448" s="12"/>
      <c r="AE7448" s="12"/>
      <c r="AF7448" s="12"/>
      <c r="AG7448" s="12"/>
      <c r="AH7448" s="12"/>
      <c r="AI7448" s="12"/>
      <c r="AJ7448" s="12"/>
      <c r="AK7448" s="12"/>
      <c r="AL7448" s="12"/>
      <c r="AM7448" s="12"/>
      <c r="AN7448" s="12"/>
      <c r="AO7448" s="12"/>
      <c r="AP7448" s="12"/>
      <c r="AQ7448" s="12"/>
      <c r="AR7448" s="12"/>
      <c r="AS7448" s="12"/>
      <c r="AT7448" s="12"/>
      <c r="AU7448" s="12"/>
      <c r="AV7448" s="12"/>
      <c r="AW7448" s="12"/>
      <c r="AX7448" s="12"/>
      <c r="AY7448" s="12"/>
      <c r="AZ7448" s="12"/>
      <c r="BA7448" s="12"/>
      <c r="BB7448" s="12"/>
      <c r="BC7448" s="12"/>
      <c r="BD7448" s="12"/>
    </row>
    <row r="7449" spans="15:56" x14ac:dyDescent="0.35">
      <c r="O7449" s="12"/>
      <c r="P7449" s="12"/>
      <c r="Q7449" s="12"/>
      <c r="S7449" s="250"/>
      <c r="AA7449" s="12"/>
      <c r="AB7449" s="12"/>
      <c r="AC7449" s="12"/>
      <c r="AD7449" s="12"/>
      <c r="AE7449" s="12"/>
      <c r="AF7449" s="12"/>
      <c r="AG7449" s="12"/>
      <c r="AH7449" s="12"/>
      <c r="AI7449" s="12"/>
      <c r="AJ7449" s="12"/>
      <c r="AK7449" s="12"/>
      <c r="AL7449" s="12"/>
      <c r="AM7449" s="12"/>
      <c r="AN7449" s="12"/>
      <c r="AO7449" s="12"/>
      <c r="AP7449" s="12"/>
      <c r="AQ7449" s="12"/>
      <c r="AR7449" s="12"/>
      <c r="AS7449" s="12"/>
      <c r="AT7449" s="12"/>
      <c r="AU7449" s="12"/>
      <c r="AV7449" s="12"/>
      <c r="AW7449" s="12"/>
      <c r="AX7449" s="12"/>
      <c r="AY7449" s="12"/>
      <c r="AZ7449" s="12"/>
      <c r="BA7449" s="12"/>
      <c r="BB7449" s="12"/>
      <c r="BC7449" s="12"/>
      <c r="BD7449" s="12"/>
    </row>
    <row r="7450" spans="15:56" x14ac:dyDescent="0.35">
      <c r="O7450" s="12"/>
      <c r="P7450" s="12"/>
      <c r="Q7450" s="12"/>
      <c r="S7450" s="250"/>
      <c r="AA7450" s="12"/>
      <c r="AB7450" s="12"/>
      <c r="AC7450" s="12"/>
      <c r="AD7450" s="12"/>
      <c r="AE7450" s="12"/>
      <c r="AF7450" s="12"/>
      <c r="AG7450" s="12"/>
      <c r="AH7450" s="12"/>
      <c r="AI7450" s="12"/>
      <c r="AJ7450" s="12"/>
      <c r="AK7450" s="12"/>
      <c r="AL7450" s="12"/>
      <c r="AM7450" s="12"/>
      <c r="AN7450" s="12"/>
      <c r="AO7450" s="12"/>
      <c r="AP7450" s="12"/>
      <c r="AQ7450" s="12"/>
      <c r="AR7450" s="12"/>
      <c r="AS7450" s="12"/>
      <c r="AT7450" s="12"/>
      <c r="AU7450" s="12"/>
      <c r="AV7450" s="12"/>
      <c r="AW7450" s="12"/>
      <c r="AX7450" s="12"/>
      <c r="AY7450" s="12"/>
      <c r="AZ7450" s="12"/>
      <c r="BA7450" s="12"/>
      <c r="BB7450" s="12"/>
      <c r="BC7450" s="12"/>
      <c r="BD7450" s="12"/>
    </row>
    <row r="7451" spans="15:56" x14ac:dyDescent="0.35">
      <c r="O7451" s="12"/>
      <c r="P7451" s="12"/>
      <c r="Q7451" s="12"/>
      <c r="S7451" s="250"/>
      <c r="AA7451" s="12"/>
      <c r="AB7451" s="12"/>
      <c r="AC7451" s="12"/>
      <c r="AD7451" s="12"/>
      <c r="AE7451" s="12"/>
      <c r="AF7451" s="12"/>
      <c r="AG7451" s="12"/>
      <c r="AH7451" s="12"/>
      <c r="AI7451" s="12"/>
      <c r="AJ7451" s="12"/>
      <c r="AK7451" s="12"/>
      <c r="AL7451" s="12"/>
      <c r="AM7451" s="12"/>
      <c r="AN7451" s="12"/>
      <c r="AO7451" s="12"/>
      <c r="AP7451" s="12"/>
      <c r="AQ7451" s="12"/>
      <c r="AR7451" s="12"/>
      <c r="AS7451" s="12"/>
      <c r="AT7451" s="12"/>
      <c r="AU7451" s="12"/>
      <c r="AV7451" s="12"/>
      <c r="AW7451" s="12"/>
      <c r="AX7451" s="12"/>
      <c r="AY7451" s="12"/>
      <c r="AZ7451" s="12"/>
      <c r="BA7451" s="12"/>
      <c r="BB7451" s="12"/>
      <c r="BC7451" s="12"/>
      <c r="BD7451" s="12"/>
    </row>
    <row r="7452" spans="15:56" x14ac:dyDescent="0.35">
      <c r="O7452" s="12"/>
      <c r="P7452" s="12"/>
      <c r="Q7452" s="12"/>
      <c r="S7452" s="250"/>
      <c r="AA7452" s="12"/>
      <c r="AB7452" s="12"/>
      <c r="AC7452" s="12"/>
      <c r="AD7452" s="12"/>
      <c r="AE7452" s="12"/>
      <c r="AF7452" s="12"/>
      <c r="AG7452" s="12"/>
      <c r="AH7452" s="12"/>
      <c r="AI7452" s="12"/>
      <c r="AJ7452" s="12"/>
      <c r="AK7452" s="12"/>
      <c r="AL7452" s="12"/>
      <c r="AM7452" s="12"/>
      <c r="AN7452" s="12"/>
      <c r="AO7452" s="12"/>
      <c r="AP7452" s="12"/>
      <c r="AQ7452" s="12"/>
      <c r="AR7452" s="12"/>
      <c r="AS7452" s="12"/>
      <c r="AT7452" s="12"/>
      <c r="AU7452" s="12"/>
      <c r="AV7452" s="12"/>
      <c r="AW7452" s="12"/>
      <c r="AX7452" s="12"/>
      <c r="AY7452" s="12"/>
      <c r="AZ7452" s="12"/>
      <c r="BA7452" s="12"/>
      <c r="BB7452" s="12"/>
      <c r="BC7452" s="12"/>
      <c r="BD7452" s="12"/>
    </row>
    <row r="7453" spans="15:56" x14ac:dyDescent="0.35">
      <c r="O7453" s="12"/>
      <c r="P7453" s="12"/>
      <c r="Q7453" s="12"/>
      <c r="S7453" s="250"/>
      <c r="AA7453" s="12"/>
      <c r="AB7453" s="12"/>
      <c r="AC7453" s="12"/>
      <c r="AD7453" s="12"/>
      <c r="AE7453" s="12"/>
      <c r="AF7453" s="12"/>
      <c r="AG7453" s="12"/>
      <c r="AH7453" s="12"/>
      <c r="AI7453" s="12"/>
      <c r="AJ7453" s="12"/>
      <c r="AK7453" s="12"/>
      <c r="AL7453" s="12"/>
      <c r="AM7453" s="12"/>
      <c r="AN7453" s="12"/>
      <c r="AO7453" s="12"/>
      <c r="AP7453" s="12"/>
      <c r="AQ7453" s="12"/>
      <c r="AR7453" s="12"/>
      <c r="AS7453" s="12"/>
      <c r="AT7453" s="12"/>
      <c r="AU7453" s="12"/>
      <c r="AV7453" s="12"/>
      <c r="AW7453" s="12"/>
      <c r="AX7453" s="12"/>
      <c r="AY7453" s="12"/>
      <c r="AZ7453" s="12"/>
      <c r="BA7453" s="12"/>
      <c r="BB7453" s="12"/>
      <c r="BC7453" s="12"/>
      <c r="BD7453" s="12"/>
    </row>
    <row r="7454" spans="15:56" x14ac:dyDescent="0.35">
      <c r="O7454" s="12"/>
      <c r="P7454" s="12"/>
      <c r="Q7454" s="12"/>
      <c r="S7454" s="250"/>
      <c r="AA7454" s="12"/>
      <c r="AB7454" s="12"/>
      <c r="AC7454" s="12"/>
      <c r="AD7454" s="12"/>
      <c r="AE7454" s="12"/>
      <c r="AF7454" s="12"/>
      <c r="AG7454" s="12"/>
      <c r="AH7454" s="12"/>
      <c r="AI7454" s="12"/>
      <c r="AJ7454" s="12"/>
      <c r="AK7454" s="12"/>
      <c r="AL7454" s="12"/>
      <c r="AM7454" s="12"/>
      <c r="AN7454" s="12"/>
      <c r="AO7454" s="12"/>
      <c r="AP7454" s="12"/>
      <c r="AQ7454" s="12"/>
      <c r="AR7454" s="12"/>
      <c r="AS7454" s="12"/>
      <c r="AT7454" s="12"/>
      <c r="AU7454" s="12"/>
      <c r="AV7454" s="12"/>
      <c r="AW7454" s="12"/>
      <c r="AX7454" s="12"/>
      <c r="AY7454" s="12"/>
      <c r="AZ7454" s="12"/>
      <c r="BA7454" s="12"/>
      <c r="BB7454" s="12"/>
      <c r="BC7454" s="12"/>
      <c r="BD7454" s="12"/>
    </row>
    <row r="7455" spans="15:56" x14ac:dyDescent="0.35">
      <c r="O7455" s="12"/>
      <c r="P7455" s="12"/>
      <c r="Q7455" s="12"/>
      <c r="S7455" s="250"/>
      <c r="AA7455" s="12"/>
      <c r="AB7455" s="12"/>
      <c r="AC7455" s="12"/>
      <c r="AD7455" s="12"/>
      <c r="AE7455" s="12"/>
      <c r="AF7455" s="12"/>
      <c r="AG7455" s="12"/>
      <c r="AH7455" s="12"/>
      <c r="AI7455" s="12"/>
      <c r="AJ7455" s="12"/>
      <c r="AK7455" s="12"/>
      <c r="AL7455" s="12"/>
      <c r="AM7455" s="12"/>
      <c r="AN7455" s="12"/>
      <c r="AO7455" s="12"/>
      <c r="AP7455" s="12"/>
      <c r="AQ7455" s="12"/>
      <c r="AR7455" s="12"/>
      <c r="AS7455" s="12"/>
      <c r="AT7455" s="12"/>
      <c r="AU7455" s="12"/>
      <c r="AV7455" s="12"/>
      <c r="AW7455" s="12"/>
      <c r="AX7455" s="12"/>
      <c r="AY7455" s="12"/>
      <c r="AZ7455" s="12"/>
      <c r="BA7455" s="12"/>
      <c r="BB7455" s="12"/>
      <c r="BC7455" s="12"/>
      <c r="BD7455" s="12"/>
    </row>
    <row r="7456" spans="15:56" x14ac:dyDescent="0.35">
      <c r="O7456" s="12"/>
      <c r="P7456" s="12"/>
      <c r="Q7456" s="12"/>
      <c r="S7456" s="250"/>
      <c r="AA7456" s="12"/>
      <c r="AB7456" s="12"/>
      <c r="AC7456" s="12"/>
      <c r="AD7456" s="12"/>
      <c r="AE7456" s="12"/>
      <c r="AF7456" s="12"/>
      <c r="AG7456" s="12"/>
      <c r="AH7456" s="12"/>
      <c r="AI7456" s="12"/>
      <c r="AJ7456" s="12"/>
      <c r="AK7456" s="12"/>
      <c r="AL7456" s="12"/>
      <c r="AM7456" s="12"/>
      <c r="AN7456" s="12"/>
      <c r="AO7456" s="12"/>
      <c r="AP7456" s="12"/>
      <c r="AQ7456" s="12"/>
      <c r="AR7456" s="12"/>
      <c r="AS7456" s="12"/>
      <c r="AT7456" s="12"/>
      <c r="AU7456" s="12"/>
      <c r="AV7456" s="12"/>
      <c r="AW7456" s="12"/>
      <c r="AX7456" s="12"/>
      <c r="AY7456" s="12"/>
      <c r="AZ7456" s="12"/>
      <c r="BA7456" s="12"/>
      <c r="BB7456" s="12"/>
      <c r="BC7456" s="12"/>
      <c r="BD7456" s="12"/>
    </row>
    <row r="7457" spans="15:56" x14ac:dyDescent="0.35">
      <c r="O7457" s="12"/>
      <c r="P7457" s="12"/>
      <c r="Q7457" s="12"/>
      <c r="S7457" s="250"/>
      <c r="AA7457" s="12"/>
      <c r="AB7457" s="12"/>
      <c r="AC7457" s="12"/>
      <c r="AD7457" s="12"/>
      <c r="AE7457" s="12"/>
      <c r="AF7457" s="12"/>
      <c r="AG7457" s="12"/>
      <c r="AH7457" s="12"/>
      <c r="AI7457" s="12"/>
      <c r="AJ7457" s="12"/>
      <c r="AK7457" s="12"/>
      <c r="AL7457" s="12"/>
      <c r="AM7457" s="12"/>
      <c r="AN7457" s="12"/>
      <c r="AO7457" s="12"/>
      <c r="AP7457" s="12"/>
      <c r="AQ7457" s="12"/>
      <c r="AR7457" s="12"/>
      <c r="AS7457" s="12"/>
      <c r="AT7457" s="12"/>
      <c r="AU7457" s="12"/>
      <c r="AV7457" s="12"/>
      <c r="AW7457" s="12"/>
      <c r="AX7457" s="12"/>
      <c r="AY7457" s="12"/>
      <c r="AZ7457" s="12"/>
      <c r="BA7457" s="12"/>
      <c r="BB7457" s="12"/>
      <c r="BC7457" s="12"/>
      <c r="BD7457" s="12"/>
    </row>
    <row r="7458" spans="15:56" x14ac:dyDescent="0.35">
      <c r="O7458" s="12"/>
      <c r="P7458" s="12"/>
      <c r="Q7458" s="12"/>
      <c r="S7458" s="250"/>
      <c r="AA7458" s="12"/>
      <c r="AB7458" s="12"/>
      <c r="AC7458" s="12"/>
      <c r="AD7458" s="12"/>
      <c r="AE7458" s="12"/>
      <c r="AF7458" s="12"/>
      <c r="AG7458" s="12"/>
      <c r="AH7458" s="12"/>
      <c r="AI7458" s="12"/>
      <c r="AJ7458" s="12"/>
      <c r="AK7458" s="12"/>
      <c r="AL7458" s="12"/>
      <c r="AM7458" s="12"/>
      <c r="AN7458" s="12"/>
      <c r="AO7458" s="12"/>
      <c r="AP7458" s="12"/>
      <c r="AQ7458" s="12"/>
      <c r="AR7458" s="12"/>
      <c r="AS7458" s="12"/>
      <c r="AT7458" s="12"/>
      <c r="AU7458" s="12"/>
      <c r="AV7458" s="12"/>
      <c r="AW7458" s="12"/>
      <c r="AX7458" s="12"/>
      <c r="AY7458" s="12"/>
      <c r="AZ7458" s="12"/>
      <c r="BA7458" s="12"/>
      <c r="BB7458" s="12"/>
      <c r="BC7458" s="12"/>
      <c r="BD7458" s="12"/>
    </row>
    <row r="7459" spans="15:56" x14ac:dyDescent="0.35">
      <c r="O7459" s="12"/>
      <c r="P7459" s="12"/>
      <c r="Q7459" s="12"/>
      <c r="S7459" s="250"/>
      <c r="AA7459" s="12"/>
      <c r="AB7459" s="12"/>
      <c r="AC7459" s="12"/>
      <c r="AD7459" s="12"/>
      <c r="AE7459" s="12"/>
      <c r="AF7459" s="12"/>
      <c r="AG7459" s="12"/>
      <c r="AH7459" s="12"/>
      <c r="AI7459" s="12"/>
      <c r="AJ7459" s="12"/>
      <c r="AK7459" s="12"/>
      <c r="AL7459" s="12"/>
      <c r="AM7459" s="12"/>
      <c r="AN7459" s="12"/>
      <c r="AO7459" s="12"/>
      <c r="AP7459" s="12"/>
      <c r="AQ7459" s="12"/>
      <c r="AR7459" s="12"/>
      <c r="AS7459" s="12"/>
      <c r="AT7459" s="12"/>
      <c r="AU7459" s="12"/>
      <c r="AV7459" s="12"/>
      <c r="AW7459" s="12"/>
      <c r="AX7459" s="12"/>
      <c r="AY7459" s="12"/>
      <c r="AZ7459" s="12"/>
      <c r="BA7459" s="12"/>
      <c r="BB7459" s="12"/>
      <c r="BC7459" s="12"/>
      <c r="BD7459" s="12"/>
    </row>
    <row r="7460" spans="15:56" x14ac:dyDescent="0.35">
      <c r="O7460" s="12"/>
      <c r="P7460" s="12"/>
      <c r="Q7460" s="12"/>
      <c r="S7460" s="250"/>
      <c r="AA7460" s="12"/>
      <c r="AB7460" s="12"/>
      <c r="AC7460" s="12"/>
      <c r="AD7460" s="12"/>
      <c r="AE7460" s="12"/>
      <c r="AF7460" s="12"/>
      <c r="AG7460" s="12"/>
      <c r="AH7460" s="12"/>
      <c r="AI7460" s="12"/>
      <c r="AJ7460" s="12"/>
      <c r="AK7460" s="12"/>
      <c r="AL7460" s="12"/>
      <c r="AM7460" s="12"/>
      <c r="AN7460" s="12"/>
      <c r="AO7460" s="12"/>
      <c r="AP7460" s="12"/>
      <c r="AQ7460" s="12"/>
      <c r="AR7460" s="12"/>
      <c r="AS7460" s="12"/>
      <c r="AT7460" s="12"/>
      <c r="AU7460" s="12"/>
      <c r="AV7460" s="12"/>
      <c r="AW7460" s="12"/>
      <c r="AX7460" s="12"/>
      <c r="AY7460" s="12"/>
      <c r="AZ7460" s="12"/>
      <c r="BA7460" s="12"/>
      <c r="BB7460" s="12"/>
      <c r="BC7460" s="12"/>
      <c r="BD7460" s="12"/>
    </row>
    <row r="7461" spans="15:56" x14ac:dyDescent="0.35">
      <c r="O7461" s="12"/>
      <c r="P7461" s="12"/>
      <c r="Q7461" s="12"/>
      <c r="S7461" s="250"/>
      <c r="AA7461" s="12"/>
      <c r="AB7461" s="12"/>
      <c r="AC7461" s="12"/>
      <c r="AD7461" s="12"/>
      <c r="AE7461" s="12"/>
      <c r="AF7461" s="12"/>
      <c r="AG7461" s="12"/>
      <c r="AH7461" s="12"/>
      <c r="AI7461" s="12"/>
      <c r="AJ7461" s="12"/>
      <c r="AK7461" s="12"/>
      <c r="AL7461" s="12"/>
      <c r="AM7461" s="12"/>
      <c r="AN7461" s="12"/>
      <c r="AO7461" s="12"/>
      <c r="AP7461" s="12"/>
      <c r="AQ7461" s="12"/>
      <c r="AR7461" s="12"/>
      <c r="AS7461" s="12"/>
      <c r="AT7461" s="12"/>
      <c r="AU7461" s="12"/>
      <c r="AV7461" s="12"/>
      <c r="AW7461" s="12"/>
      <c r="AX7461" s="12"/>
      <c r="AY7461" s="12"/>
      <c r="AZ7461" s="12"/>
      <c r="BA7461" s="12"/>
      <c r="BB7461" s="12"/>
      <c r="BC7461" s="12"/>
      <c r="BD7461" s="12"/>
    </row>
    <row r="7462" spans="15:56" x14ac:dyDescent="0.35">
      <c r="O7462" s="12"/>
      <c r="P7462" s="12"/>
      <c r="Q7462" s="12"/>
      <c r="S7462" s="250"/>
      <c r="AA7462" s="12"/>
      <c r="AB7462" s="12"/>
      <c r="AC7462" s="12"/>
      <c r="AD7462" s="12"/>
      <c r="AE7462" s="12"/>
      <c r="AF7462" s="12"/>
      <c r="AG7462" s="12"/>
      <c r="AH7462" s="12"/>
      <c r="AI7462" s="12"/>
      <c r="AJ7462" s="12"/>
      <c r="AK7462" s="12"/>
      <c r="AL7462" s="12"/>
      <c r="AM7462" s="12"/>
      <c r="AN7462" s="12"/>
      <c r="AO7462" s="12"/>
      <c r="AP7462" s="12"/>
      <c r="AQ7462" s="12"/>
      <c r="AR7462" s="12"/>
      <c r="AS7462" s="12"/>
      <c r="AT7462" s="12"/>
      <c r="AU7462" s="12"/>
      <c r="AV7462" s="12"/>
      <c r="AW7462" s="12"/>
      <c r="AX7462" s="12"/>
      <c r="AY7462" s="12"/>
      <c r="AZ7462" s="12"/>
      <c r="BA7462" s="12"/>
      <c r="BB7462" s="12"/>
      <c r="BC7462" s="12"/>
      <c r="BD7462" s="12"/>
    </row>
    <row r="7463" spans="15:56" x14ac:dyDescent="0.35">
      <c r="O7463" s="12"/>
      <c r="P7463" s="12"/>
      <c r="Q7463" s="12"/>
      <c r="S7463" s="250"/>
      <c r="AA7463" s="12"/>
      <c r="AB7463" s="12"/>
      <c r="AC7463" s="12"/>
      <c r="AD7463" s="12"/>
      <c r="AE7463" s="12"/>
      <c r="AF7463" s="12"/>
      <c r="AG7463" s="12"/>
      <c r="AH7463" s="12"/>
      <c r="AI7463" s="12"/>
      <c r="AJ7463" s="12"/>
      <c r="AK7463" s="12"/>
      <c r="AL7463" s="12"/>
      <c r="AM7463" s="12"/>
      <c r="AN7463" s="12"/>
      <c r="AO7463" s="12"/>
      <c r="AP7463" s="12"/>
      <c r="AQ7463" s="12"/>
      <c r="AR7463" s="12"/>
      <c r="AS7463" s="12"/>
      <c r="AT7463" s="12"/>
      <c r="AU7463" s="12"/>
      <c r="AV7463" s="12"/>
      <c r="AW7463" s="12"/>
      <c r="AX7463" s="12"/>
      <c r="AY7463" s="12"/>
      <c r="AZ7463" s="12"/>
      <c r="BA7463" s="12"/>
      <c r="BB7463" s="12"/>
      <c r="BC7463" s="12"/>
      <c r="BD7463" s="12"/>
    </row>
    <row r="7464" spans="15:56" x14ac:dyDescent="0.35">
      <c r="O7464" s="12"/>
      <c r="P7464" s="12"/>
      <c r="Q7464" s="12"/>
      <c r="S7464" s="250"/>
      <c r="AA7464" s="12"/>
      <c r="AB7464" s="12"/>
      <c r="AC7464" s="12"/>
      <c r="AD7464" s="12"/>
      <c r="AE7464" s="12"/>
      <c r="AF7464" s="12"/>
      <c r="AG7464" s="12"/>
      <c r="AH7464" s="12"/>
      <c r="AI7464" s="12"/>
      <c r="AJ7464" s="12"/>
      <c r="AK7464" s="12"/>
      <c r="AL7464" s="12"/>
      <c r="AM7464" s="12"/>
      <c r="AN7464" s="12"/>
      <c r="AO7464" s="12"/>
      <c r="AP7464" s="12"/>
      <c r="AQ7464" s="12"/>
      <c r="AR7464" s="12"/>
      <c r="AS7464" s="12"/>
      <c r="AT7464" s="12"/>
      <c r="AU7464" s="12"/>
      <c r="AV7464" s="12"/>
      <c r="AW7464" s="12"/>
      <c r="AX7464" s="12"/>
      <c r="AY7464" s="12"/>
      <c r="AZ7464" s="12"/>
      <c r="BA7464" s="12"/>
      <c r="BB7464" s="12"/>
      <c r="BC7464" s="12"/>
      <c r="BD7464" s="12"/>
    </row>
    <row r="7465" spans="15:56" x14ac:dyDescent="0.35">
      <c r="O7465" s="12"/>
      <c r="P7465" s="12"/>
      <c r="Q7465" s="12"/>
      <c r="S7465" s="250"/>
      <c r="AA7465" s="12"/>
      <c r="AB7465" s="12"/>
      <c r="AC7465" s="12"/>
      <c r="AD7465" s="12"/>
      <c r="AE7465" s="12"/>
      <c r="AF7465" s="12"/>
      <c r="AG7465" s="12"/>
      <c r="AH7465" s="12"/>
      <c r="AI7465" s="12"/>
      <c r="AJ7465" s="12"/>
      <c r="AK7465" s="12"/>
      <c r="AL7465" s="12"/>
      <c r="AM7465" s="12"/>
      <c r="AN7465" s="12"/>
      <c r="AO7465" s="12"/>
      <c r="AP7465" s="12"/>
      <c r="AQ7465" s="12"/>
      <c r="AR7465" s="12"/>
      <c r="AS7465" s="12"/>
      <c r="AT7465" s="12"/>
      <c r="AU7465" s="12"/>
      <c r="AV7465" s="12"/>
      <c r="AW7465" s="12"/>
      <c r="AX7465" s="12"/>
      <c r="AY7465" s="12"/>
      <c r="AZ7465" s="12"/>
      <c r="BA7465" s="12"/>
      <c r="BB7465" s="12"/>
      <c r="BC7465" s="12"/>
      <c r="BD7465" s="12"/>
    </row>
    <row r="7466" spans="15:56" x14ac:dyDescent="0.35">
      <c r="O7466" s="12"/>
      <c r="P7466" s="12"/>
      <c r="Q7466" s="12"/>
      <c r="S7466" s="250"/>
      <c r="AA7466" s="12"/>
      <c r="AB7466" s="12"/>
      <c r="AC7466" s="12"/>
      <c r="AD7466" s="12"/>
      <c r="AE7466" s="12"/>
      <c r="AF7466" s="12"/>
      <c r="AG7466" s="12"/>
      <c r="AH7466" s="12"/>
      <c r="AI7466" s="12"/>
      <c r="AJ7466" s="12"/>
      <c r="AK7466" s="12"/>
      <c r="AL7466" s="12"/>
      <c r="AM7466" s="12"/>
      <c r="AN7466" s="12"/>
      <c r="AO7466" s="12"/>
      <c r="AP7466" s="12"/>
      <c r="AQ7466" s="12"/>
      <c r="AR7466" s="12"/>
      <c r="AS7466" s="12"/>
      <c r="AT7466" s="12"/>
      <c r="AU7466" s="12"/>
      <c r="AV7466" s="12"/>
      <c r="AW7466" s="12"/>
      <c r="AX7466" s="12"/>
      <c r="AY7466" s="12"/>
      <c r="AZ7466" s="12"/>
      <c r="BA7466" s="12"/>
      <c r="BB7466" s="12"/>
      <c r="BC7466" s="12"/>
      <c r="BD7466" s="12"/>
    </row>
    <row r="7467" spans="15:56" x14ac:dyDescent="0.35">
      <c r="O7467" s="12"/>
      <c r="P7467" s="12"/>
      <c r="Q7467" s="12"/>
      <c r="S7467" s="250"/>
      <c r="AA7467" s="12"/>
      <c r="AB7467" s="12"/>
      <c r="AC7467" s="12"/>
      <c r="AD7467" s="12"/>
      <c r="AE7467" s="12"/>
      <c r="AF7467" s="12"/>
      <c r="AG7467" s="12"/>
      <c r="AH7467" s="12"/>
      <c r="AI7467" s="12"/>
      <c r="AJ7467" s="12"/>
      <c r="AK7467" s="12"/>
      <c r="AL7467" s="12"/>
      <c r="AM7467" s="12"/>
      <c r="AN7467" s="12"/>
      <c r="AO7467" s="12"/>
      <c r="AP7467" s="12"/>
      <c r="AQ7467" s="12"/>
      <c r="AR7467" s="12"/>
      <c r="AS7467" s="12"/>
      <c r="AT7467" s="12"/>
      <c r="AU7467" s="12"/>
      <c r="AV7467" s="12"/>
      <c r="AW7467" s="12"/>
      <c r="AX7467" s="12"/>
      <c r="AY7467" s="12"/>
      <c r="AZ7467" s="12"/>
      <c r="BA7467" s="12"/>
      <c r="BB7467" s="12"/>
      <c r="BC7467" s="12"/>
      <c r="BD7467" s="12"/>
    </row>
    <row r="7468" spans="15:56" x14ac:dyDescent="0.35">
      <c r="O7468" s="12"/>
      <c r="P7468" s="12"/>
      <c r="Q7468" s="12"/>
      <c r="S7468" s="250"/>
      <c r="AA7468" s="12"/>
      <c r="AB7468" s="12"/>
      <c r="AC7468" s="12"/>
      <c r="AD7468" s="12"/>
      <c r="AE7468" s="12"/>
      <c r="AF7468" s="12"/>
      <c r="AG7468" s="12"/>
      <c r="AH7468" s="12"/>
      <c r="AI7468" s="12"/>
      <c r="AJ7468" s="12"/>
      <c r="AK7468" s="12"/>
      <c r="AL7468" s="12"/>
      <c r="AM7468" s="12"/>
      <c r="AN7468" s="12"/>
      <c r="AO7468" s="12"/>
      <c r="AP7468" s="12"/>
      <c r="AQ7468" s="12"/>
      <c r="AR7468" s="12"/>
      <c r="AS7468" s="12"/>
      <c r="AT7468" s="12"/>
      <c r="AU7468" s="12"/>
      <c r="AV7468" s="12"/>
      <c r="AW7468" s="12"/>
      <c r="AX7468" s="12"/>
      <c r="AY7468" s="12"/>
      <c r="AZ7468" s="12"/>
      <c r="BA7468" s="12"/>
      <c r="BB7468" s="12"/>
      <c r="BC7468" s="12"/>
      <c r="BD7468" s="12"/>
    </row>
    <row r="7469" spans="15:56" x14ac:dyDescent="0.35">
      <c r="O7469" s="12"/>
      <c r="P7469" s="12"/>
      <c r="Q7469" s="12"/>
      <c r="S7469" s="250"/>
      <c r="AA7469" s="12"/>
      <c r="AB7469" s="12"/>
      <c r="AC7469" s="12"/>
      <c r="AD7469" s="12"/>
      <c r="AE7469" s="12"/>
      <c r="AF7469" s="12"/>
      <c r="AG7469" s="12"/>
      <c r="AH7469" s="12"/>
      <c r="AI7469" s="12"/>
      <c r="AJ7469" s="12"/>
      <c r="AK7469" s="12"/>
      <c r="AL7469" s="12"/>
      <c r="AM7469" s="12"/>
      <c r="AN7469" s="12"/>
      <c r="AO7469" s="12"/>
      <c r="AP7469" s="12"/>
      <c r="AQ7469" s="12"/>
      <c r="AR7469" s="12"/>
      <c r="AS7469" s="12"/>
      <c r="AT7469" s="12"/>
      <c r="AU7469" s="12"/>
      <c r="AV7469" s="12"/>
      <c r="AW7469" s="12"/>
      <c r="AX7469" s="12"/>
      <c r="AY7469" s="12"/>
      <c r="AZ7469" s="12"/>
      <c r="BA7469" s="12"/>
      <c r="BB7469" s="12"/>
      <c r="BC7469" s="12"/>
      <c r="BD7469" s="12"/>
    </row>
    <row r="7470" spans="15:56" x14ac:dyDescent="0.35">
      <c r="O7470" s="12"/>
      <c r="P7470" s="12"/>
      <c r="Q7470" s="12"/>
      <c r="S7470" s="250"/>
      <c r="AA7470" s="12"/>
      <c r="AB7470" s="12"/>
      <c r="AC7470" s="12"/>
      <c r="AD7470" s="12"/>
      <c r="AE7470" s="12"/>
      <c r="AF7470" s="12"/>
      <c r="AG7470" s="12"/>
      <c r="AH7470" s="12"/>
      <c r="AI7470" s="12"/>
      <c r="AJ7470" s="12"/>
      <c r="AK7470" s="12"/>
      <c r="AL7470" s="12"/>
      <c r="AM7470" s="12"/>
      <c r="AN7470" s="12"/>
      <c r="AO7470" s="12"/>
      <c r="AP7470" s="12"/>
      <c r="AQ7470" s="12"/>
      <c r="AR7470" s="12"/>
      <c r="AS7470" s="12"/>
      <c r="AT7470" s="12"/>
      <c r="AU7470" s="12"/>
      <c r="AV7470" s="12"/>
      <c r="AW7470" s="12"/>
      <c r="AX7470" s="12"/>
      <c r="AY7470" s="12"/>
      <c r="AZ7470" s="12"/>
      <c r="BA7470" s="12"/>
      <c r="BB7470" s="12"/>
      <c r="BC7470" s="12"/>
      <c r="BD7470" s="12"/>
    </row>
    <row r="7471" spans="15:56" x14ac:dyDescent="0.35">
      <c r="O7471" s="12"/>
      <c r="P7471" s="12"/>
      <c r="Q7471" s="12"/>
      <c r="S7471" s="250"/>
      <c r="AA7471" s="12"/>
      <c r="AB7471" s="12"/>
      <c r="AC7471" s="12"/>
      <c r="AD7471" s="12"/>
      <c r="AE7471" s="12"/>
      <c r="AF7471" s="12"/>
      <c r="AG7471" s="12"/>
      <c r="AH7471" s="12"/>
      <c r="AI7471" s="12"/>
      <c r="AJ7471" s="12"/>
      <c r="AK7471" s="12"/>
      <c r="AL7471" s="12"/>
      <c r="AM7471" s="12"/>
      <c r="AN7471" s="12"/>
      <c r="AO7471" s="12"/>
      <c r="AP7471" s="12"/>
      <c r="AQ7471" s="12"/>
      <c r="AR7471" s="12"/>
      <c r="AS7471" s="12"/>
      <c r="AT7471" s="12"/>
      <c r="AU7471" s="12"/>
      <c r="AV7471" s="12"/>
      <c r="AW7471" s="12"/>
      <c r="AX7471" s="12"/>
      <c r="AY7471" s="12"/>
      <c r="AZ7471" s="12"/>
      <c r="BA7471" s="12"/>
      <c r="BB7471" s="12"/>
      <c r="BC7471" s="12"/>
      <c r="BD7471" s="12"/>
    </row>
    <row r="7472" spans="15:56" x14ac:dyDescent="0.35">
      <c r="O7472" s="12"/>
      <c r="P7472" s="12"/>
      <c r="Q7472" s="12"/>
      <c r="S7472" s="250"/>
      <c r="AA7472" s="12"/>
      <c r="AB7472" s="12"/>
      <c r="AC7472" s="12"/>
      <c r="AD7472" s="12"/>
      <c r="AE7472" s="12"/>
      <c r="AF7472" s="12"/>
      <c r="AG7472" s="12"/>
      <c r="AH7472" s="12"/>
      <c r="AI7472" s="12"/>
      <c r="AJ7472" s="12"/>
      <c r="AK7472" s="12"/>
      <c r="AL7472" s="12"/>
      <c r="AM7472" s="12"/>
      <c r="AN7472" s="12"/>
      <c r="AO7472" s="12"/>
      <c r="AP7472" s="12"/>
      <c r="AQ7472" s="12"/>
      <c r="AR7472" s="12"/>
      <c r="AS7472" s="12"/>
      <c r="AT7472" s="12"/>
      <c r="AU7472" s="12"/>
      <c r="AV7472" s="12"/>
      <c r="AW7472" s="12"/>
      <c r="AX7472" s="12"/>
      <c r="AY7472" s="12"/>
      <c r="AZ7472" s="12"/>
      <c r="BA7472" s="12"/>
      <c r="BB7472" s="12"/>
      <c r="BC7472" s="12"/>
      <c r="BD7472" s="12"/>
    </row>
    <row r="7473" spans="15:56" x14ac:dyDescent="0.35">
      <c r="O7473" s="12"/>
      <c r="P7473" s="12"/>
      <c r="Q7473" s="12"/>
      <c r="S7473" s="250"/>
      <c r="AA7473" s="12"/>
      <c r="AB7473" s="12"/>
      <c r="AC7473" s="12"/>
      <c r="AD7473" s="12"/>
      <c r="AE7473" s="12"/>
      <c r="AF7473" s="12"/>
      <c r="AG7473" s="12"/>
      <c r="AH7473" s="12"/>
      <c r="AI7473" s="12"/>
      <c r="AJ7473" s="12"/>
      <c r="AK7473" s="12"/>
      <c r="AL7473" s="12"/>
      <c r="AM7473" s="12"/>
      <c r="AN7473" s="12"/>
      <c r="AO7473" s="12"/>
      <c r="AP7473" s="12"/>
      <c r="AQ7473" s="12"/>
      <c r="AR7473" s="12"/>
      <c r="AS7473" s="12"/>
      <c r="AT7473" s="12"/>
      <c r="AU7473" s="12"/>
      <c r="AV7473" s="12"/>
      <c r="AW7473" s="12"/>
      <c r="AX7473" s="12"/>
      <c r="AY7473" s="12"/>
      <c r="AZ7473" s="12"/>
      <c r="BA7473" s="12"/>
      <c r="BB7473" s="12"/>
      <c r="BC7473" s="12"/>
      <c r="BD7473" s="12"/>
    </row>
    <row r="7474" spans="15:56" x14ac:dyDescent="0.35">
      <c r="O7474" s="12"/>
      <c r="P7474" s="12"/>
      <c r="Q7474" s="12"/>
      <c r="S7474" s="250"/>
      <c r="AA7474" s="12"/>
      <c r="AB7474" s="12"/>
      <c r="AC7474" s="12"/>
      <c r="AD7474" s="12"/>
      <c r="AE7474" s="12"/>
      <c r="AF7474" s="12"/>
      <c r="AG7474" s="12"/>
      <c r="AH7474" s="12"/>
      <c r="AI7474" s="12"/>
      <c r="AJ7474" s="12"/>
      <c r="AK7474" s="12"/>
      <c r="AL7474" s="12"/>
      <c r="AM7474" s="12"/>
      <c r="AN7474" s="12"/>
      <c r="AO7474" s="12"/>
      <c r="AP7474" s="12"/>
      <c r="AQ7474" s="12"/>
      <c r="AR7474" s="12"/>
      <c r="AS7474" s="12"/>
      <c r="AT7474" s="12"/>
      <c r="AU7474" s="12"/>
      <c r="AV7474" s="12"/>
      <c r="AW7474" s="12"/>
      <c r="AX7474" s="12"/>
      <c r="AY7474" s="12"/>
      <c r="AZ7474" s="12"/>
      <c r="BA7474" s="12"/>
      <c r="BB7474" s="12"/>
      <c r="BC7474" s="12"/>
      <c r="BD7474" s="12"/>
    </row>
    <row r="7475" spans="15:56" x14ac:dyDescent="0.35">
      <c r="O7475" s="12"/>
      <c r="P7475" s="12"/>
      <c r="Q7475" s="12"/>
      <c r="S7475" s="250"/>
      <c r="AA7475" s="12"/>
      <c r="AB7475" s="12"/>
      <c r="AC7475" s="12"/>
      <c r="AD7475" s="12"/>
      <c r="AE7475" s="12"/>
      <c r="AF7475" s="12"/>
      <c r="AG7475" s="12"/>
      <c r="AH7475" s="12"/>
      <c r="AI7475" s="12"/>
      <c r="AJ7475" s="12"/>
      <c r="AK7475" s="12"/>
      <c r="AL7475" s="12"/>
      <c r="AM7475" s="12"/>
      <c r="AN7475" s="12"/>
      <c r="AO7475" s="12"/>
      <c r="AP7475" s="12"/>
      <c r="AQ7475" s="12"/>
      <c r="AR7475" s="12"/>
      <c r="AS7475" s="12"/>
      <c r="AT7475" s="12"/>
      <c r="AU7475" s="12"/>
      <c r="AV7475" s="12"/>
      <c r="AW7475" s="12"/>
      <c r="AX7475" s="12"/>
      <c r="AY7475" s="12"/>
      <c r="AZ7475" s="12"/>
      <c r="BA7475" s="12"/>
      <c r="BB7475" s="12"/>
      <c r="BC7475" s="12"/>
      <c r="BD7475" s="12"/>
    </row>
    <row r="7476" spans="15:56" x14ac:dyDescent="0.35">
      <c r="O7476" s="12"/>
      <c r="P7476" s="12"/>
      <c r="Q7476" s="12"/>
      <c r="S7476" s="250"/>
      <c r="AA7476" s="12"/>
      <c r="AB7476" s="12"/>
      <c r="AC7476" s="12"/>
      <c r="AD7476" s="12"/>
      <c r="AE7476" s="12"/>
      <c r="AF7476" s="12"/>
      <c r="AG7476" s="12"/>
      <c r="AH7476" s="12"/>
      <c r="AI7476" s="12"/>
      <c r="AJ7476" s="12"/>
      <c r="AK7476" s="12"/>
      <c r="AL7476" s="12"/>
      <c r="AM7476" s="12"/>
      <c r="AN7476" s="12"/>
      <c r="AO7476" s="12"/>
      <c r="AP7476" s="12"/>
      <c r="AQ7476" s="12"/>
      <c r="AR7476" s="12"/>
      <c r="AS7476" s="12"/>
      <c r="AT7476" s="12"/>
      <c r="AU7476" s="12"/>
      <c r="AV7476" s="12"/>
      <c r="AW7476" s="12"/>
      <c r="AX7476" s="12"/>
      <c r="AY7476" s="12"/>
      <c r="AZ7476" s="12"/>
      <c r="BA7476" s="12"/>
      <c r="BB7476" s="12"/>
      <c r="BC7476" s="12"/>
      <c r="BD7476" s="12"/>
    </row>
    <row r="7477" spans="15:56" x14ac:dyDescent="0.35">
      <c r="O7477" s="12"/>
      <c r="P7477" s="12"/>
      <c r="Q7477" s="12"/>
      <c r="S7477" s="250"/>
      <c r="AA7477" s="12"/>
      <c r="AB7477" s="12"/>
      <c r="AC7477" s="12"/>
      <c r="AD7477" s="12"/>
      <c r="AE7477" s="12"/>
      <c r="AF7477" s="12"/>
      <c r="AG7477" s="12"/>
      <c r="AH7477" s="12"/>
      <c r="AI7477" s="12"/>
      <c r="AJ7477" s="12"/>
      <c r="AK7477" s="12"/>
      <c r="AL7477" s="12"/>
      <c r="AM7477" s="12"/>
      <c r="AN7477" s="12"/>
      <c r="AO7477" s="12"/>
      <c r="AP7477" s="12"/>
      <c r="AQ7477" s="12"/>
      <c r="AR7477" s="12"/>
      <c r="AS7477" s="12"/>
      <c r="AT7477" s="12"/>
      <c r="AU7477" s="12"/>
      <c r="AV7477" s="12"/>
      <c r="AW7477" s="12"/>
      <c r="AX7477" s="12"/>
      <c r="AY7477" s="12"/>
      <c r="AZ7477" s="12"/>
      <c r="BA7477" s="12"/>
      <c r="BB7477" s="12"/>
      <c r="BC7477" s="12"/>
      <c r="BD7477" s="12"/>
    </row>
    <row r="7478" spans="15:56" x14ac:dyDescent="0.35">
      <c r="O7478" s="12"/>
      <c r="P7478" s="12"/>
      <c r="Q7478" s="12"/>
      <c r="S7478" s="250"/>
      <c r="AA7478" s="12"/>
      <c r="AB7478" s="12"/>
      <c r="AC7478" s="12"/>
      <c r="AD7478" s="12"/>
      <c r="AE7478" s="12"/>
      <c r="AF7478" s="12"/>
      <c r="AG7478" s="12"/>
      <c r="AH7478" s="12"/>
      <c r="AI7478" s="12"/>
      <c r="AJ7478" s="12"/>
      <c r="AK7478" s="12"/>
      <c r="AL7478" s="12"/>
      <c r="AM7478" s="12"/>
      <c r="AN7478" s="12"/>
      <c r="AO7478" s="12"/>
      <c r="AP7478" s="12"/>
      <c r="AQ7478" s="12"/>
      <c r="AR7478" s="12"/>
      <c r="AS7478" s="12"/>
      <c r="AT7478" s="12"/>
      <c r="AU7478" s="12"/>
      <c r="AV7478" s="12"/>
      <c r="AW7478" s="12"/>
      <c r="AX7478" s="12"/>
      <c r="AY7478" s="12"/>
      <c r="AZ7478" s="12"/>
      <c r="BA7478" s="12"/>
      <c r="BB7478" s="12"/>
      <c r="BC7478" s="12"/>
      <c r="BD7478" s="12"/>
    </row>
    <row r="7479" spans="15:56" x14ac:dyDescent="0.35">
      <c r="O7479" s="12"/>
      <c r="P7479" s="12"/>
      <c r="Q7479" s="12"/>
      <c r="S7479" s="250"/>
      <c r="AA7479" s="12"/>
      <c r="AB7479" s="12"/>
      <c r="AC7479" s="12"/>
      <c r="AD7479" s="12"/>
      <c r="AE7479" s="12"/>
      <c r="AF7479" s="12"/>
      <c r="AG7479" s="12"/>
      <c r="AH7479" s="12"/>
      <c r="AI7479" s="12"/>
      <c r="AJ7479" s="12"/>
      <c r="AK7479" s="12"/>
      <c r="AL7479" s="12"/>
      <c r="AM7479" s="12"/>
      <c r="AN7479" s="12"/>
      <c r="AO7479" s="12"/>
      <c r="AP7479" s="12"/>
      <c r="AQ7479" s="12"/>
      <c r="AR7479" s="12"/>
      <c r="AS7479" s="12"/>
      <c r="AT7479" s="12"/>
      <c r="AU7479" s="12"/>
      <c r="AV7479" s="12"/>
      <c r="AW7479" s="12"/>
      <c r="AX7479" s="12"/>
      <c r="AY7479" s="12"/>
      <c r="AZ7479" s="12"/>
      <c r="BA7479" s="12"/>
      <c r="BB7479" s="12"/>
      <c r="BC7479" s="12"/>
      <c r="BD7479" s="12"/>
    </row>
    <row r="7480" spans="15:56" x14ac:dyDescent="0.35">
      <c r="O7480" s="12"/>
      <c r="P7480" s="12"/>
      <c r="Q7480" s="12"/>
      <c r="S7480" s="250"/>
      <c r="AA7480" s="12"/>
      <c r="AB7480" s="12"/>
      <c r="AC7480" s="12"/>
      <c r="AD7480" s="12"/>
      <c r="AE7480" s="12"/>
      <c r="AF7480" s="12"/>
      <c r="AG7480" s="12"/>
      <c r="AH7480" s="12"/>
      <c r="AI7480" s="12"/>
      <c r="AJ7480" s="12"/>
      <c r="AK7480" s="12"/>
      <c r="AL7480" s="12"/>
      <c r="AM7480" s="12"/>
      <c r="AN7480" s="12"/>
      <c r="AO7480" s="12"/>
      <c r="AP7480" s="12"/>
      <c r="AQ7480" s="12"/>
      <c r="AR7480" s="12"/>
      <c r="AS7480" s="12"/>
      <c r="AT7480" s="12"/>
      <c r="AU7480" s="12"/>
      <c r="AV7480" s="12"/>
      <c r="AW7480" s="12"/>
      <c r="AX7480" s="12"/>
      <c r="AY7480" s="12"/>
      <c r="AZ7480" s="12"/>
      <c r="BA7480" s="12"/>
      <c r="BB7480" s="12"/>
      <c r="BC7480" s="12"/>
      <c r="BD7480" s="12"/>
    </row>
    <row r="7481" spans="15:56" x14ac:dyDescent="0.35">
      <c r="O7481" s="12"/>
      <c r="P7481" s="12"/>
      <c r="Q7481" s="12"/>
      <c r="S7481" s="250"/>
      <c r="AA7481" s="12"/>
      <c r="AB7481" s="12"/>
      <c r="AC7481" s="12"/>
      <c r="AD7481" s="12"/>
      <c r="AE7481" s="12"/>
      <c r="AF7481" s="12"/>
      <c r="AG7481" s="12"/>
      <c r="AH7481" s="12"/>
      <c r="AI7481" s="12"/>
      <c r="AJ7481" s="12"/>
      <c r="AK7481" s="12"/>
      <c r="AL7481" s="12"/>
      <c r="AM7481" s="12"/>
      <c r="AN7481" s="12"/>
      <c r="AO7481" s="12"/>
      <c r="AP7481" s="12"/>
      <c r="AQ7481" s="12"/>
      <c r="AR7481" s="12"/>
      <c r="AS7481" s="12"/>
      <c r="AT7481" s="12"/>
      <c r="AU7481" s="12"/>
      <c r="AV7481" s="12"/>
      <c r="AW7481" s="12"/>
      <c r="AX7481" s="12"/>
      <c r="AY7481" s="12"/>
      <c r="AZ7481" s="12"/>
      <c r="BA7481" s="12"/>
      <c r="BB7481" s="12"/>
      <c r="BC7481" s="12"/>
      <c r="BD7481" s="12"/>
    </row>
    <row r="7482" spans="15:56" x14ac:dyDescent="0.35">
      <c r="O7482" s="12"/>
      <c r="P7482" s="12"/>
      <c r="Q7482" s="12"/>
      <c r="S7482" s="250"/>
      <c r="AA7482" s="12"/>
      <c r="AB7482" s="12"/>
      <c r="AC7482" s="12"/>
      <c r="AD7482" s="12"/>
      <c r="AE7482" s="12"/>
      <c r="AF7482" s="12"/>
      <c r="AG7482" s="12"/>
      <c r="AH7482" s="12"/>
      <c r="AI7482" s="12"/>
      <c r="AJ7482" s="12"/>
      <c r="AK7482" s="12"/>
      <c r="AL7482" s="12"/>
      <c r="AM7482" s="12"/>
      <c r="AN7482" s="12"/>
      <c r="AO7482" s="12"/>
      <c r="AP7482" s="12"/>
      <c r="AQ7482" s="12"/>
      <c r="AR7482" s="12"/>
      <c r="AS7482" s="12"/>
      <c r="AT7482" s="12"/>
      <c r="AU7482" s="12"/>
      <c r="AV7482" s="12"/>
      <c r="AW7482" s="12"/>
      <c r="AX7482" s="12"/>
      <c r="AY7482" s="12"/>
      <c r="AZ7482" s="12"/>
      <c r="BA7482" s="12"/>
      <c r="BB7482" s="12"/>
      <c r="BC7482" s="12"/>
      <c r="BD7482" s="12"/>
    </row>
    <row r="7483" spans="15:56" x14ac:dyDescent="0.35">
      <c r="O7483" s="12"/>
      <c r="P7483" s="12"/>
      <c r="Q7483" s="12"/>
      <c r="S7483" s="250"/>
      <c r="AA7483" s="12"/>
      <c r="AB7483" s="12"/>
      <c r="AC7483" s="12"/>
      <c r="AD7483" s="12"/>
      <c r="AE7483" s="12"/>
      <c r="AF7483" s="12"/>
      <c r="AG7483" s="12"/>
      <c r="AH7483" s="12"/>
      <c r="AI7483" s="12"/>
      <c r="AJ7483" s="12"/>
      <c r="AK7483" s="12"/>
      <c r="AL7483" s="12"/>
      <c r="AM7483" s="12"/>
      <c r="AN7483" s="12"/>
      <c r="AO7483" s="12"/>
      <c r="AP7483" s="12"/>
      <c r="AQ7483" s="12"/>
      <c r="AR7483" s="12"/>
      <c r="AS7483" s="12"/>
      <c r="AT7483" s="12"/>
      <c r="AU7483" s="12"/>
      <c r="AV7483" s="12"/>
      <c r="AW7483" s="12"/>
      <c r="AX7483" s="12"/>
      <c r="AY7483" s="12"/>
      <c r="AZ7483" s="12"/>
      <c r="BA7483" s="12"/>
      <c r="BB7483" s="12"/>
      <c r="BC7483" s="12"/>
      <c r="BD7483" s="12"/>
    </row>
    <row r="7484" spans="15:56" x14ac:dyDescent="0.35">
      <c r="O7484" s="12"/>
      <c r="P7484" s="12"/>
      <c r="Q7484" s="12"/>
      <c r="S7484" s="250"/>
      <c r="AA7484" s="12"/>
      <c r="AB7484" s="12"/>
      <c r="AC7484" s="12"/>
      <c r="AD7484" s="12"/>
      <c r="AE7484" s="12"/>
      <c r="AF7484" s="12"/>
      <c r="AG7484" s="12"/>
      <c r="AH7484" s="12"/>
      <c r="AI7484" s="12"/>
      <c r="AJ7484" s="12"/>
      <c r="AK7484" s="12"/>
      <c r="AL7484" s="12"/>
      <c r="AM7484" s="12"/>
      <c r="AN7484" s="12"/>
      <c r="AO7484" s="12"/>
      <c r="AP7484" s="12"/>
      <c r="AQ7484" s="12"/>
      <c r="AR7484" s="12"/>
      <c r="AS7484" s="12"/>
      <c r="AT7484" s="12"/>
      <c r="AU7484" s="12"/>
      <c r="AV7484" s="12"/>
      <c r="AW7484" s="12"/>
      <c r="AX7484" s="12"/>
      <c r="AY7484" s="12"/>
      <c r="AZ7484" s="12"/>
      <c r="BA7484" s="12"/>
      <c r="BB7484" s="12"/>
      <c r="BC7484" s="12"/>
      <c r="BD7484" s="12"/>
    </row>
    <row r="7485" spans="15:56" x14ac:dyDescent="0.35">
      <c r="O7485" s="12"/>
      <c r="P7485" s="12"/>
      <c r="Q7485" s="12"/>
      <c r="S7485" s="250"/>
      <c r="AA7485" s="12"/>
      <c r="AB7485" s="12"/>
      <c r="AC7485" s="12"/>
      <c r="AD7485" s="12"/>
      <c r="AE7485" s="12"/>
      <c r="AF7485" s="12"/>
      <c r="AG7485" s="12"/>
      <c r="AH7485" s="12"/>
      <c r="AI7485" s="12"/>
      <c r="AJ7485" s="12"/>
      <c r="AK7485" s="12"/>
      <c r="AL7485" s="12"/>
      <c r="AM7485" s="12"/>
      <c r="AN7485" s="12"/>
      <c r="AO7485" s="12"/>
      <c r="AP7485" s="12"/>
      <c r="AQ7485" s="12"/>
      <c r="AR7485" s="12"/>
      <c r="AS7485" s="12"/>
      <c r="AT7485" s="12"/>
      <c r="AU7485" s="12"/>
      <c r="AV7485" s="12"/>
      <c r="AW7485" s="12"/>
      <c r="AX7485" s="12"/>
      <c r="AY7485" s="12"/>
      <c r="AZ7485" s="12"/>
      <c r="BA7485" s="12"/>
      <c r="BB7485" s="12"/>
      <c r="BC7485" s="12"/>
      <c r="BD7485" s="12"/>
    </row>
    <row r="7486" spans="15:56" x14ac:dyDescent="0.35">
      <c r="O7486" s="12"/>
      <c r="P7486" s="12"/>
      <c r="Q7486" s="12"/>
      <c r="S7486" s="250"/>
      <c r="AA7486" s="12"/>
      <c r="AB7486" s="12"/>
      <c r="AC7486" s="12"/>
      <c r="AD7486" s="12"/>
      <c r="AE7486" s="12"/>
      <c r="AF7486" s="12"/>
      <c r="AG7486" s="12"/>
      <c r="AH7486" s="12"/>
      <c r="AI7486" s="12"/>
      <c r="AJ7486" s="12"/>
      <c r="AK7486" s="12"/>
      <c r="AL7486" s="12"/>
      <c r="AM7486" s="12"/>
      <c r="AN7486" s="12"/>
      <c r="AO7486" s="12"/>
      <c r="AP7486" s="12"/>
      <c r="AQ7486" s="12"/>
      <c r="AR7486" s="12"/>
      <c r="AS7486" s="12"/>
      <c r="AT7486" s="12"/>
      <c r="AU7486" s="12"/>
      <c r="AV7486" s="12"/>
      <c r="AW7486" s="12"/>
      <c r="AX7486" s="12"/>
      <c r="AY7486" s="12"/>
      <c r="AZ7486" s="12"/>
      <c r="BA7486" s="12"/>
      <c r="BB7486" s="12"/>
      <c r="BC7486" s="12"/>
      <c r="BD7486" s="12"/>
    </row>
    <row r="7487" spans="15:56" x14ac:dyDescent="0.35">
      <c r="O7487" s="12"/>
      <c r="P7487" s="12"/>
      <c r="Q7487" s="12"/>
      <c r="S7487" s="250"/>
      <c r="AA7487" s="12"/>
      <c r="AB7487" s="12"/>
      <c r="AC7487" s="12"/>
      <c r="AD7487" s="12"/>
      <c r="AE7487" s="12"/>
      <c r="AF7487" s="12"/>
      <c r="AG7487" s="12"/>
      <c r="AH7487" s="12"/>
      <c r="AI7487" s="12"/>
      <c r="AJ7487" s="12"/>
      <c r="AK7487" s="12"/>
      <c r="AL7487" s="12"/>
      <c r="AM7487" s="12"/>
      <c r="AN7487" s="12"/>
      <c r="AO7487" s="12"/>
      <c r="AP7487" s="12"/>
      <c r="AQ7487" s="12"/>
      <c r="AR7487" s="12"/>
      <c r="AS7487" s="12"/>
      <c r="AT7487" s="12"/>
      <c r="AU7487" s="12"/>
      <c r="AV7487" s="12"/>
      <c r="AW7487" s="12"/>
      <c r="AX7487" s="12"/>
      <c r="AY7487" s="12"/>
      <c r="AZ7487" s="12"/>
      <c r="BA7487" s="12"/>
      <c r="BB7487" s="12"/>
      <c r="BC7487" s="12"/>
      <c r="BD7487" s="12"/>
    </row>
    <row r="7488" spans="15:56" x14ac:dyDescent="0.35">
      <c r="O7488" s="12"/>
      <c r="P7488" s="12"/>
      <c r="Q7488" s="12"/>
      <c r="S7488" s="250"/>
      <c r="AA7488" s="12"/>
      <c r="AB7488" s="12"/>
      <c r="AC7488" s="12"/>
      <c r="AD7488" s="12"/>
      <c r="AE7488" s="12"/>
      <c r="AF7488" s="12"/>
      <c r="AG7488" s="12"/>
      <c r="AH7488" s="12"/>
      <c r="AI7488" s="12"/>
      <c r="AJ7488" s="12"/>
      <c r="AK7488" s="12"/>
      <c r="AL7488" s="12"/>
      <c r="AM7488" s="12"/>
      <c r="AN7488" s="12"/>
      <c r="AO7488" s="12"/>
      <c r="AP7488" s="12"/>
      <c r="AQ7488" s="12"/>
      <c r="AR7488" s="12"/>
      <c r="AS7488" s="12"/>
      <c r="AT7488" s="12"/>
      <c r="AU7488" s="12"/>
      <c r="AV7488" s="12"/>
      <c r="AW7488" s="12"/>
      <c r="AX7488" s="12"/>
      <c r="AY7488" s="12"/>
      <c r="AZ7488" s="12"/>
      <c r="BA7488" s="12"/>
      <c r="BB7488" s="12"/>
      <c r="BC7488" s="12"/>
      <c r="BD7488" s="12"/>
    </row>
    <row r="7489" spans="15:56" x14ac:dyDescent="0.35">
      <c r="O7489" s="12"/>
      <c r="P7489" s="12"/>
      <c r="Q7489" s="12"/>
      <c r="S7489" s="250"/>
      <c r="AA7489" s="12"/>
      <c r="AB7489" s="12"/>
      <c r="AC7489" s="12"/>
      <c r="AD7489" s="12"/>
      <c r="AE7489" s="12"/>
      <c r="AF7489" s="12"/>
      <c r="AG7489" s="12"/>
      <c r="AH7489" s="12"/>
      <c r="AI7489" s="12"/>
      <c r="AJ7489" s="12"/>
      <c r="AK7489" s="12"/>
      <c r="AL7489" s="12"/>
      <c r="AM7489" s="12"/>
      <c r="AN7489" s="12"/>
      <c r="AO7489" s="12"/>
      <c r="AP7489" s="12"/>
      <c r="AQ7489" s="12"/>
      <c r="AR7489" s="12"/>
      <c r="AS7489" s="12"/>
      <c r="AT7489" s="12"/>
      <c r="AU7489" s="12"/>
      <c r="AV7489" s="12"/>
      <c r="AW7489" s="12"/>
      <c r="AX7489" s="12"/>
      <c r="AY7489" s="12"/>
      <c r="AZ7489" s="12"/>
      <c r="BA7489" s="12"/>
      <c r="BB7489" s="12"/>
      <c r="BC7489" s="12"/>
      <c r="BD7489" s="12"/>
    </row>
    <row r="7490" spans="15:56" x14ac:dyDescent="0.35">
      <c r="O7490" s="12"/>
      <c r="P7490" s="12"/>
      <c r="Q7490" s="12"/>
      <c r="S7490" s="250"/>
      <c r="AA7490" s="12"/>
      <c r="AB7490" s="12"/>
      <c r="AC7490" s="12"/>
      <c r="AD7490" s="12"/>
      <c r="AE7490" s="12"/>
      <c r="AF7490" s="12"/>
      <c r="AG7490" s="12"/>
      <c r="AH7490" s="12"/>
      <c r="AI7490" s="12"/>
      <c r="AJ7490" s="12"/>
      <c r="AK7490" s="12"/>
      <c r="AL7490" s="12"/>
      <c r="AM7490" s="12"/>
      <c r="AN7490" s="12"/>
      <c r="AO7490" s="12"/>
      <c r="AP7490" s="12"/>
      <c r="AQ7490" s="12"/>
      <c r="AR7490" s="12"/>
      <c r="AS7490" s="12"/>
      <c r="AT7490" s="12"/>
      <c r="AU7490" s="12"/>
      <c r="AV7490" s="12"/>
      <c r="AW7490" s="12"/>
      <c r="AX7490" s="12"/>
      <c r="AY7490" s="12"/>
      <c r="AZ7490" s="12"/>
      <c r="BA7490" s="12"/>
      <c r="BB7490" s="12"/>
      <c r="BC7490" s="12"/>
      <c r="BD7490" s="12"/>
    </row>
    <row r="7491" spans="15:56" x14ac:dyDescent="0.35">
      <c r="O7491" s="12"/>
      <c r="P7491" s="12"/>
      <c r="Q7491" s="12"/>
      <c r="S7491" s="250"/>
      <c r="AA7491" s="12"/>
      <c r="AB7491" s="12"/>
      <c r="AC7491" s="12"/>
      <c r="AD7491" s="12"/>
      <c r="AE7491" s="12"/>
      <c r="AF7491" s="12"/>
      <c r="AG7491" s="12"/>
      <c r="AH7491" s="12"/>
      <c r="AI7491" s="12"/>
      <c r="AJ7491" s="12"/>
      <c r="AK7491" s="12"/>
      <c r="AL7491" s="12"/>
      <c r="AM7491" s="12"/>
      <c r="AN7491" s="12"/>
      <c r="AO7491" s="12"/>
      <c r="AP7491" s="12"/>
      <c r="AQ7491" s="12"/>
      <c r="AR7491" s="12"/>
      <c r="AS7491" s="12"/>
      <c r="AT7491" s="12"/>
      <c r="AU7491" s="12"/>
      <c r="AV7491" s="12"/>
      <c r="AW7491" s="12"/>
      <c r="AX7491" s="12"/>
      <c r="AY7491" s="12"/>
      <c r="AZ7491" s="12"/>
      <c r="BA7491" s="12"/>
      <c r="BB7491" s="12"/>
      <c r="BC7491" s="12"/>
      <c r="BD7491" s="12"/>
    </row>
    <row r="7492" spans="15:56" x14ac:dyDescent="0.35">
      <c r="O7492" s="12"/>
      <c r="P7492" s="12"/>
      <c r="Q7492" s="12"/>
      <c r="S7492" s="250"/>
      <c r="AA7492" s="12"/>
      <c r="AB7492" s="12"/>
      <c r="AC7492" s="12"/>
      <c r="AD7492" s="12"/>
      <c r="AE7492" s="12"/>
      <c r="AF7492" s="12"/>
      <c r="AG7492" s="12"/>
      <c r="AH7492" s="12"/>
      <c r="AI7492" s="12"/>
      <c r="AJ7492" s="12"/>
      <c r="AK7492" s="12"/>
      <c r="AL7492" s="12"/>
      <c r="AM7492" s="12"/>
      <c r="AN7492" s="12"/>
      <c r="AO7492" s="12"/>
      <c r="AP7492" s="12"/>
      <c r="AQ7492" s="12"/>
      <c r="AR7492" s="12"/>
      <c r="AS7492" s="12"/>
      <c r="AT7492" s="12"/>
      <c r="AU7492" s="12"/>
      <c r="AV7492" s="12"/>
      <c r="AW7492" s="12"/>
      <c r="AX7492" s="12"/>
      <c r="AY7492" s="12"/>
      <c r="AZ7492" s="12"/>
      <c r="BA7492" s="12"/>
      <c r="BB7492" s="12"/>
      <c r="BC7492" s="12"/>
      <c r="BD7492" s="12"/>
    </row>
    <row r="7493" spans="15:56" x14ac:dyDescent="0.35">
      <c r="O7493" s="12"/>
      <c r="P7493" s="12"/>
      <c r="Q7493" s="12"/>
      <c r="S7493" s="250"/>
      <c r="AA7493" s="12"/>
      <c r="AB7493" s="12"/>
      <c r="AC7493" s="12"/>
      <c r="AD7493" s="12"/>
      <c r="AE7493" s="12"/>
      <c r="AF7493" s="12"/>
      <c r="AG7493" s="12"/>
      <c r="AH7493" s="12"/>
      <c r="AI7493" s="12"/>
      <c r="AJ7493" s="12"/>
      <c r="AK7493" s="12"/>
      <c r="AL7493" s="12"/>
      <c r="AM7493" s="12"/>
      <c r="AN7493" s="12"/>
      <c r="AO7493" s="12"/>
      <c r="AP7493" s="12"/>
      <c r="AQ7493" s="12"/>
      <c r="AR7493" s="12"/>
      <c r="AS7493" s="12"/>
      <c r="AT7493" s="12"/>
      <c r="AU7493" s="12"/>
      <c r="AV7493" s="12"/>
      <c r="AW7493" s="12"/>
      <c r="AX7493" s="12"/>
      <c r="AY7493" s="12"/>
      <c r="AZ7493" s="12"/>
      <c r="BA7493" s="12"/>
      <c r="BB7493" s="12"/>
      <c r="BC7493" s="12"/>
      <c r="BD7493" s="12"/>
    </row>
    <row r="7494" spans="15:56" x14ac:dyDescent="0.35">
      <c r="O7494" s="12"/>
      <c r="P7494" s="12"/>
      <c r="Q7494" s="12"/>
      <c r="S7494" s="250"/>
      <c r="AA7494" s="12"/>
      <c r="AB7494" s="12"/>
      <c r="AC7494" s="12"/>
      <c r="AD7494" s="12"/>
      <c r="AE7494" s="12"/>
      <c r="AF7494" s="12"/>
      <c r="AG7494" s="12"/>
      <c r="AH7494" s="12"/>
      <c r="AI7494" s="12"/>
      <c r="AJ7494" s="12"/>
      <c r="AK7494" s="12"/>
      <c r="AL7494" s="12"/>
      <c r="AM7494" s="12"/>
      <c r="AN7494" s="12"/>
      <c r="AO7494" s="12"/>
      <c r="AP7494" s="12"/>
      <c r="AQ7494" s="12"/>
      <c r="AR7494" s="12"/>
      <c r="AS7494" s="12"/>
      <c r="AT7494" s="12"/>
      <c r="AU7494" s="12"/>
      <c r="AV7494" s="12"/>
      <c r="AW7494" s="12"/>
      <c r="AX7494" s="12"/>
      <c r="AY7494" s="12"/>
      <c r="AZ7494" s="12"/>
      <c r="BA7494" s="12"/>
      <c r="BB7494" s="12"/>
      <c r="BC7494" s="12"/>
      <c r="BD7494" s="12"/>
    </row>
    <row r="7495" spans="15:56" x14ac:dyDescent="0.35">
      <c r="O7495" s="12"/>
      <c r="P7495" s="12"/>
      <c r="Q7495" s="12"/>
      <c r="S7495" s="250"/>
      <c r="AA7495" s="12"/>
      <c r="AB7495" s="12"/>
      <c r="AC7495" s="12"/>
      <c r="AD7495" s="12"/>
      <c r="AE7495" s="12"/>
      <c r="AF7495" s="12"/>
      <c r="AG7495" s="12"/>
      <c r="AH7495" s="12"/>
      <c r="AI7495" s="12"/>
      <c r="AJ7495" s="12"/>
      <c r="AK7495" s="12"/>
      <c r="AL7495" s="12"/>
      <c r="AM7495" s="12"/>
      <c r="AN7495" s="12"/>
      <c r="AO7495" s="12"/>
      <c r="AP7495" s="12"/>
      <c r="AQ7495" s="12"/>
      <c r="AR7495" s="12"/>
      <c r="AS7495" s="12"/>
      <c r="AT7495" s="12"/>
      <c r="AU7495" s="12"/>
      <c r="AV7495" s="12"/>
      <c r="AW7495" s="12"/>
      <c r="AX7495" s="12"/>
      <c r="AY7495" s="12"/>
      <c r="AZ7495" s="12"/>
      <c r="BA7495" s="12"/>
      <c r="BB7495" s="12"/>
      <c r="BC7495" s="12"/>
      <c r="BD7495" s="12"/>
    </row>
    <row r="7496" spans="15:56" x14ac:dyDescent="0.35">
      <c r="O7496" s="12"/>
      <c r="P7496" s="12"/>
      <c r="Q7496" s="12"/>
      <c r="S7496" s="250"/>
      <c r="AA7496" s="12"/>
      <c r="AB7496" s="12"/>
      <c r="AC7496" s="12"/>
      <c r="AD7496" s="12"/>
      <c r="AE7496" s="12"/>
      <c r="AF7496" s="12"/>
      <c r="AG7496" s="12"/>
      <c r="AH7496" s="12"/>
      <c r="AI7496" s="12"/>
      <c r="AJ7496" s="12"/>
      <c r="AK7496" s="12"/>
      <c r="AL7496" s="12"/>
      <c r="AM7496" s="12"/>
      <c r="AN7496" s="12"/>
      <c r="AO7496" s="12"/>
      <c r="AP7496" s="12"/>
      <c r="AQ7496" s="12"/>
      <c r="AR7496" s="12"/>
      <c r="AS7496" s="12"/>
      <c r="AT7496" s="12"/>
      <c r="AU7496" s="12"/>
      <c r="AV7496" s="12"/>
      <c r="AW7496" s="12"/>
      <c r="AX7496" s="12"/>
      <c r="AY7496" s="12"/>
      <c r="AZ7496" s="12"/>
      <c r="BA7496" s="12"/>
      <c r="BB7496" s="12"/>
      <c r="BC7496" s="12"/>
      <c r="BD7496" s="12"/>
    </row>
    <row r="7497" spans="15:56" x14ac:dyDescent="0.35">
      <c r="O7497" s="12"/>
      <c r="P7497" s="12"/>
      <c r="Q7497" s="12"/>
      <c r="S7497" s="250"/>
      <c r="AA7497" s="12"/>
      <c r="AB7497" s="12"/>
      <c r="AC7497" s="12"/>
      <c r="AD7497" s="12"/>
      <c r="AE7497" s="12"/>
      <c r="AF7497" s="12"/>
      <c r="AG7497" s="12"/>
      <c r="AH7497" s="12"/>
      <c r="AI7497" s="12"/>
      <c r="AJ7497" s="12"/>
      <c r="AK7497" s="12"/>
      <c r="AL7497" s="12"/>
      <c r="AM7497" s="12"/>
      <c r="AN7497" s="12"/>
      <c r="AO7497" s="12"/>
      <c r="AP7497" s="12"/>
      <c r="AQ7497" s="12"/>
      <c r="AR7497" s="12"/>
      <c r="AS7497" s="12"/>
      <c r="AT7497" s="12"/>
      <c r="AU7497" s="12"/>
      <c r="AV7497" s="12"/>
      <c r="AW7497" s="12"/>
      <c r="AX7497" s="12"/>
      <c r="AY7497" s="12"/>
      <c r="AZ7497" s="12"/>
      <c r="BA7497" s="12"/>
      <c r="BB7497" s="12"/>
      <c r="BC7497" s="12"/>
      <c r="BD7497" s="12"/>
    </row>
    <row r="7498" spans="15:56" x14ac:dyDescent="0.35">
      <c r="O7498" s="12"/>
      <c r="P7498" s="12"/>
      <c r="Q7498" s="12"/>
      <c r="S7498" s="250"/>
      <c r="AA7498" s="12"/>
      <c r="AB7498" s="12"/>
      <c r="AC7498" s="12"/>
      <c r="AD7498" s="12"/>
      <c r="AE7498" s="12"/>
      <c r="AF7498" s="12"/>
      <c r="AG7498" s="12"/>
      <c r="AH7498" s="12"/>
      <c r="AI7498" s="12"/>
      <c r="AJ7498" s="12"/>
      <c r="AK7498" s="12"/>
      <c r="AL7498" s="12"/>
      <c r="AM7498" s="12"/>
      <c r="AN7498" s="12"/>
      <c r="AO7498" s="12"/>
      <c r="AP7498" s="12"/>
      <c r="AQ7498" s="12"/>
      <c r="AR7498" s="12"/>
      <c r="AS7498" s="12"/>
      <c r="AT7498" s="12"/>
      <c r="AU7498" s="12"/>
      <c r="AV7498" s="12"/>
      <c r="AW7498" s="12"/>
      <c r="AX7498" s="12"/>
      <c r="AY7498" s="12"/>
      <c r="AZ7498" s="12"/>
      <c r="BA7498" s="12"/>
      <c r="BB7498" s="12"/>
      <c r="BC7498" s="12"/>
      <c r="BD7498" s="12"/>
    </row>
    <row r="7499" spans="15:56" x14ac:dyDescent="0.35">
      <c r="O7499" s="12"/>
      <c r="P7499" s="12"/>
      <c r="Q7499" s="12"/>
      <c r="S7499" s="250"/>
      <c r="AA7499" s="12"/>
      <c r="AB7499" s="12"/>
      <c r="AC7499" s="12"/>
      <c r="AD7499" s="12"/>
      <c r="AE7499" s="12"/>
      <c r="AF7499" s="12"/>
      <c r="AG7499" s="12"/>
      <c r="AH7499" s="12"/>
      <c r="AI7499" s="12"/>
      <c r="AJ7499" s="12"/>
      <c r="AK7499" s="12"/>
      <c r="AL7499" s="12"/>
      <c r="AM7499" s="12"/>
      <c r="AN7499" s="12"/>
      <c r="AO7499" s="12"/>
      <c r="AP7499" s="12"/>
      <c r="AQ7499" s="12"/>
      <c r="AR7499" s="12"/>
      <c r="AS7499" s="12"/>
      <c r="AT7499" s="12"/>
      <c r="AU7499" s="12"/>
      <c r="AV7499" s="12"/>
      <c r="AW7499" s="12"/>
      <c r="AX7499" s="12"/>
      <c r="AY7499" s="12"/>
      <c r="AZ7499" s="12"/>
      <c r="BA7499" s="12"/>
      <c r="BB7499" s="12"/>
      <c r="BC7499" s="12"/>
      <c r="BD7499" s="12"/>
    </row>
    <row r="7500" spans="15:56" x14ac:dyDescent="0.35">
      <c r="O7500" s="12"/>
      <c r="P7500" s="12"/>
      <c r="Q7500" s="12"/>
      <c r="S7500" s="250"/>
      <c r="AA7500" s="12"/>
      <c r="AB7500" s="12"/>
      <c r="AC7500" s="12"/>
      <c r="AD7500" s="12"/>
      <c r="AE7500" s="12"/>
      <c r="AF7500" s="12"/>
      <c r="AG7500" s="12"/>
      <c r="AH7500" s="12"/>
      <c r="AI7500" s="12"/>
      <c r="AJ7500" s="12"/>
      <c r="AK7500" s="12"/>
      <c r="AL7500" s="12"/>
      <c r="AM7500" s="12"/>
      <c r="AN7500" s="12"/>
      <c r="AO7500" s="12"/>
      <c r="AP7500" s="12"/>
      <c r="AQ7500" s="12"/>
      <c r="AR7500" s="12"/>
      <c r="AS7500" s="12"/>
      <c r="AT7500" s="12"/>
      <c r="AU7500" s="12"/>
      <c r="AV7500" s="12"/>
      <c r="AW7500" s="12"/>
      <c r="AX7500" s="12"/>
      <c r="AY7500" s="12"/>
      <c r="AZ7500" s="12"/>
      <c r="BA7500" s="12"/>
      <c r="BB7500" s="12"/>
      <c r="BC7500" s="12"/>
      <c r="BD7500" s="12"/>
    </row>
    <row r="7501" spans="15:56" x14ac:dyDescent="0.35">
      <c r="O7501" s="12"/>
      <c r="P7501" s="12"/>
      <c r="Q7501" s="12"/>
      <c r="S7501" s="250"/>
      <c r="AA7501" s="12"/>
      <c r="AB7501" s="12"/>
      <c r="AC7501" s="12"/>
      <c r="AD7501" s="12"/>
      <c r="AE7501" s="12"/>
      <c r="AF7501" s="12"/>
      <c r="AG7501" s="12"/>
      <c r="AH7501" s="12"/>
      <c r="AI7501" s="12"/>
      <c r="AJ7501" s="12"/>
      <c r="AK7501" s="12"/>
      <c r="AL7501" s="12"/>
      <c r="AM7501" s="12"/>
      <c r="AN7501" s="12"/>
      <c r="AO7501" s="12"/>
      <c r="AP7501" s="12"/>
      <c r="AQ7501" s="12"/>
      <c r="AR7501" s="12"/>
      <c r="AS7501" s="12"/>
      <c r="AT7501" s="12"/>
      <c r="AU7501" s="12"/>
      <c r="AV7501" s="12"/>
      <c r="AW7501" s="12"/>
      <c r="AX7501" s="12"/>
      <c r="AY7501" s="12"/>
      <c r="AZ7501" s="12"/>
      <c r="BA7501" s="12"/>
      <c r="BB7501" s="12"/>
      <c r="BC7501" s="12"/>
      <c r="BD7501" s="12"/>
    </row>
    <row r="7502" spans="15:56" x14ac:dyDescent="0.35">
      <c r="O7502" s="12"/>
      <c r="P7502" s="12"/>
      <c r="Q7502" s="12"/>
      <c r="S7502" s="250"/>
      <c r="AA7502" s="12"/>
      <c r="AB7502" s="12"/>
      <c r="AC7502" s="12"/>
      <c r="AD7502" s="12"/>
      <c r="AE7502" s="12"/>
      <c r="AF7502" s="12"/>
      <c r="AG7502" s="12"/>
      <c r="AH7502" s="12"/>
      <c r="AI7502" s="12"/>
      <c r="AJ7502" s="12"/>
      <c r="AK7502" s="12"/>
      <c r="AL7502" s="12"/>
      <c r="AM7502" s="12"/>
      <c r="AN7502" s="12"/>
      <c r="AO7502" s="12"/>
      <c r="AP7502" s="12"/>
      <c r="AQ7502" s="12"/>
      <c r="AR7502" s="12"/>
      <c r="AS7502" s="12"/>
      <c r="AT7502" s="12"/>
      <c r="AU7502" s="12"/>
      <c r="AV7502" s="12"/>
      <c r="AW7502" s="12"/>
      <c r="AX7502" s="12"/>
      <c r="AY7502" s="12"/>
      <c r="AZ7502" s="12"/>
      <c r="BA7502" s="12"/>
      <c r="BB7502" s="12"/>
      <c r="BC7502" s="12"/>
      <c r="BD7502" s="12"/>
    </row>
    <row r="7503" spans="15:56" x14ac:dyDescent="0.35">
      <c r="O7503" s="12"/>
      <c r="P7503" s="12"/>
      <c r="Q7503" s="12"/>
      <c r="S7503" s="250"/>
      <c r="AA7503" s="12"/>
      <c r="AB7503" s="12"/>
      <c r="AC7503" s="12"/>
      <c r="AD7503" s="12"/>
      <c r="AE7503" s="12"/>
      <c r="AF7503" s="12"/>
      <c r="AG7503" s="12"/>
      <c r="AH7503" s="12"/>
      <c r="AI7503" s="12"/>
      <c r="AJ7503" s="12"/>
      <c r="AK7503" s="12"/>
      <c r="AL7503" s="12"/>
      <c r="AM7503" s="12"/>
      <c r="AN7503" s="12"/>
      <c r="AO7503" s="12"/>
      <c r="AP7503" s="12"/>
      <c r="AQ7503" s="12"/>
      <c r="AR7503" s="12"/>
      <c r="AS7503" s="12"/>
      <c r="AT7503" s="12"/>
      <c r="AU7503" s="12"/>
      <c r="AV7503" s="12"/>
      <c r="AW7503" s="12"/>
      <c r="AX7503" s="12"/>
      <c r="AY7503" s="12"/>
      <c r="AZ7503" s="12"/>
      <c r="BA7503" s="12"/>
      <c r="BB7503" s="12"/>
      <c r="BC7503" s="12"/>
      <c r="BD7503" s="12"/>
    </row>
    <row r="7504" spans="15:56" x14ac:dyDescent="0.35">
      <c r="O7504" s="12"/>
      <c r="P7504" s="12"/>
      <c r="Q7504" s="12"/>
      <c r="S7504" s="250"/>
      <c r="AA7504" s="12"/>
      <c r="AB7504" s="12"/>
      <c r="AC7504" s="12"/>
      <c r="AD7504" s="12"/>
      <c r="AE7504" s="12"/>
      <c r="AF7504" s="12"/>
      <c r="AG7504" s="12"/>
      <c r="AH7504" s="12"/>
      <c r="AI7504" s="12"/>
      <c r="AJ7504" s="12"/>
      <c r="AK7504" s="12"/>
      <c r="AL7504" s="12"/>
      <c r="AM7504" s="12"/>
      <c r="AN7504" s="12"/>
      <c r="AO7504" s="12"/>
      <c r="AP7504" s="12"/>
      <c r="AQ7504" s="12"/>
      <c r="AR7504" s="12"/>
      <c r="AS7504" s="12"/>
      <c r="AT7504" s="12"/>
      <c r="AU7504" s="12"/>
      <c r="AV7504" s="12"/>
      <c r="AW7504" s="12"/>
      <c r="AX7504" s="12"/>
      <c r="AY7504" s="12"/>
      <c r="AZ7504" s="12"/>
      <c r="BA7504" s="12"/>
      <c r="BB7504" s="12"/>
      <c r="BC7504" s="12"/>
      <c r="BD7504" s="12"/>
    </row>
    <row r="7505" spans="15:56" x14ac:dyDescent="0.35">
      <c r="O7505" s="12"/>
      <c r="P7505" s="12"/>
      <c r="Q7505" s="12"/>
      <c r="S7505" s="250"/>
      <c r="AA7505" s="12"/>
      <c r="AB7505" s="12"/>
      <c r="AC7505" s="12"/>
      <c r="AD7505" s="12"/>
      <c r="AE7505" s="12"/>
      <c r="AF7505" s="12"/>
      <c r="AG7505" s="12"/>
      <c r="AH7505" s="12"/>
      <c r="AI7505" s="12"/>
      <c r="AJ7505" s="12"/>
      <c r="AK7505" s="12"/>
      <c r="AL7505" s="12"/>
      <c r="AM7505" s="12"/>
      <c r="AN7505" s="12"/>
      <c r="AO7505" s="12"/>
      <c r="AP7505" s="12"/>
      <c r="AQ7505" s="12"/>
      <c r="AR7505" s="12"/>
      <c r="AS7505" s="12"/>
      <c r="AT7505" s="12"/>
      <c r="AU7505" s="12"/>
      <c r="AV7505" s="12"/>
      <c r="AW7505" s="12"/>
      <c r="AX7505" s="12"/>
      <c r="AY7505" s="12"/>
      <c r="AZ7505" s="12"/>
      <c r="BA7505" s="12"/>
      <c r="BB7505" s="12"/>
      <c r="BC7505" s="12"/>
      <c r="BD7505" s="12"/>
    </row>
    <row r="7506" spans="15:56" x14ac:dyDescent="0.35">
      <c r="O7506" s="12"/>
      <c r="P7506" s="12"/>
      <c r="Q7506" s="12"/>
      <c r="S7506" s="250"/>
      <c r="AA7506" s="12"/>
      <c r="AB7506" s="12"/>
      <c r="AC7506" s="12"/>
      <c r="AD7506" s="12"/>
      <c r="AE7506" s="12"/>
      <c r="AF7506" s="12"/>
      <c r="AG7506" s="12"/>
      <c r="AH7506" s="12"/>
      <c r="AI7506" s="12"/>
      <c r="AJ7506" s="12"/>
      <c r="AK7506" s="12"/>
      <c r="AL7506" s="12"/>
      <c r="AM7506" s="12"/>
      <c r="AN7506" s="12"/>
      <c r="AO7506" s="12"/>
      <c r="AP7506" s="12"/>
      <c r="AQ7506" s="12"/>
      <c r="AR7506" s="12"/>
      <c r="AS7506" s="12"/>
      <c r="AT7506" s="12"/>
      <c r="AU7506" s="12"/>
      <c r="AV7506" s="12"/>
      <c r="AW7506" s="12"/>
      <c r="AX7506" s="12"/>
      <c r="AY7506" s="12"/>
      <c r="AZ7506" s="12"/>
      <c r="BA7506" s="12"/>
      <c r="BB7506" s="12"/>
      <c r="BC7506" s="12"/>
      <c r="BD7506" s="12"/>
    </row>
    <row r="7507" spans="15:56" x14ac:dyDescent="0.35">
      <c r="O7507" s="12"/>
      <c r="P7507" s="12"/>
      <c r="Q7507" s="12"/>
      <c r="S7507" s="250"/>
      <c r="AA7507" s="12"/>
      <c r="AB7507" s="12"/>
      <c r="AC7507" s="12"/>
      <c r="AD7507" s="12"/>
      <c r="AE7507" s="12"/>
      <c r="AF7507" s="12"/>
      <c r="AG7507" s="12"/>
      <c r="AH7507" s="12"/>
      <c r="AI7507" s="12"/>
      <c r="AJ7507" s="12"/>
      <c r="AK7507" s="12"/>
      <c r="AL7507" s="12"/>
      <c r="AM7507" s="12"/>
      <c r="AN7507" s="12"/>
      <c r="AO7507" s="12"/>
      <c r="AP7507" s="12"/>
      <c r="AQ7507" s="12"/>
      <c r="AR7507" s="12"/>
      <c r="AS7507" s="12"/>
      <c r="AT7507" s="12"/>
      <c r="AU7507" s="12"/>
      <c r="AV7507" s="12"/>
      <c r="AW7507" s="12"/>
      <c r="AX7507" s="12"/>
      <c r="AY7507" s="12"/>
      <c r="AZ7507" s="12"/>
      <c r="BA7507" s="12"/>
      <c r="BB7507" s="12"/>
      <c r="BC7507" s="12"/>
      <c r="BD7507" s="12"/>
    </row>
    <row r="7508" spans="15:56" x14ac:dyDescent="0.35">
      <c r="O7508" s="12"/>
      <c r="P7508" s="12"/>
      <c r="Q7508" s="12"/>
      <c r="S7508" s="250"/>
      <c r="AA7508" s="12"/>
      <c r="AB7508" s="12"/>
      <c r="AC7508" s="12"/>
      <c r="AD7508" s="12"/>
      <c r="AE7508" s="12"/>
      <c r="AF7508" s="12"/>
      <c r="AG7508" s="12"/>
      <c r="AH7508" s="12"/>
      <c r="AI7508" s="12"/>
      <c r="AJ7508" s="12"/>
      <c r="AK7508" s="12"/>
      <c r="AL7508" s="12"/>
      <c r="AM7508" s="12"/>
      <c r="AN7508" s="12"/>
      <c r="AO7508" s="12"/>
      <c r="AP7508" s="12"/>
      <c r="AQ7508" s="12"/>
      <c r="AR7508" s="12"/>
      <c r="AS7508" s="12"/>
      <c r="AT7508" s="12"/>
      <c r="AU7508" s="12"/>
      <c r="AV7508" s="12"/>
      <c r="AW7508" s="12"/>
      <c r="AX7508" s="12"/>
      <c r="AY7508" s="12"/>
      <c r="AZ7508" s="12"/>
      <c r="BA7508" s="12"/>
      <c r="BB7508" s="12"/>
      <c r="BC7508" s="12"/>
      <c r="BD7508" s="12"/>
    </row>
    <row r="7509" spans="15:56" x14ac:dyDescent="0.35">
      <c r="O7509" s="12"/>
      <c r="P7509" s="12"/>
      <c r="Q7509" s="12"/>
      <c r="S7509" s="250"/>
      <c r="AA7509" s="12"/>
      <c r="AB7509" s="12"/>
      <c r="AC7509" s="12"/>
      <c r="AD7509" s="12"/>
      <c r="AE7509" s="12"/>
      <c r="AF7509" s="12"/>
      <c r="AG7509" s="12"/>
      <c r="AH7509" s="12"/>
      <c r="AI7509" s="12"/>
      <c r="AJ7509" s="12"/>
      <c r="AK7509" s="12"/>
      <c r="AL7509" s="12"/>
      <c r="AM7509" s="12"/>
      <c r="AN7509" s="12"/>
      <c r="AO7509" s="12"/>
      <c r="AP7509" s="12"/>
      <c r="AQ7509" s="12"/>
      <c r="AR7509" s="12"/>
      <c r="AS7509" s="12"/>
      <c r="AT7509" s="12"/>
      <c r="AU7509" s="12"/>
      <c r="AV7509" s="12"/>
      <c r="AW7509" s="12"/>
      <c r="AX7509" s="12"/>
      <c r="AY7509" s="12"/>
      <c r="AZ7509" s="12"/>
      <c r="BA7509" s="12"/>
      <c r="BB7509" s="12"/>
      <c r="BC7509" s="12"/>
      <c r="BD7509" s="12"/>
    </row>
    <row r="7510" spans="15:56" x14ac:dyDescent="0.35">
      <c r="O7510" s="12"/>
      <c r="P7510" s="12"/>
      <c r="Q7510" s="12"/>
      <c r="S7510" s="250"/>
      <c r="AA7510" s="12"/>
      <c r="AB7510" s="12"/>
      <c r="AC7510" s="12"/>
      <c r="AD7510" s="12"/>
      <c r="AE7510" s="12"/>
      <c r="AF7510" s="12"/>
      <c r="AG7510" s="12"/>
      <c r="AH7510" s="12"/>
      <c r="AI7510" s="12"/>
      <c r="AJ7510" s="12"/>
      <c r="AK7510" s="12"/>
      <c r="AL7510" s="12"/>
      <c r="AM7510" s="12"/>
      <c r="AN7510" s="12"/>
      <c r="AO7510" s="12"/>
      <c r="AP7510" s="12"/>
      <c r="AQ7510" s="12"/>
      <c r="AR7510" s="12"/>
      <c r="AS7510" s="12"/>
      <c r="AT7510" s="12"/>
      <c r="AU7510" s="12"/>
      <c r="AV7510" s="12"/>
      <c r="AW7510" s="12"/>
      <c r="AX7510" s="12"/>
      <c r="AY7510" s="12"/>
      <c r="AZ7510" s="12"/>
      <c r="BA7510" s="12"/>
      <c r="BB7510" s="12"/>
      <c r="BC7510" s="12"/>
      <c r="BD7510" s="12"/>
    </row>
    <row r="7511" spans="15:56" x14ac:dyDescent="0.35">
      <c r="O7511" s="12"/>
      <c r="P7511" s="12"/>
      <c r="Q7511" s="12"/>
      <c r="S7511" s="250"/>
      <c r="AA7511" s="12"/>
      <c r="AB7511" s="12"/>
      <c r="AC7511" s="12"/>
      <c r="AD7511" s="12"/>
      <c r="AE7511" s="12"/>
      <c r="AF7511" s="12"/>
      <c r="AG7511" s="12"/>
      <c r="AH7511" s="12"/>
      <c r="AI7511" s="12"/>
      <c r="AJ7511" s="12"/>
      <c r="AK7511" s="12"/>
      <c r="AL7511" s="12"/>
      <c r="AM7511" s="12"/>
      <c r="AN7511" s="12"/>
      <c r="AO7511" s="12"/>
      <c r="AP7511" s="12"/>
      <c r="AQ7511" s="12"/>
      <c r="AR7511" s="12"/>
      <c r="AS7511" s="12"/>
      <c r="AT7511" s="12"/>
      <c r="AU7511" s="12"/>
      <c r="AV7511" s="12"/>
      <c r="AW7511" s="12"/>
      <c r="AX7511" s="12"/>
      <c r="AY7511" s="12"/>
      <c r="AZ7511" s="12"/>
      <c r="BA7511" s="12"/>
      <c r="BB7511" s="12"/>
      <c r="BC7511" s="12"/>
      <c r="BD7511" s="12"/>
    </row>
    <row r="7512" spans="15:56" x14ac:dyDescent="0.35">
      <c r="O7512" s="12"/>
      <c r="P7512" s="12"/>
      <c r="Q7512" s="12"/>
      <c r="S7512" s="250"/>
      <c r="AA7512" s="12"/>
      <c r="AB7512" s="12"/>
      <c r="AC7512" s="12"/>
      <c r="AD7512" s="12"/>
      <c r="AE7512" s="12"/>
      <c r="AF7512" s="12"/>
      <c r="AG7512" s="12"/>
      <c r="AH7512" s="12"/>
      <c r="AI7512" s="12"/>
      <c r="AJ7512" s="12"/>
      <c r="AK7512" s="12"/>
      <c r="AL7512" s="12"/>
      <c r="AM7512" s="12"/>
      <c r="AN7512" s="12"/>
      <c r="AO7512" s="12"/>
      <c r="AP7512" s="12"/>
      <c r="AQ7512" s="12"/>
      <c r="AR7512" s="12"/>
      <c r="AS7512" s="12"/>
      <c r="AT7512" s="12"/>
      <c r="AU7512" s="12"/>
      <c r="AV7512" s="12"/>
      <c r="AW7512" s="12"/>
      <c r="AX7512" s="12"/>
      <c r="AY7512" s="12"/>
      <c r="AZ7512" s="12"/>
      <c r="BA7512" s="12"/>
      <c r="BB7512" s="12"/>
      <c r="BC7512" s="12"/>
      <c r="BD7512" s="12"/>
    </row>
    <row r="7513" spans="15:56" x14ac:dyDescent="0.35">
      <c r="O7513" s="12"/>
      <c r="P7513" s="12"/>
      <c r="Q7513" s="12"/>
      <c r="S7513" s="250"/>
      <c r="AA7513" s="12"/>
      <c r="AB7513" s="12"/>
      <c r="AC7513" s="12"/>
      <c r="AD7513" s="12"/>
      <c r="AE7513" s="12"/>
      <c r="AF7513" s="12"/>
      <c r="AG7513" s="12"/>
      <c r="AH7513" s="12"/>
      <c r="AI7513" s="12"/>
      <c r="AJ7513" s="12"/>
      <c r="AK7513" s="12"/>
      <c r="AL7513" s="12"/>
      <c r="AM7513" s="12"/>
      <c r="AN7513" s="12"/>
      <c r="AO7513" s="12"/>
      <c r="AP7513" s="12"/>
      <c r="AQ7513" s="12"/>
      <c r="AR7513" s="12"/>
      <c r="AS7513" s="12"/>
      <c r="AT7513" s="12"/>
      <c r="AU7513" s="12"/>
      <c r="AV7513" s="12"/>
      <c r="AW7513" s="12"/>
      <c r="AX7513" s="12"/>
      <c r="AY7513" s="12"/>
      <c r="AZ7513" s="12"/>
      <c r="BA7513" s="12"/>
      <c r="BB7513" s="12"/>
      <c r="BC7513" s="12"/>
      <c r="BD7513" s="12"/>
    </row>
    <row r="7514" spans="15:56" x14ac:dyDescent="0.35">
      <c r="O7514" s="12"/>
      <c r="P7514" s="12"/>
      <c r="Q7514" s="12"/>
      <c r="S7514" s="250"/>
      <c r="AA7514" s="12"/>
      <c r="AB7514" s="12"/>
      <c r="AC7514" s="12"/>
      <c r="AD7514" s="12"/>
      <c r="AE7514" s="12"/>
      <c r="AF7514" s="12"/>
      <c r="AG7514" s="12"/>
      <c r="AH7514" s="12"/>
      <c r="AI7514" s="12"/>
      <c r="AJ7514" s="12"/>
      <c r="AK7514" s="12"/>
      <c r="AL7514" s="12"/>
      <c r="AM7514" s="12"/>
      <c r="AN7514" s="12"/>
      <c r="AO7514" s="12"/>
      <c r="AP7514" s="12"/>
      <c r="AQ7514" s="12"/>
      <c r="AR7514" s="12"/>
      <c r="AS7514" s="12"/>
      <c r="AT7514" s="12"/>
      <c r="AU7514" s="12"/>
      <c r="AV7514" s="12"/>
      <c r="AW7514" s="12"/>
      <c r="AX7514" s="12"/>
      <c r="AY7514" s="12"/>
      <c r="AZ7514" s="12"/>
      <c r="BA7514" s="12"/>
      <c r="BB7514" s="12"/>
      <c r="BC7514" s="12"/>
      <c r="BD7514" s="12"/>
    </row>
    <row r="7515" spans="15:56" x14ac:dyDescent="0.35">
      <c r="O7515" s="12"/>
      <c r="P7515" s="12"/>
      <c r="Q7515" s="12"/>
      <c r="S7515" s="250"/>
      <c r="AA7515" s="12"/>
      <c r="AB7515" s="12"/>
      <c r="AC7515" s="12"/>
      <c r="AD7515" s="12"/>
      <c r="AE7515" s="12"/>
      <c r="AF7515" s="12"/>
      <c r="AG7515" s="12"/>
      <c r="AH7515" s="12"/>
      <c r="AI7515" s="12"/>
      <c r="AJ7515" s="12"/>
      <c r="AK7515" s="12"/>
      <c r="AL7515" s="12"/>
      <c r="AM7515" s="12"/>
      <c r="AN7515" s="12"/>
      <c r="AO7515" s="12"/>
      <c r="AP7515" s="12"/>
      <c r="AQ7515" s="12"/>
      <c r="AR7515" s="12"/>
      <c r="AS7515" s="12"/>
      <c r="AT7515" s="12"/>
      <c r="AU7515" s="12"/>
      <c r="AV7515" s="12"/>
      <c r="AW7515" s="12"/>
      <c r="AX7515" s="12"/>
      <c r="AY7515" s="12"/>
      <c r="AZ7515" s="12"/>
      <c r="BA7515" s="12"/>
      <c r="BB7515" s="12"/>
      <c r="BC7515" s="12"/>
      <c r="BD7515" s="12"/>
    </row>
    <row r="7516" spans="15:56" x14ac:dyDescent="0.35">
      <c r="O7516" s="12"/>
      <c r="P7516" s="12"/>
      <c r="Q7516" s="12"/>
      <c r="S7516" s="250"/>
      <c r="AA7516" s="12"/>
      <c r="AB7516" s="12"/>
      <c r="AC7516" s="12"/>
      <c r="AD7516" s="12"/>
      <c r="AE7516" s="12"/>
      <c r="AF7516" s="12"/>
      <c r="AG7516" s="12"/>
      <c r="AH7516" s="12"/>
      <c r="AI7516" s="12"/>
      <c r="AJ7516" s="12"/>
      <c r="AK7516" s="12"/>
      <c r="AL7516" s="12"/>
      <c r="AM7516" s="12"/>
      <c r="AN7516" s="12"/>
      <c r="AO7516" s="12"/>
      <c r="AP7516" s="12"/>
      <c r="AQ7516" s="12"/>
      <c r="AR7516" s="12"/>
      <c r="AS7516" s="12"/>
      <c r="AT7516" s="12"/>
      <c r="AU7516" s="12"/>
      <c r="AV7516" s="12"/>
      <c r="AW7516" s="12"/>
      <c r="AX7516" s="12"/>
      <c r="AY7516" s="12"/>
      <c r="AZ7516" s="12"/>
      <c r="BA7516" s="12"/>
      <c r="BB7516" s="12"/>
      <c r="BC7516" s="12"/>
      <c r="BD7516" s="12"/>
    </row>
    <row r="7517" spans="15:56" x14ac:dyDescent="0.35">
      <c r="O7517" s="12"/>
      <c r="P7517" s="12"/>
      <c r="Q7517" s="12"/>
      <c r="S7517" s="250"/>
      <c r="AA7517" s="12"/>
      <c r="AB7517" s="12"/>
      <c r="AC7517" s="12"/>
      <c r="AD7517" s="12"/>
      <c r="AE7517" s="12"/>
      <c r="AF7517" s="12"/>
      <c r="AG7517" s="12"/>
      <c r="AH7517" s="12"/>
      <c r="AI7517" s="12"/>
      <c r="AJ7517" s="12"/>
      <c r="AK7517" s="12"/>
      <c r="AL7517" s="12"/>
      <c r="AM7517" s="12"/>
      <c r="AN7517" s="12"/>
      <c r="AO7517" s="12"/>
      <c r="AP7517" s="12"/>
      <c r="AQ7517" s="12"/>
      <c r="AR7517" s="12"/>
      <c r="AS7517" s="12"/>
      <c r="AT7517" s="12"/>
      <c r="AU7517" s="12"/>
      <c r="AV7517" s="12"/>
      <c r="AW7517" s="12"/>
      <c r="AX7517" s="12"/>
      <c r="AY7517" s="12"/>
      <c r="AZ7517" s="12"/>
      <c r="BA7517" s="12"/>
      <c r="BB7517" s="12"/>
      <c r="BC7517" s="12"/>
      <c r="BD7517" s="12"/>
    </row>
    <row r="7518" spans="15:56" x14ac:dyDescent="0.35">
      <c r="O7518" s="12"/>
      <c r="P7518" s="12"/>
      <c r="Q7518" s="12"/>
      <c r="S7518" s="250"/>
      <c r="AA7518" s="12"/>
      <c r="AB7518" s="12"/>
      <c r="AC7518" s="12"/>
      <c r="AD7518" s="12"/>
      <c r="AE7518" s="12"/>
      <c r="AF7518" s="12"/>
      <c r="AG7518" s="12"/>
      <c r="AH7518" s="12"/>
      <c r="AI7518" s="12"/>
      <c r="AJ7518" s="12"/>
      <c r="AK7518" s="12"/>
      <c r="AL7518" s="12"/>
      <c r="AM7518" s="12"/>
      <c r="AN7518" s="12"/>
      <c r="AO7518" s="12"/>
      <c r="AP7518" s="12"/>
      <c r="AQ7518" s="12"/>
      <c r="AR7518" s="12"/>
      <c r="AS7518" s="12"/>
      <c r="AT7518" s="12"/>
      <c r="AU7518" s="12"/>
      <c r="AV7518" s="12"/>
      <c r="AW7518" s="12"/>
      <c r="AX7518" s="12"/>
      <c r="AY7518" s="12"/>
      <c r="AZ7518" s="12"/>
      <c r="BA7518" s="12"/>
      <c r="BB7518" s="12"/>
      <c r="BC7518" s="12"/>
      <c r="BD7518" s="12"/>
    </row>
    <row r="7519" spans="15:56" x14ac:dyDescent="0.35">
      <c r="O7519" s="12"/>
      <c r="P7519" s="12"/>
      <c r="Q7519" s="12"/>
      <c r="S7519" s="250"/>
      <c r="AA7519" s="12"/>
      <c r="AB7519" s="12"/>
      <c r="AC7519" s="12"/>
      <c r="AD7519" s="12"/>
      <c r="AE7519" s="12"/>
      <c r="AF7519" s="12"/>
      <c r="AG7519" s="12"/>
      <c r="AH7519" s="12"/>
      <c r="AI7519" s="12"/>
      <c r="AJ7519" s="12"/>
      <c r="AK7519" s="12"/>
      <c r="AL7519" s="12"/>
      <c r="AM7519" s="12"/>
      <c r="AN7519" s="12"/>
      <c r="AO7519" s="12"/>
      <c r="AP7519" s="12"/>
      <c r="AQ7519" s="12"/>
      <c r="AR7519" s="12"/>
      <c r="AS7519" s="12"/>
      <c r="AT7519" s="12"/>
      <c r="AU7519" s="12"/>
      <c r="AV7519" s="12"/>
      <c r="AW7519" s="12"/>
      <c r="AX7519" s="12"/>
      <c r="AY7519" s="12"/>
      <c r="AZ7519" s="12"/>
      <c r="BA7519" s="12"/>
      <c r="BB7519" s="12"/>
      <c r="BC7519" s="12"/>
      <c r="BD7519" s="12"/>
    </row>
    <row r="7520" spans="15:56" x14ac:dyDescent="0.35">
      <c r="O7520" s="12"/>
      <c r="P7520" s="12"/>
      <c r="Q7520" s="12"/>
      <c r="S7520" s="250"/>
      <c r="AA7520" s="12"/>
      <c r="AB7520" s="12"/>
      <c r="AC7520" s="12"/>
      <c r="AD7520" s="12"/>
      <c r="AE7520" s="12"/>
      <c r="AF7520" s="12"/>
      <c r="AG7520" s="12"/>
      <c r="AH7520" s="12"/>
      <c r="AI7520" s="12"/>
      <c r="AJ7520" s="12"/>
      <c r="AK7520" s="12"/>
      <c r="AL7520" s="12"/>
      <c r="AM7520" s="12"/>
      <c r="AN7520" s="12"/>
      <c r="AO7520" s="12"/>
      <c r="AP7520" s="12"/>
      <c r="AQ7520" s="12"/>
      <c r="AR7520" s="12"/>
      <c r="AS7520" s="12"/>
      <c r="AT7520" s="12"/>
      <c r="AU7520" s="12"/>
      <c r="AV7520" s="12"/>
      <c r="AW7520" s="12"/>
      <c r="AX7520" s="12"/>
      <c r="AY7520" s="12"/>
      <c r="AZ7520" s="12"/>
      <c r="BA7520" s="12"/>
      <c r="BB7520" s="12"/>
      <c r="BC7520" s="12"/>
      <c r="BD7520" s="12"/>
    </row>
    <row r="7521" spans="15:56" x14ac:dyDescent="0.35">
      <c r="O7521" s="12"/>
      <c r="P7521" s="12"/>
      <c r="Q7521" s="12"/>
      <c r="S7521" s="250"/>
      <c r="AA7521" s="12"/>
      <c r="AB7521" s="12"/>
      <c r="AC7521" s="12"/>
      <c r="AD7521" s="12"/>
      <c r="AE7521" s="12"/>
      <c r="AF7521" s="12"/>
      <c r="AG7521" s="12"/>
      <c r="AH7521" s="12"/>
      <c r="AI7521" s="12"/>
      <c r="AJ7521" s="12"/>
      <c r="AK7521" s="12"/>
      <c r="AL7521" s="12"/>
      <c r="AM7521" s="12"/>
      <c r="AN7521" s="12"/>
      <c r="AO7521" s="12"/>
      <c r="AP7521" s="12"/>
      <c r="AQ7521" s="12"/>
      <c r="AR7521" s="12"/>
      <c r="AS7521" s="12"/>
      <c r="AT7521" s="12"/>
      <c r="AU7521" s="12"/>
      <c r="AV7521" s="12"/>
      <c r="AW7521" s="12"/>
      <c r="AX7521" s="12"/>
      <c r="AY7521" s="12"/>
      <c r="AZ7521" s="12"/>
      <c r="BA7521" s="12"/>
      <c r="BB7521" s="12"/>
      <c r="BC7521" s="12"/>
      <c r="BD7521" s="12"/>
    </row>
    <row r="7522" spans="15:56" x14ac:dyDescent="0.35">
      <c r="O7522" s="12"/>
      <c r="P7522" s="12"/>
      <c r="Q7522" s="12"/>
      <c r="S7522" s="250"/>
      <c r="AA7522" s="12"/>
      <c r="AB7522" s="12"/>
      <c r="AC7522" s="12"/>
      <c r="AD7522" s="12"/>
      <c r="AE7522" s="12"/>
      <c r="AF7522" s="12"/>
      <c r="AG7522" s="12"/>
      <c r="AH7522" s="12"/>
      <c r="AI7522" s="12"/>
      <c r="AJ7522" s="12"/>
      <c r="AK7522" s="12"/>
      <c r="AL7522" s="12"/>
      <c r="AM7522" s="12"/>
      <c r="AN7522" s="12"/>
      <c r="AO7522" s="12"/>
      <c r="AP7522" s="12"/>
      <c r="AQ7522" s="12"/>
      <c r="AR7522" s="12"/>
      <c r="AS7522" s="12"/>
      <c r="AT7522" s="12"/>
      <c r="AU7522" s="12"/>
      <c r="AV7522" s="12"/>
      <c r="AW7522" s="12"/>
      <c r="AX7522" s="12"/>
      <c r="AY7522" s="12"/>
      <c r="AZ7522" s="12"/>
      <c r="BA7522" s="12"/>
      <c r="BB7522" s="12"/>
      <c r="BC7522" s="12"/>
      <c r="BD7522" s="12"/>
    </row>
    <row r="7523" spans="15:56" x14ac:dyDescent="0.35">
      <c r="O7523" s="12"/>
      <c r="P7523" s="12"/>
      <c r="Q7523" s="12"/>
      <c r="S7523" s="250"/>
      <c r="AA7523" s="12"/>
      <c r="AB7523" s="12"/>
      <c r="AC7523" s="12"/>
      <c r="AD7523" s="12"/>
      <c r="AE7523" s="12"/>
      <c r="AF7523" s="12"/>
      <c r="AG7523" s="12"/>
      <c r="AH7523" s="12"/>
      <c r="AI7523" s="12"/>
      <c r="AJ7523" s="12"/>
      <c r="AK7523" s="12"/>
      <c r="AL7523" s="12"/>
      <c r="AM7523" s="12"/>
      <c r="AN7523" s="12"/>
      <c r="AO7523" s="12"/>
      <c r="AP7523" s="12"/>
      <c r="AQ7523" s="12"/>
      <c r="AR7523" s="12"/>
      <c r="AS7523" s="12"/>
      <c r="AT7523" s="12"/>
      <c r="AU7523" s="12"/>
      <c r="AV7523" s="12"/>
      <c r="AW7523" s="12"/>
      <c r="AX7523" s="12"/>
      <c r="AY7523" s="12"/>
      <c r="AZ7523" s="12"/>
      <c r="BA7523" s="12"/>
      <c r="BB7523" s="12"/>
      <c r="BC7523" s="12"/>
      <c r="BD7523" s="12"/>
    </row>
    <row r="7524" spans="15:56" x14ac:dyDescent="0.35">
      <c r="O7524" s="12"/>
      <c r="P7524" s="12"/>
      <c r="Q7524" s="12"/>
      <c r="S7524" s="250"/>
      <c r="AA7524" s="12"/>
      <c r="AB7524" s="12"/>
      <c r="AC7524" s="12"/>
      <c r="AD7524" s="12"/>
      <c r="AE7524" s="12"/>
      <c r="AF7524" s="12"/>
      <c r="AG7524" s="12"/>
      <c r="AH7524" s="12"/>
      <c r="AI7524" s="12"/>
      <c r="AJ7524" s="12"/>
      <c r="AK7524" s="12"/>
      <c r="AL7524" s="12"/>
      <c r="AM7524" s="12"/>
      <c r="AN7524" s="12"/>
      <c r="AO7524" s="12"/>
      <c r="AP7524" s="12"/>
      <c r="AQ7524" s="12"/>
      <c r="AR7524" s="12"/>
      <c r="AS7524" s="12"/>
      <c r="AT7524" s="12"/>
      <c r="AU7524" s="12"/>
      <c r="AV7524" s="12"/>
      <c r="AW7524" s="12"/>
      <c r="AX7524" s="12"/>
      <c r="AY7524" s="12"/>
      <c r="AZ7524" s="12"/>
      <c r="BA7524" s="12"/>
      <c r="BB7524" s="12"/>
      <c r="BC7524" s="12"/>
      <c r="BD7524" s="12"/>
    </row>
    <row r="7525" spans="15:56" x14ac:dyDescent="0.35">
      <c r="O7525" s="12"/>
      <c r="P7525" s="12"/>
      <c r="Q7525" s="12"/>
      <c r="S7525" s="250"/>
      <c r="AA7525" s="12"/>
      <c r="AB7525" s="12"/>
      <c r="AC7525" s="12"/>
      <c r="AD7525" s="12"/>
      <c r="AE7525" s="12"/>
      <c r="AF7525" s="12"/>
      <c r="AG7525" s="12"/>
      <c r="AH7525" s="12"/>
      <c r="AI7525" s="12"/>
      <c r="AJ7525" s="12"/>
      <c r="AK7525" s="12"/>
      <c r="AL7525" s="12"/>
      <c r="AM7525" s="12"/>
      <c r="AN7525" s="12"/>
      <c r="AO7525" s="12"/>
      <c r="AP7525" s="12"/>
      <c r="AQ7525" s="12"/>
      <c r="AR7525" s="12"/>
      <c r="AS7525" s="12"/>
      <c r="AT7525" s="12"/>
      <c r="AU7525" s="12"/>
      <c r="AV7525" s="12"/>
      <c r="AW7525" s="12"/>
      <c r="AX7525" s="12"/>
      <c r="AY7525" s="12"/>
      <c r="AZ7525" s="12"/>
      <c r="BA7525" s="12"/>
      <c r="BB7525" s="12"/>
      <c r="BC7525" s="12"/>
      <c r="BD7525" s="12"/>
    </row>
    <row r="7526" spans="15:56" x14ac:dyDescent="0.35">
      <c r="O7526" s="12"/>
      <c r="P7526" s="12"/>
      <c r="Q7526" s="12"/>
      <c r="S7526" s="250"/>
      <c r="AA7526" s="12"/>
      <c r="AB7526" s="12"/>
      <c r="AC7526" s="12"/>
      <c r="AD7526" s="12"/>
      <c r="AE7526" s="12"/>
      <c r="AF7526" s="12"/>
      <c r="AG7526" s="12"/>
      <c r="AH7526" s="12"/>
      <c r="AI7526" s="12"/>
      <c r="AJ7526" s="12"/>
      <c r="AK7526" s="12"/>
      <c r="AL7526" s="12"/>
      <c r="AM7526" s="12"/>
      <c r="AN7526" s="12"/>
      <c r="AO7526" s="12"/>
      <c r="AP7526" s="12"/>
      <c r="AQ7526" s="12"/>
      <c r="AR7526" s="12"/>
      <c r="AS7526" s="12"/>
      <c r="AT7526" s="12"/>
      <c r="AU7526" s="12"/>
      <c r="AV7526" s="12"/>
      <c r="AW7526" s="12"/>
      <c r="AX7526" s="12"/>
      <c r="AY7526" s="12"/>
      <c r="AZ7526" s="12"/>
      <c r="BA7526" s="12"/>
      <c r="BB7526" s="12"/>
      <c r="BC7526" s="12"/>
      <c r="BD7526" s="12"/>
    </row>
    <row r="7527" spans="15:56" x14ac:dyDescent="0.35">
      <c r="O7527" s="12"/>
      <c r="P7527" s="12"/>
      <c r="Q7527" s="12"/>
      <c r="S7527" s="250"/>
      <c r="AA7527" s="12"/>
      <c r="AB7527" s="12"/>
      <c r="AC7527" s="12"/>
      <c r="AD7527" s="12"/>
      <c r="AE7527" s="12"/>
      <c r="AF7527" s="12"/>
      <c r="AG7527" s="12"/>
      <c r="AH7527" s="12"/>
      <c r="AI7527" s="12"/>
      <c r="AJ7527" s="12"/>
      <c r="AK7527" s="12"/>
      <c r="AL7527" s="12"/>
      <c r="AM7527" s="12"/>
      <c r="AN7527" s="12"/>
      <c r="AO7527" s="12"/>
      <c r="AP7527" s="12"/>
      <c r="AQ7527" s="12"/>
      <c r="AR7527" s="12"/>
      <c r="AS7527" s="12"/>
      <c r="AT7527" s="12"/>
      <c r="AU7527" s="12"/>
      <c r="AV7527" s="12"/>
      <c r="AW7527" s="12"/>
      <c r="AX7527" s="12"/>
      <c r="AY7527" s="12"/>
      <c r="AZ7527" s="12"/>
      <c r="BA7527" s="12"/>
      <c r="BB7527" s="12"/>
      <c r="BC7527" s="12"/>
      <c r="BD7527" s="12"/>
    </row>
    <row r="7528" spans="15:56" x14ac:dyDescent="0.35">
      <c r="O7528" s="12"/>
      <c r="P7528" s="12"/>
      <c r="Q7528" s="12"/>
      <c r="S7528" s="250"/>
      <c r="AA7528" s="12"/>
      <c r="AB7528" s="12"/>
      <c r="AC7528" s="12"/>
      <c r="AD7528" s="12"/>
      <c r="AE7528" s="12"/>
      <c r="AF7528" s="12"/>
      <c r="AG7528" s="12"/>
      <c r="AH7528" s="12"/>
      <c r="AI7528" s="12"/>
      <c r="AJ7528" s="12"/>
      <c r="AK7528" s="12"/>
      <c r="AL7528" s="12"/>
      <c r="AM7528" s="12"/>
      <c r="AN7528" s="12"/>
      <c r="AO7528" s="12"/>
      <c r="AP7528" s="12"/>
      <c r="AQ7528" s="12"/>
      <c r="AR7528" s="12"/>
      <c r="AS7528" s="12"/>
      <c r="AT7528" s="12"/>
      <c r="AU7528" s="12"/>
      <c r="AV7528" s="12"/>
      <c r="AW7528" s="12"/>
      <c r="AX7528" s="12"/>
      <c r="AY7528" s="12"/>
      <c r="AZ7528" s="12"/>
      <c r="BA7528" s="12"/>
      <c r="BB7528" s="12"/>
      <c r="BC7528" s="12"/>
      <c r="BD7528" s="12"/>
    </row>
    <row r="7529" spans="15:56" x14ac:dyDescent="0.35">
      <c r="O7529" s="12"/>
      <c r="P7529" s="12"/>
      <c r="Q7529" s="12"/>
      <c r="S7529" s="250"/>
      <c r="AA7529" s="12"/>
      <c r="AB7529" s="12"/>
      <c r="AC7529" s="12"/>
      <c r="AD7529" s="12"/>
      <c r="AE7529" s="12"/>
      <c r="AF7529" s="12"/>
      <c r="AG7529" s="12"/>
      <c r="AH7529" s="12"/>
      <c r="AI7529" s="12"/>
      <c r="AJ7529" s="12"/>
      <c r="AK7529" s="12"/>
      <c r="AL7529" s="12"/>
      <c r="AM7529" s="12"/>
      <c r="AN7529" s="12"/>
      <c r="AO7529" s="12"/>
      <c r="AP7529" s="12"/>
      <c r="AQ7529" s="12"/>
      <c r="AR7529" s="12"/>
      <c r="AS7529" s="12"/>
      <c r="AT7529" s="12"/>
      <c r="AU7529" s="12"/>
      <c r="AV7529" s="12"/>
      <c r="AW7529" s="12"/>
      <c r="AX7529" s="12"/>
      <c r="AY7529" s="12"/>
      <c r="AZ7529" s="12"/>
      <c r="BA7529" s="12"/>
      <c r="BB7529" s="12"/>
      <c r="BC7529" s="12"/>
      <c r="BD7529" s="12"/>
    </row>
    <row r="7530" spans="15:56" x14ac:dyDescent="0.35">
      <c r="O7530" s="12"/>
      <c r="P7530" s="12"/>
      <c r="Q7530" s="12"/>
      <c r="S7530" s="250"/>
      <c r="AA7530" s="12"/>
      <c r="AB7530" s="12"/>
      <c r="AC7530" s="12"/>
      <c r="AD7530" s="12"/>
      <c r="AE7530" s="12"/>
      <c r="AF7530" s="12"/>
      <c r="AG7530" s="12"/>
      <c r="AH7530" s="12"/>
      <c r="AI7530" s="12"/>
      <c r="AJ7530" s="12"/>
      <c r="AK7530" s="12"/>
      <c r="AL7530" s="12"/>
      <c r="AM7530" s="12"/>
      <c r="AN7530" s="12"/>
      <c r="AO7530" s="12"/>
      <c r="AP7530" s="12"/>
      <c r="AQ7530" s="12"/>
      <c r="AR7530" s="12"/>
      <c r="AS7530" s="12"/>
      <c r="AT7530" s="12"/>
      <c r="AU7530" s="12"/>
      <c r="AV7530" s="12"/>
      <c r="AW7530" s="12"/>
      <c r="AX7530" s="12"/>
      <c r="AY7530" s="12"/>
      <c r="AZ7530" s="12"/>
      <c r="BA7530" s="12"/>
      <c r="BB7530" s="12"/>
      <c r="BC7530" s="12"/>
      <c r="BD7530" s="12"/>
    </row>
    <row r="7531" spans="15:56" x14ac:dyDescent="0.35">
      <c r="O7531" s="12"/>
      <c r="P7531" s="12"/>
      <c r="Q7531" s="12"/>
      <c r="S7531" s="250"/>
      <c r="AA7531" s="12"/>
      <c r="AB7531" s="12"/>
      <c r="AC7531" s="12"/>
      <c r="AD7531" s="12"/>
      <c r="AE7531" s="12"/>
      <c r="AF7531" s="12"/>
      <c r="AG7531" s="12"/>
      <c r="AH7531" s="12"/>
      <c r="AI7531" s="12"/>
      <c r="AJ7531" s="12"/>
      <c r="AK7531" s="12"/>
      <c r="AL7531" s="12"/>
      <c r="AM7531" s="12"/>
      <c r="AN7531" s="12"/>
      <c r="AO7531" s="12"/>
      <c r="AP7531" s="12"/>
      <c r="AQ7531" s="12"/>
      <c r="AR7531" s="12"/>
      <c r="AS7531" s="12"/>
      <c r="AT7531" s="12"/>
      <c r="AU7531" s="12"/>
      <c r="AV7531" s="12"/>
      <c r="AW7531" s="12"/>
      <c r="AX7531" s="12"/>
      <c r="AY7531" s="12"/>
      <c r="AZ7531" s="12"/>
      <c r="BA7531" s="12"/>
      <c r="BB7531" s="12"/>
      <c r="BC7531" s="12"/>
      <c r="BD7531" s="12"/>
    </row>
    <row r="7532" spans="15:56" x14ac:dyDescent="0.35">
      <c r="O7532" s="12"/>
      <c r="P7532" s="12"/>
      <c r="Q7532" s="12"/>
      <c r="S7532" s="250"/>
      <c r="AA7532" s="12"/>
      <c r="AB7532" s="12"/>
      <c r="AC7532" s="12"/>
      <c r="AD7532" s="12"/>
      <c r="AE7532" s="12"/>
      <c r="AF7532" s="12"/>
      <c r="AG7532" s="12"/>
      <c r="AH7532" s="12"/>
      <c r="AI7532" s="12"/>
      <c r="AJ7532" s="12"/>
      <c r="AK7532" s="12"/>
      <c r="AL7532" s="12"/>
      <c r="AM7532" s="12"/>
      <c r="AN7532" s="12"/>
      <c r="AO7532" s="12"/>
      <c r="AP7532" s="12"/>
      <c r="AQ7532" s="12"/>
      <c r="AR7532" s="12"/>
      <c r="AS7532" s="12"/>
      <c r="AT7532" s="12"/>
      <c r="AU7532" s="12"/>
      <c r="AV7532" s="12"/>
      <c r="AW7532" s="12"/>
      <c r="AX7532" s="12"/>
      <c r="AY7532" s="12"/>
      <c r="AZ7532" s="12"/>
      <c r="BA7532" s="12"/>
      <c r="BB7532" s="12"/>
      <c r="BC7532" s="12"/>
      <c r="BD7532" s="12"/>
    </row>
    <row r="7533" spans="15:56" x14ac:dyDescent="0.35">
      <c r="O7533" s="12"/>
      <c r="P7533" s="12"/>
      <c r="Q7533" s="12"/>
      <c r="S7533" s="250"/>
      <c r="AA7533" s="12"/>
      <c r="AB7533" s="12"/>
      <c r="AC7533" s="12"/>
      <c r="AD7533" s="12"/>
      <c r="AE7533" s="12"/>
      <c r="AF7533" s="12"/>
      <c r="AG7533" s="12"/>
      <c r="AH7533" s="12"/>
      <c r="AI7533" s="12"/>
      <c r="AJ7533" s="12"/>
      <c r="AK7533" s="12"/>
      <c r="AL7533" s="12"/>
      <c r="AM7533" s="12"/>
      <c r="AN7533" s="12"/>
      <c r="AO7533" s="12"/>
      <c r="AP7533" s="12"/>
      <c r="AQ7533" s="12"/>
      <c r="AR7533" s="12"/>
      <c r="AS7533" s="12"/>
      <c r="AT7533" s="12"/>
      <c r="AU7533" s="12"/>
      <c r="AV7533" s="12"/>
      <c r="AW7533" s="12"/>
      <c r="AX7533" s="12"/>
      <c r="AY7533" s="12"/>
      <c r="AZ7533" s="12"/>
      <c r="BA7533" s="12"/>
      <c r="BB7533" s="12"/>
      <c r="BC7533" s="12"/>
      <c r="BD7533" s="12"/>
    </row>
    <row r="7534" spans="15:56" x14ac:dyDescent="0.35">
      <c r="O7534" s="12"/>
      <c r="P7534" s="12"/>
      <c r="Q7534" s="12"/>
      <c r="S7534" s="250"/>
      <c r="AA7534" s="12"/>
      <c r="AB7534" s="12"/>
      <c r="AC7534" s="12"/>
      <c r="AD7534" s="12"/>
      <c r="AE7534" s="12"/>
      <c r="AF7534" s="12"/>
      <c r="AG7534" s="12"/>
      <c r="AH7534" s="12"/>
      <c r="AI7534" s="12"/>
      <c r="AJ7534" s="12"/>
      <c r="AK7534" s="12"/>
      <c r="AL7534" s="12"/>
      <c r="AM7534" s="12"/>
      <c r="AN7534" s="12"/>
      <c r="AO7534" s="12"/>
      <c r="AP7534" s="12"/>
      <c r="AQ7534" s="12"/>
      <c r="AR7534" s="12"/>
      <c r="AS7534" s="12"/>
      <c r="AT7534" s="12"/>
      <c r="AU7534" s="12"/>
      <c r="AV7534" s="12"/>
      <c r="AW7534" s="12"/>
      <c r="AX7534" s="12"/>
      <c r="AY7534" s="12"/>
      <c r="AZ7534" s="12"/>
      <c r="BA7534" s="12"/>
      <c r="BB7534" s="12"/>
      <c r="BC7534" s="12"/>
      <c r="BD7534" s="12"/>
    </row>
    <row r="7535" spans="15:56" x14ac:dyDescent="0.35">
      <c r="O7535" s="12"/>
      <c r="P7535" s="12"/>
      <c r="Q7535" s="12"/>
      <c r="S7535" s="250"/>
      <c r="AA7535" s="12"/>
      <c r="AB7535" s="12"/>
      <c r="AC7535" s="12"/>
      <c r="AD7535" s="12"/>
      <c r="AE7535" s="12"/>
      <c r="AF7535" s="12"/>
      <c r="AG7535" s="12"/>
      <c r="AH7535" s="12"/>
      <c r="AI7535" s="12"/>
      <c r="AJ7535" s="12"/>
      <c r="AK7535" s="12"/>
      <c r="AL7535" s="12"/>
      <c r="AM7535" s="12"/>
      <c r="AN7535" s="12"/>
      <c r="AO7535" s="12"/>
      <c r="AP7535" s="12"/>
      <c r="AQ7535" s="12"/>
      <c r="AR7535" s="12"/>
      <c r="AS7535" s="12"/>
      <c r="AT7535" s="12"/>
      <c r="AU7535" s="12"/>
      <c r="AV7535" s="12"/>
      <c r="AW7535" s="12"/>
      <c r="AX7535" s="12"/>
      <c r="AY7535" s="12"/>
      <c r="AZ7535" s="12"/>
      <c r="BA7535" s="12"/>
      <c r="BB7535" s="12"/>
      <c r="BC7535" s="12"/>
      <c r="BD7535" s="12"/>
    </row>
    <row r="7536" spans="15:56" x14ac:dyDescent="0.35">
      <c r="O7536" s="12"/>
      <c r="P7536" s="12"/>
      <c r="Q7536" s="12"/>
      <c r="S7536" s="250"/>
      <c r="AA7536" s="12"/>
      <c r="AB7536" s="12"/>
      <c r="AC7536" s="12"/>
      <c r="AD7536" s="12"/>
      <c r="AE7536" s="12"/>
      <c r="AF7536" s="12"/>
      <c r="AG7536" s="12"/>
      <c r="AH7536" s="12"/>
      <c r="AI7536" s="12"/>
      <c r="AJ7536" s="12"/>
      <c r="AK7536" s="12"/>
      <c r="AL7536" s="12"/>
      <c r="AM7536" s="12"/>
      <c r="AN7536" s="12"/>
      <c r="AO7536" s="12"/>
      <c r="AP7536" s="12"/>
      <c r="AQ7536" s="12"/>
      <c r="AR7536" s="12"/>
      <c r="AS7536" s="12"/>
      <c r="AT7536" s="12"/>
      <c r="AU7536" s="12"/>
      <c r="AV7536" s="12"/>
      <c r="AW7536" s="12"/>
      <c r="AX7536" s="12"/>
      <c r="AY7536" s="12"/>
      <c r="AZ7536" s="12"/>
      <c r="BA7536" s="12"/>
      <c r="BB7536" s="12"/>
      <c r="BC7536" s="12"/>
      <c r="BD7536" s="12"/>
    </row>
    <row r="7537" spans="15:56" x14ac:dyDescent="0.35">
      <c r="O7537" s="12"/>
      <c r="P7537" s="12"/>
      <c r="Q7537" s="12"/>
      <c r="S7537" s="250"/>
      <c r="AA7537" s="12"/>
      <c r="AB7537" s="12"/>
      <c r="AC7537" s="12"/>
      <c r="AD7537" s="12"/>
      <c r="AE7537" s="12"/>
      <c r="AF7537" s="12"/>
      <c r="AG7537" s="12"/>
      <c r="AH7537" s="12"/>
      <c r="AI7537" s="12"/>
      <c r="AJ7537" s="12"/>
      <c r="AK7537" s="12"/>
      <c r="AL7537" s="12"/>
      <c r="AM7537" s="12"/>
      <c r="AN7537" s="12"/>
      <c r="AO7537" s="12"/>
      <c r="AP7537" s="12"/>
      <c r="AQ7537" s="12"/>
      <c r="AR7537" s="12"/>
      <c r="AS7537" s="12"/>
      <c r="AT7537" s="12"/>
      <c r="AU7537" s="12"/>
      <c r="AV7537" s="12"/>
      <c r="AW7537" s="12"/>
      <c r="AX7537" s="12"/>
      <c r="AY7537" s="12"/>
      <c r="AZ7537" s="12"/>
      <c r="BA7537" s="12"/>
      <c r="BB7537" s="12"/>
      <c r="BC7537" s="12"/>
      <c r="BD7537" s="12"/>
    </row>
    <row r="7538" spans="15:56" x14ac:dyDescent="0.35">
      <c r="O7538" s="12"/>
      <c r="P7538" s="12"/>
      <c r="Q7538" s="12"/>
      <c r="S7538" s="250"/>
      <c r="AA7538" s="12"/>
      <c r="AB7538" s="12"/>
      <c r="AC7538" s="12"/>
      <c r="AD7538" s="12"/>
      <c r="AE7538" s="12"/>
      <c r="AF7538" s="12"/>
      <c r="AG7538" s="12"/>
      <c r="AH7538" s="12"/>
      <c r="AI7538" s="12"/>
      <c r="AJ7538" s="12"/>
      <c r="AK7538" s="12"/>
      <c r="AL7538" s="12"/>
      <c r="AM7538" s="12"/>
      <c r="AN7538" s="12"/>
      <c r="AO7538" s="12"/>
      <c r="AP7538" s="12"/>
      <c r="AQ7538" s="12"/>
      <c r="AR7538" s="12"/>
      <c r="AS7538" s="12"/>
      <c r="AT7538" s="12"/>
      <c r="AU7538" s="12"/>
      <c r="AV7538" s="12"/>
      <c r="AW7538" s="12"/>
      <c r="AX7538" s="12"/>
      <c r="AY7538" s="12"/>
      <c r="AZ7538" s="12"/>
      <c r="BA7538" s="12"/>
      <c r="BB7538" s="12"/>
      <c r="BC7538" s="12"/>
      <c r="BD7538" s="12"/>
    </row>
    <row r="7539" spans="15:56" x14ac:dyDescent="0.35">
      <c r="O7539" s="12"/>
      <c r="P7539" s="12"/>
      <c r="Q7539" s="12"/>
      <c r="S7539" s="250"/>
      <c r="AA7539" s="12"/>
      <c r="AB7539" s="12"/>
      <c r="AC7539" s="12"/>
      <c r="AD7539" s="12"/>
      <c r="AE7539" s="12"/>
      <c r="AF7539" s="12"/>
      <c r="AG7539" s="12"/>
      <c r="AH7539" s="12"/>
      <c r="AI7539" s="12"/>
      <c r="AJ7539" s="12"/>
      <c r="AK7539" s="12"/>
      <c r="AL7539" s="12"/>
      <c r="AM7539" s="12"/>
      <c r="AN7539" s="12"/>
      <c r="AO7539" s="12"/>
      <c r="AP7539" s="12"/>
      <c r="AQ7539" s="12"/>
      <c r="AR7539" s="12"/>
      <c r="AS7539" s="12"/>
      <c r="AT7539" s="12"/>
      <c r="AU7539" s="12"/>
      <c r="AV7539" s="12"/>
      <c r="AW7539" s="12"/>
      <c r="AX7539" s="12"/>
      <c r="AY7539" s="12"/>
      <c r="AZ7539" s="12"/>
      <c r="BA7539" s="12"/>
      <c r="BB7539" s="12"/>
      <c r="BC7539" s="12"/>
      <c r="BD7539" s="12"/>
    </row>
    <row r="7540" spans="15:56" x14ac:dyDescent="0.35">
      <c r="O7540" s="12"/>
      <c r="P7540" s="12"/>
      <c r="Q7540" s="12"/>
      <c r="S7540" s="250"/>
      <c r="AA7540" s="12"/>
      <c r="AB7540" s="12"/>
      <c r="AC7540" s="12"/>
      <c r="AD7540" s="12"/>
      <c r="AE7540" s="12"/>
      <c r="AF7540" s="12"/>
      <c r="AG7540" s="12"/>
      <c r="AH7540" s="12"/>
      <c r="AI7540" s="12"/>
      <c r="AJ7540" s="12"/>
      <c r="AK7540" s="12"/>
      <c r="AL7540" s="12"/>
      <c r="AM7540" s="12"/>
      <c r="AN7540" s="12"/>
      <c r="AO7540" s="12"/>
      <c r="AP7540" s="12"/>
      <c r="AQ7540" s="12"/>
      <c r="AR7540" s="12"/>
      <c r="AS7540" s="12"/>
      <c r="AT7540" s="12"/>
      <c r="AU7540" s="12"/>
      <c r="AV7540" s="12"/>
      <c r="AW7540" s="12"/>
      <c r="AX7540" s="12"/>
      <c r="AY7540" s="12"/>
      <c r="AZ7540" s="12"/>
      <c r="BA7540" s="12"/>
      <c r="BB7540" s="12"/>
      <c r="BC7540" s="12"/>
      <c r="BD7540" s="12"/>
    </row>
    <row r="7541" spans="15:56" x14ac:dyDescent="0.35">
      <c r="O7541" s="12"/>
      <c r="P7541" s="12"/>
      <c r="Q7541" s="12"/>
      <c r="S7541" s="250"/>
      <c r="AA7541" s="12"/>
      <c r="AB7541" s="12"/>
      <c r="AC7541" s="12"/>
      <c r="AD7541" s="12"/>
      <c r="AE7541" s="12"/>
      <c r="AF7541" s="12"/>
      <c r="AG7541" s="12"/>
      <c r="AH7541" s="12"/>
      <c r="AI7541" s="12"/>
      <c r="AJ7541" s="12"/>
      <c r="AK7541" s="12"/>
      <c r="AL7541" s="12"/>
      <c r="AM7541" s="12"/>
      <c r="AN7541" s="12"/>
      <c r="AO7541" s="12"/>
      <c r="AP7541" s="12"/>
      <c r="AQ7541" s="12"/>
      <c r="AR7541" s="12"/>
      <c r="AS7541" s="12"/>
      <c r="AT7541" s="12"/>
      <c r="AU7541" s="12"/>
      <c r="AV7541" s="12"/>
      <c r="AW7541" s="12"/>
      <c r="AX7541" s="12"/>
      <c r="AY7541" s="12"/>
      <c r="AZ7541" s="12"/>
      <c r="BA7541" s="12"/>
      <c r="BB7541" s="12"/>
      <c r="BC7541" s="12"/>
      <c r="BD7541" s="12"/>
    </row>
    <row r="7542" spans="15:56" x14ac:dyDescent="0.35">
      <c r="O7542" s="12"/>
      <c r="P7542" s="12"/>
      <c r="Q7542" s="12"/>
      <c r="S7542" s="250"/>
      <c r="AA7542" s="12"/>
      <c r="AB7542" s="12"/>
      <c r="AC7542" s="12"/>
      <c r="AD7542" s="12"/>
      <c r="AE7542" s="12"/>
      <c r="AF7542" s="12"/>
      <c r="AG7542" s="12"/>
      <c r="AH7542" s="12"/>
      <c r="AI7542" s="12"/>
      <c r="AJ7542" s="12"/>
      <c r="AK7542" s="12"/>
      <c r="AL7542" s="12"/>
      <c r="AM7542" s="12"/>
      <c r="AN7542" s="12"/>
      <c r="AO7542" s="12"/>
      <c r="AP7542" s="12"/>
      <c r="AQ7542" s="12"/>
      <c r="AR7542" s="12"/>
      <c r="AS7542" s="12"/>
      <c r="AT7542" s="12"/>
      <c r="AU7542" s="12"/>
      <c r="AV7542" s="12"/>
      <c r="AW7542" s="12"/>
      <c r="AX7542" s="12"/>
      <c r="AY7542" s="12"/>
      <c r="AZ7542" s="12"/>
      <c r="BA7542" s="12"/>
      <c r="BB7542" s="12"/>
      <c r="BC7542" s="12"/>
      <c r="BD7542" s="12"/>
    </row>
    <row r="7543" spans="15:56" x14ac:dyDescent="0.35">
      <c r="O7543" s="12"/>
      <c r="P7543" s="12"/>
      <c r="Q7543" s="12"/>
      <c r="S7543" s="250"/>
      <c r="AA7543" s="12"/>
      <c r="AB7543" s="12"/>
      <c r="AC7543" s="12"/>
      <c r="AD7543" s="12"/>
      <c r="AE7543" s="12"/>
      <c r="AF7543" s="12"/>
      <c r="AG7543" s="12"/>
      <c r="AH7543" s="12"/>
      <c r="AI7543" s="12"/>
      <c r="AJ7543" s="12"/>
      <c r="AK7543" s="12"/>
      <c r="AL7543" s="12"/>
      <c r="AM7543" s="12"/>
      <c r="AN7543" s="12"/>
      <c r="AO7543" s="12"/>
      <c r="AP7543" s="12"/>
      <c r="AQ7543" s="12"/>
      <c r="AR7543" s="12"/>
      <c r="AS7543" s="12"/>
      <c r="AT7543" s="12"/>
      <c r="AU7543" s="12"/>
      <c r="AV7543" s="12"/>
      <c r="AW7543" s="12"/>
      <c r="AX7543" s="12"/>
      <c r="AY7543" s="12"/>
      <c r="AZ7543" s="12"/>
      <c r="BA7543" s="12"/>
      <c r="BB7543" s="12"/>
      <c r="BC7543" s="12"/>
      <c r="BD7543" s="12"/>
    </row>
    <row r="7544" spans="15:56" x14ac:dyDescent="0.35">
      <c r="O7544" s="12"/>
      <c r="P7544" s="12"/>
      <c r="Q7544" s="12"/>
      <c r="S7544" s="250"/>
      <c r="AA7544" s="12"/>
      <c r="AB7544" s="12"/>
      <c r="AC7544" s="12"/>
      <c r="AD7544" s="12"/>
      <c r="AE7544" s="12"/>
      <c r="AF7544" s="12"/>
      <c r="AG7544" s="12"/>
      <c r="AH7544" s="12"/>
      <c r="AI7544" s="12"/>
      <c r="AJ7544" s="12"/>
      <c r="AK7544" s="12"/>
      <c r="AL7544" s="12"/>
      <c r="AM7544" s="12"/>
      <c r="AN7544" s="12"/>
      <c r="AO7544" s="12"/>
      <c r="AP7544" s="12"/>
      <c r="AQ7544" s="12"/>
      <c r="AR7544" s="12"/>
      <c r="AS7544" s="12"/>
      <c r="AT7544" s="12"/>
      <c r="AU7544" s="12"/>
      <c r="AV7544" s="12"/>
      <c r="AW7544" s="12"/>
      <c r="AX7544" s="12"/>
      <c r="AY7544" s="12"/>
      <c r="AZ7544" s="12"/>
      <c r="BA7544" s="12"/>
      <c r="BB7544" s="12"/>
      <c r="BC7544" s="12"/>
      <c r="BD7544" s="12"/>
    </row>
    <row r="7545" spans="15:56" x14ac:dyDescent="0.35">
      <c r="O7545" s="12"/>
      <c r="P7545" s="12"/>
      <c r="Q7545" s="12"/>
      <c r="S7545" s="250"/>
      <c r="AA7545" s="12"/>
      <c r="AB7545" s="12"/>
      <c r="AC7545" s="12"/>
      <c r="AD7545" s="12"/>
      <c r="AE7545" s="12"/>
      <c r="AF7545" s="12"/>
      <c r="AG7545" s="12"/>
      <c r="AH7545" s="12"/>
      <c r="AI7545" s="12"/>
      <c r="AJ7545" s="12"/>
      <c r="AK7545" s="12"/>
      <c r="AL7545" s="12"/>
      <c r="AM7545" s="12"/>
      <c r="AN7545" s="12"/>
      <c r="AO7545" s="12"/>
      <c r="AP7545" s="12"/>
      <c r="AQ7545" s="12"/>
      <c r="AR7545" s="12"/>
      <c r="AS7545" s="12"/>
      <c r="AT7545" s="12"/>
      <c r="AU7545" s="12"/>
      <c r="AV7545" s="12"/>
      <c r="AW7545" s="12"/>
      <c r="AX7545" s="12"/>
      <c r="AY7545" s="12"/>
      <c r="AZ7545" s="12"/>
      <c r="BA7545" s="12"/>
      <c r="BB7545" s="12"/>
      <c r="BC7545" s="12"/>
      <c r="BD7545" s="12"/>
    </row>
    <row r="7546" spans="15:56" x14ac:dyDescent="0.35">
      <c r="O7546" s="12"/>
      <c r="P7546" s="12"/>
      <c r="Q7546" s="12"/>
      <c r="S7546" s="250"/>
      <c r="AA7546" s="12"/>
      <c r="AB7546" s="12"/>
      <c r="AC7546" s="12"/>
      <c r="AD7546" s="12"/>
      <c r="AE7546" s="12"/>
      <c r="AF7546" s="12"/>
      <c r="AG7546" s="12"/>
      <c r="AH7546" s="12"/>
      <c r="AI7546" s="12"/>
      <c r="AJ7546" s="12"/>
      <c r="AK7546" s="12"/>
      <c r="AL7546" s="12"/>
      <c r="AM7546" s="12"/>
      <c r="AN7546" s="12"/>
      <c r="AO7546" s="12"/>
      <c r="AP7546" s="12"/>
      <c r="AQ7546" s="12"/>
      <c r="AR7546" s="12"/>
      <c r="AS7546" s="12"/>
      <c r="AT7546" s="12"/>
      <c r="AU7546" s="12"/>
      <c r="AV7546" s="12"/>
      <c r="AW7546" s="12"/>
      <c r="AX7546" s="12"/>
      <c r="AY7546" s="12"/>
      <c r="AZ7546" s="12"/>
      <c r="BA7546" s="12"/>
      <c r="BB7546" s="12"/>
      <c r="BC7546" s="12"/>
      <c r="BD7546" s="12"/>
    </row>
    <row r="7547" spans="15:56" x14ac:dyDescent="0.35">
      <c r="O7547" s="12"/>
      <c r="P7547" s="12"/>
      <c r="Q7547" s="12"/>
      <c r="S7547" s="250"/>
      <c r="AA7547" s="12"/>
      <c r="AB7547" s="12"/>
      <c r="AC7547" s="12"/>
      <c r="AD7547" s="12"/>
      <c r="AE7547" s="12"/>
      <c r="AF7547" s="12"/>
      <c r="AG7547" s="12"/>
      <c r="AH7547" s="12"/>
      <c r="AI7547" s="12"/>
      <c r="AJ7547" s="12"/>
      <c r="AK7547" s="12"/>
      <c r="AL7547" s="12"/>
      <c r="AM7547" s="12"/>
      <c r="AN7547" s="12"/>
      <c r="AO7547" s="12"/>
      <c r="AP7547" s="12"/>
      <c r="AQ7547" s="12"/>
      <c r="AR7547" s="12"/>
      <c r="AS7547" s="12"/>
      <c r="AT7547" s="12"/>
      <c r="AU7547" s="12"/>
      <c r="AV7547" s="12"/>
      <c r="AW7547" s="12"/>
      <c r="AX7547" s="12"/>
      <c r="AY7547" s="12"/>
      <c r="AZ7547" s="12"/>
      <c r="BA7547" s="12"/>
      <c r="BB7547" s="12"/>
      <c r="BC7547" s="12"/>
      <c r="BD7547" s="12"/>
    </row>
    <row r="7548" spans="15:56" x14ac:dyDescent="0.35">
      <c r="O7548" s="12"/>
      <c r="P7548" s="12"/>
      <c r="Q7548" s="12"/>
      <c r="S7548" s="250"/>
      <c r="AA7548" s="12"/>
      <c r="AB7548" s="12"/>
      <c r="AC7548" s="12"/>
      <c r="AD7548" s="12"/>
      <c r="AE7548" s="12"/>
      <c r="AF7548" s="12"/>
      <c r="AG7548" s="12"/>
      <c r="AH7548" s="12"/>
      <c r="AI7548" s="12"/>
      <c r="AJ7548" s="12"/>
      <c r="AK7548" s="12"/>
      <c r="AL7548" s="12"/>
      <c r="AM7548" s="12"/>
      <c r="AN7548" s="12"/>
      <c r="AO7548" s="12"/>
      <c r="AP7548" s="12"/>
      <c r="AQ7548" s="12"/>
      <c r="AR7548" s="12"/>
      <c r="AS7548" s="12"/>
      <c r="AT7548" s="12"/>
      <c r="AU7548" s="12"/>
      <c r="AV7548" s="12"/>
      <c r="AW7548" s="12"/>
      <c r="AX7548" s="12"/>
      <c r="AY7548" s="12"/>
      <c r="AZ7548" s="12"/>
      <c r="BA7548" s="12"/>
      <c r="BB7548" s="12"/>
      <c r="BC7548" s="12"/>
      <c r="BD7548" s="12"/>
    </row>
    <row r="7549" spans="15:56" x14ac:dyDescent="0.35">
      <c r="O7549" s="12"/>
      <c r="P7549" s="12"/>
      <c r="Q7549" s="12"/>
      <c r="S7549" s="250"/>
      <c r="AA7549" s="12"/>
      <c r="AB7549" s="12"/>
      <c r="AC7549" s="12"/>
      <c r="AD7549" s="12"/>
      <c r="AE7549" s="12"/>
      <c r="AF7549" s="12"/>
      <c r="AG7549" s="12"/>
      <c r="AH7549" s="12"/>
      <c r="AI7549" s="12"/>
      <c r="AJ7549" s="12"/>
      <c r="AK7549" s="12"/>
      <c r="AL7549" s="12"/>
      <c r="AM7549" s="12"/>
      <c r="AN7549" s="12"/>
      <c r="AO7549" s="12"/>
      <c r="AP7549" s="12"/>
      <c r="AQ7549" s="12"/>
      <c r="AR7549" s="12"/>
      <c r="AS7549" s="12"/>
      <c r="AT7549" s="12"/>
      <c r="AU7549" s="12"/>
      <c r="AV7549" s="12"/>
      <c r="AW7549" s="12"/>
      <c r="AX7549" s="12"/>
      <c r="AY7549" s="12"/>
      <c r="AZ7549" s="12"/>
      <c r="BA7549" s="12"/>
      <c r="BB7549" s="12"/>
      <c r="BC7549" s="12"/>
      <c r="BD7549" s="12"/>
    </row>
    <row r="7550" spans="15:56" x14ac:dyDescent="0.35">
      <c r="O7550" s="12"/>
      <c r="P7550" s="12"/>
      <c r="Q7550" s="12"/>
      <c r="S7550" s="250"/>
      <c r="AA7550" s="12"/>
      <c r="AB7550" s="12"/>
      <c r="AC7550" s="12"/>
      <c r="AD7550" s="12"/>
      <c r="AE7550" s="12"/>
      <c r="AF7550" s="12"/>
      <c r="AG7550" s="12"/>
      <c r="AH7550" s="12"/>
      <c r="AI7550" s="12"/>
      <c r="AJ7550" s="12"/>
      <c r="AK7550" s="12"/>
      <c r="AL7550" s="12"/>
      <c r="AM7550" s="12"/>
      <c r="AN7550" s="12"/>
      <c r="AO7550" s="12"/>
      <c r="AP7550" s="12"/>
      <c r="AQ7550" s="12"/>
      <c r="AR7550" s="12"/>
      <c r="AS7550" s="12"/>
      <c r="AT7550" s="12"/>
      <c r="AU7550" s="12"/>
      <c r="AV7550" s="12"/>
      <c r="AW7550" s="12"/>
      <c r="AX7550" s="12"/>
      <c r="AY7550" s="12"/>
      <c r="AZ7550" s="12"/>
      <c r="BA7550" s="12"/>
      <c r="BB7550" s="12"/>
      <c r="BC7550" s="12"/>
      <c r="BD7550" s="12"/>
    </row>
    <row r="7551" spans="15:56" x14ac:dyDescent="0.35">
      <c r="O7551" s="12"/>
      <c r="P7551" s="12"/>
      <c r="Q7551" s="12"/>
      <c r="S7551" s="250"/>
      <c r="AA7551" s="12"/>
      <c r="AB7551" s="12"/>
      <c r="AC7551" s="12"/>
      <c r="AD7551" s="12"/>
      <c r="AE7551" s="12"/>
      <c r="AF7551" s="12"/>
      <c r="AG7551" s="12"/>
      <c r="AH7551" s="12"/>
      <c r="AI7551" s="12"/>
      <c r="AJ7551" s="12"/>
      <c r="AK7551" s="12"/>
      <c r="AL7551" s="12"/>
      <c r="AM7551" s="12"/>
      <c r="AN7551" s="12"/>
      <c r="AO7551" s="12"/>
      <c r="AP7551" s="12"/>
      <c r="AQ7551" s="12"/>
      <c r="AR7551" s="12"/>
      <c r="AS7551" s="12"/>
      <c r="AT7551" s="12"/>
      <c r="AU7551" s="12"/>
      <c r="AV7551" s="12"/>
      <c r="AW7551" s="12"/>
      <c r="AX7551" s="12"/>
      <c r="AY7551" s="12"/>
      <c r="AZ7551" s="12"/>
      <c r="BA7551" s="12"/>
      <c r="BB7551" s="12"/>
      <c r="BC7551" s="12"/>
      <c r="BD7551" s="12"/>
    </row>
    <row r="7552" spans="15:56" x14ac:dyDescent="0.35">
      <c r="O7552" s="12"/>
      <c r="P7552" s="12"/>
      <c r="Q7552" s="12"/>
      <c r="S7552" s="250"/>
      <c r="AA7552" s="12"/>
      <c r="AB7552" s="12"/>
      <c r="AC7552" s="12"/>
      <c r="AD7552" s="12"/>
      <c r="AE7552" s="12"/>
      <c r="AF7552" s="12"/>
      <c r="AG7552" s="12"/>
      <c r="AH7552" s="12"/>
      <c r="AI7552" s="12"/>
      <c r="AJ7552" s="12"/>
      <c r="AK7552" s="12"/>
      <c r="AL7552" s="12"/>
      <c r="AM7552" s="12"/>
      <c r="AN7552" s="12"/>
      <c r="AO7552" s="12"/>
      <c r="AP7552" s="12"/>
      <c r="AQ7552" s="12"/>
      <c r="AR7552" s="12"/>
      <c r="AS7552" s="12"/>
      <c r="AT7552" s="12"/>
      <c r="AU7552" s="12"/>
      <c r="AV7552" s="12"/>
      <c r="AW7552" s="12"/>
      <c r="AX7552" s="12"/>
      <c r="AY7552" s="12"/>
      <c r="AZ7552" s="12"/>
      <c r="BA7552" s="12"/>
      <c r="BB7552" s="12"/>
      <c r="BC7552" s="12"/>
      <c r="BD7552" s="12"/>
    </row>
    <row r="7553" spans="15:56" x14ac:dyDescent="0.35">
      <c r="O7553" s="12"/>
      <c r="P7553" s="12"/>
      <c r="Q7553" s="12"/>
      <c r="S7553" s="250"/>
      <c r="AA7553" s="12"/>
      <c r="AB7553" s="12"/>
      <c r="AC7553" s="12"/>
      <c r="AD7553" s="12"/>
      <c r="AE7553" s="12"/>
      <c r="AF7553" s="12"/>
      <c r="AG7553" s="12"/>
      <c r="AH7553" s="12"/>
      <c r="AI7553" s="12"/>
      <c r="AJ7553" s="12"/>
      <c r="AK7553" s="12"/>
      <c r="AL7553" s="12"/>
      <c r="AM7553" s="12"/>
      <c r="AN7553" s="12"/>
      <c r="AO7553" s="12"/>
      <c r="AP7553" s="12"/>
      <c r="AQ7553" s="12"/>
      <c r="AR7553" s="12"/>
      <c r="AS7553" s="12"/>
      <c r="AT7553" s="12"/>
      <c r="AU7553" s="12"/>
      <c r="AV7553" s="12"/>
      <c r="AW7553" s="12"/>
      <c r="AX7553" s="12"/>
      <c r="AY7553" s="12"/>
      <c r="AZ7553" s="12"/>
      <c r="BA7553" s="12"/>
      <c r="BB7553" s="12"/>
      <c r="BC7553" s="12"/>
      <c r="BD7553" s="12"/>
    </row>
    <row r="7554" spans="15:56" x14ac:dyDescent="0.35">
      <c r="O7554" s="12"/>
      <c r="P7554" s="12"/>
      <c r="Q7554" s="12"/>
      <c r="S7554" s="250"/>
      <c r="AA7554" s="12"/>
      <c r="AB7554" s="12"/>
      <c r="AC7554" s="12"/>
      <c r="AD7554" s="12"/>
      <c r="AE7554" s="12"/>
      <c r="AF7554" s="12"/>
      <c r="AG7554" s="12"/>
      <c r="AH7554" s="12"/>
      <c r="AI7554" s="12"/>
      <c r="AJ7554" s="12"/>
      <c r="AK7554" s="12"/>
      <c r="AL7554" s="12"/>
      <c r="AM7554" s="12"/>
      <c r="AN7554" s="12"/>
      <c r="AO7554" s="12"/>
      <c r="AP7554" s="12"/>
      <c r="AQ7554" s="12"/>
      <c r="AR7554" s="12"/>
      <c r="AS7554" s="12"/>
      <c r="AT7554" s="12"/>
      <c r="AU7554" s="12"/>
      <c r="AV7554" s="12"/>
      <c r="AW7554" s="12"/>
      <c r="AX7554" s="12"/>
      <c r="AY7554" s="12"/>
      <c r="AZ7554" s="12"/>
      <c r="BA7554" s="12"/>
      <c r="BB7554" s="12"/>
      <c r="BC7554" s="12"/>
      <c r="BD7554" s="12"/>
    </row>
    <row r="7555" spans="15:56" x14ac:dyDescent="0.35">
      <c r="O7555" s="12"/>
      <c r="P7555" s="12"/>
      <c r="Q7555" s="12"/>
      <c r="S7555" s="250"/>
      <c r="AA7555" s="12"/>
      <c r="AB7555" s="12"/>
      <c r="AC7555" s="12"/>
      <c r="AD7555" s="12"/>
      <c r="AE7555" s="12"/>
      <c r="AF7555" s="12"/>
      <c r="AG7555" s="12"/>
      <c r="AH7555" s="12"/>
      <c r="AI7555" s="12"/>
      <c r="AJ7555" s="12"/>
      <c r="AK7555" s="12"/>
      <c r="AL7555" s="12"/>
      <c r="AM7555" s="12"/>
      <c r="AN7555" s="12"/>
      <c r="AO7555" s="12"/>
      <c r="AP7555" s="12"/>
      <c r="AQ7555" s="12"/>
      <c r="AR7555" s="12"/>
      <c r="AS7555" s="12"/>
      <c r="AT7555" s="12"/>
      <c r="AU7555" s="12"/>
      <c r="AV7555" s="12"/>
      <c r="AW7555" s="12"/>
      <c r="AX7555" s="12"/>
      <c r="AY7555" s="12"/>
      <c r="AZ7555" s="12"/>
      <c r="BA7555" s="12"/>
      <c r="BB7555" s="12"/>
      <c r="BC7555" s="12"/>
      <c r="BD7555" s="12"/>
    </row>
    <row r="7556" spans="15:56" x14ac:dyDescent="0.35">
      <c r="O7556" s="12"/>
      <c r="P7556" s="12"/>
      <c r="Q7556" s="12"/>
      <c r="S7556" s="250"/>
      <c r="AA7556" s="12"/>
      <c r="AB7556" s="12"/>
      <c r="AC7556" s="12"/>
      <c r="AD7556" s="12"/>
      <c r="AE7556" s="12"/>
      <c r="AF7556" s="12"/>
      <c r="AG7556" s="12"/>
      <c r="AH7556" s="12"/>
      <c r="AI7556" s="12"/>
      <c r="AJ7556" s="12"/>
      <c r="AK7556" s="12"/>
      <c r="AL7556" s="12"/>
      <c r="AM7556" s="12"/>
      <c r="AN7556" s="12"/>
      <c r="AO7556" s="12"/>
      <c r="AP7556" s="12"/>
      <c r="AQ7556" s="12"/>
      <c r="AR7556" s="12"/>
      <c r="AS7556" s="12"/>
      <c r="AT7556" s="12"/>
      <c r="AU7556" s="12"/>
      <c r="AV7556" s="12"/>
      <c r="AW7556" s="12"/>
      <c r="AX7556" s="12"/>
      <c r="AY7556" s="12"/>
      <c r="AZ7556" s="12"/>
      <c r="BA7556" s="12"/>
      <c r="BB7556" s="12"/>
      <c r="BC7556" s="12"/>
      <c r="BD7556" s="12"/>
    </row>
    <row r="7557" spans="15:56" x14ac:dyDescent="0.35">
      <c r="O7557" s="12"/>
      <c r="P7557" s="12"/>
      <c r="Q7557" s="12"/>
      <c r="S7557" s="250"/>
      <c r="AA7557" s="12"/>
      <c r="AB7557" s="12"/>
      <c r="AC7557" s="12"/>
      <c r="AD7557" s="12"/>
      <c r="AE7557" s="12"/>
      <c r="AF7557" s="12"/>
      <c r="AG7557" s="12"/>
      <c r="AH7557" s="12"/>
      <c r="AI7557" s="12"/>
      <c r="AJ7557" s="12"/>
      <c r="AK7557" s="12"/>
      <c r="AL7557" s="12"/>
      <c r="AM7557" s="12"/>
      <c r="AN7557" s="12"/>
      <c r="AO7557" s="12"/>
      <c r="AP7557" s="12"/>
      <c r="AQ7557" s="12"/>
      <c r="AR7557" s="12"/>
      <c r="AS7557" s="12"/>
      <c r="AT7557" s="12"/>
      <c r="AU7557" s="12"/>
      <c r="AV7557" s="12"/>
      <c r="AW7557" s="12"/>
      <c r="AX7557" s="12"/>
      <c r="AY7557" s="12"/>
      <c r="AZ7557" s="12"/>
      <c r="BA7557" s="12"/>
      <c r="BB7557" s="12"/>
      <c r="BC7557" s="12"/>
      <c r="BD7557" s="12"/>
    </row>
    <row r="7558" spans="15:56" x14ac:dyDescent="0.35">
      <c r="O7558" s="12"/>
      <c r="P7558" s="12"/>
      <c r="Q7558" s="12"/>
      <c r="S7558" s="250"/>
      <c r="AA7558" s="12"/>
      <c r="AB7558" s="12"/>
      <c r="AC7558" s="12"/>
      <c r="AD7558" s="12"/>
      <c r="AE7558" s="12"/>
      <c r="AF7558" s="12"/>
      <c r="AG7558" s="12"/>
      <c r="AH7558" s="12"/>
      <c r="AI7558" s="12"/>
      <c r="AJ7558" s="12"/>
      <c r="AK7558" s="12"/>
      <c r="AL7558" s="12"/>
      <c r="AM7558" s="12"/>
      <c r="AN7558" s="12"/>
      <c r="AO7558" s="12"/>
      <c r="AP7558" s="12"/>
      <c r="AQ7558" s="12"/>
      <c r="AR7558" s="12"/>
      <c r="AS7558" s="12"/>
      <c r="AT7558" s="12"/>
      <c r="AU7558" s="12"/>
      <c r="AV7558" s="12"/>
      <c r="AW7558" s="12"/>
      <c r="AX7558" s="12"/>
      <c r="AY7558" s="12"/>
      <c r="AZ7558" s="12"/>
      <c r="BA7558" s="12"/>
      <c r="BB7558" s="12"/>
      <c r="BC7558" s="12"/>
      <c r="BD7558" s="12"/>
    </row>
    <row r="7559" spans="15:56" x14ac:dyDescent="0.35">
      <c r="O7559" s="12"/>
      <c r="P7559" s="12"/>
      <c r="Q7559" s="12"/>
      <c r="S7559" s="250"/>
      <c r="AA7559" s="12"/>
      <c r="AB7559" s="12"/>
      <c r="AC7559" s="12"/>
      <c r="AD7559" s="12"/>
      <c r="AE7559" s="12"/>
      <c r="AF7559" s="12"/>
      <c r="AG7559" s="12"/>
      <c r="AH7559" s="12"/>
      <c r="AI7559" s="12"/>
      <c r="AJ7559" s="12"/>
      <c r="AK7559" s="12"/>
      <c r="AL7559" s="12"/>
      <c r="AM7559" s="12"/>
      <c r="AN7559" s="12"/>
      <c r="AO7559" s="12"/>
      <c r="AP7559" s="12"/>
      <c r="AQ7559" s="12"/>
      <c r="AR7559" s="12"/>
      <c r="AS7559" s="12"/>
      <c r="AT7559" s="12"/>
      <c r="AU7559" s="12"/>
      <c r="AV7559" s="12"/>
      <c r="AW7559" s="12"/>
      <c r="AX7559" s="12"/>
      <c r="AY7559" s="12"/>
      <c r="AZ7559" s="12"/>
      <c r="BA7559" s="12"/>
      <c r="BB7559" s="12"/>
      <c r="BC7559" s="12"/>
      <c r="BD7559" s="12"/>
    </row>
    <row r="7560" spans="15:56" x14ac:dyDescent="0.35">
      <c r="O7560" s="12"/>
      <c r="P7560" s="12"/>
      <c r="Q7560" s="12"/>
      <c r="S7560" s="250"/>
      <c r="AA7560" s="12"/>
      <c r="AB7560" s="12"/>
      <c r="AC7560" s="12"/>
      <c r="AD7560" s="12"/>
      <c r="AE7560" s="12"/>
      <c r="AF7560" s="12"/>
      <c r="AG7560" s="12"/>
      <c r="AH7560" s="12"/>
      <c r="AI7560" s="12"/>
      <c r="AJ7560" s="12"/>
      <c r="AK7560" s="12"/>
      <c r="AL7560" s="12"/>
      <c r="AM7560" s="12"/>
      <c r="AN7560" s="12"/>
      <c r="AO7560" s="12"/>
      <c r="AP7560" s="12"/>
      <c r="AQ7560" s="12"/>
      <c r="AR7560" s="12"/>
      <c r="AS7560" s="12"/>
      <c r="AT7560" s="12"/>
      <c r="AU7560" s="12"/>
      <c r="AV7560" s="12"/>
      <c r="AW7560" s="12"/>
      <c r="AX7560" s="12"/>
      <c r="AY7560" s="12"/>
      <c r="AZ7560" s="12"/>
      <c r="BA7560" s="12"/>
      <c r="BB7560" s="12"/>
      <c r="BC7560" s="12"/>
      <c r="BD7560" s="12"/>
    </row>
    <row r="7561" spans="15:56" x14ac:dyDescent="0.35">
      <c r="O7561" s="12"/>
      <c r="P7561" s="12"/>
      <c r="Q7561" s="12"/>
      <c r="S7561" s="250"/>
      <c r="AA7561" s="12"/>
      <c r="AB7561" s="12"/>
      <c r="AC7561" s="12"/>
      <c r="AD7561" s="12"/>
      <c r="AE7561" s="12"/>
      <c r="AF7561" s="12"/>
      <c r="AG7561" s="12"/>
      <c r="AH7561" s="12"/>
      <c r="AI7561" s="12"/>
      <c r="AJ7561" s="12"/>
      <c r="AK7561" s="12"/>
      <c r="AL7561" s="12"/>
      <c r="AM7561" s="12"/>
      <c r="AN7561" s="12"/>
      <c r="AO7561" s="12"/>
      <c r="AP7561" s="12"/>
      <c r="AQ7561" s="12"/>
      <c r="AR7561" s="12"/>
      <c r="AS7561" s="12"/>
      <c r="AT7561" s="12"/>
      <c r="AU7561" s="12"/>
      <c r="AV7561" s="12"/>
      <c r="AW7561" s="12"/>
      <c r="AX7561" s="12"/>
      <c r="AY7561" s="12"/>
      <c r="AZ7561" s="12"/>
      <c r="BA7561" s="12"/>
      <c r="BB7561" s="12"/>
      <c r="BC7561" s="12"/>
      <c r="BD7561" s="12"/>
    </row>
    <row r="7562" spans="15:56" x14ac:dyDescent="0.35">
      <c r="O7562" s="12"/>
      <c r="P7562" s="12"/>
      <c r="Q7562" s="12"/>
      <c r="S7562" s="250"/>
      <c r="AA7562" s="12"/>
      <c r="AB7562" s="12"/>
      <c r="AC7562" s="12"/>
      <c r="AD7562" s="12"/>
      <c r="AE7562" s="12"/>
      <c r="AF7562" s="12"/>
      <c r="AG7562" s="12"/>
      <c r="AH7562" s="12"/>
      <c r="AI7562" s="12"/>
      <c r="AJ7562" s="12"/>
      <c r="AK7562" s="12"/>
      <c r="AL7562" s="12"/>
      <c r="AM7562" s="12"/>
      <c r="AN7562" s="12"/>
      <c r="AO7562" s="12"/>
      <c r="AP7562" s="12"/>
      <c r="AQ7562" s="12"/>
      <c r="AR7562" s="12"/>
      <c r="AS7562" s="12"/>
      <c r="AT7562" s="12"/>
      <c r="AU7562" s="12"/>
      <c r="AV7562" s="12"/>
      <c r="AW7562" s="12"/>
      <c r="AX7562" s="12"/>
      <c r="AY7562" s="12"/>
      <c r="AZ7562" s="12"/>
      <c r="BA7562" s="12"/>
      <c r="BB7562" s="12"/>
      <c r="BC7562" s="12"/>
      <c r="BD7562" s="12"/>
    </row>
    <row r="7563" spans="15:56" x14ac:dyDescent="0.35">
      <c r="O7563" s="12"/>
      <c r="P7563" s="12"/>
      <c r="Q7563" s="12"/>
      <c r="S7563" s="250"/>
      <c r="AA7563" s="12"/>
      <c r="AB7563" s="12"/>
      <c r="AC7563" s="12"/>
      <c r="AD7563" s="12"/>
      <c r="AE7563" s="12"/>
      <c r="AF7563" s="12"/>
      <c r="AG7563" s="12"/>
      <c r="AH7563" s="12"/>
      <c r="AI7563" s="12"/>
      <c r="AJ7563" s="12"/>
      <c r="AK7563" s="12"/>
      <c r="AL7563" s="12"/>
      <c r="AM7563" s="12"/>
      <c r="AN7563" s="12"/>
      <c r="AO7563" s="12"/>
      <c r="AP7563" s="12"/>
      <c r="AQ7563" s="12"/>
      <c r="AR7563" s="12"/>
      <c r="AS7563" s="12"/>
      <c r="AT7563" s="12"/>
      <c r="AU7563" s="12"/>
      <c r="AV7563" s="12"/>
      <c r="AW7563" s="12"/>
      <c r="AX7563" s="12"/>
      <c r="AY7563" s="12"/>
      <c r="AZ7563" s="12"/>
      <c r="BA7563" s="12"/>
      <c r="BB7563" s="12"/>
      <c r="BC7563" s="12"/>
      <c r="BD7563" s="12"/>
    </row>
    <row r="7564" spans="15:56" x14ac:dyDescent="0.35">
      <c r="O7564" s="12"/>
      <c r="P7564" s="12"/>
      <c r="Q7564" s="12"/>
      <c r="S7564" s="250"/>
      <c r="AA7564" s="12"/>
      <c r="AB7564" s="12"/>
      <c r="AC7564" s="12"/>
      <c r="AD7564" s="12"/>
      <c r="AE7564" s="12"/>
      <c r="AF7564" s="12"/>
      <c r="AG7564" s="12"/>
      <c r="AH7564" s="12"/>
      <c r="AI7564" s="12"/>
      <c r="AJ7564" s="12"/>
      <c r="AK7564" s="12"/>
      <c r="AL7564" s="12"/>
      <c r="AM7564" s="12"/>
      <c r="AN7564" s="12"/>
      <c r="AO7564" s="12"/>
      <c r="AP7564" s="12"/>
      <c r="AQ7564" s="12"/>
      <c r="AR7564" s="12"/>
      <c r="AS7564" s="12"/>
      <c r="AT7564" s="12"/>
      <c r="AU7564" s="12"/>
      <c r="AV7564" s="12"/>
      <c r="AW7564" s="12"/>
      <c r="AX7564" s="12"/>
      <c r="AY7564" s="12"/>
      <c r="AZ7564" s="12"/>
      <c r="BA7564" s="12"/>
      <c r="BB7564" s="12"/>
      <c r="BC7564" s="12"/>
      <c r="BD7564" s="12"/>
    </row>
    <row r="7565" spans="15:56" x14ac:dyDescent="0.35">
      <c r="O7565" s="12"/>
      <c r="P7565" s="12"/>
      <c r="Q7565" s="12"/>
      <c r="S7565" s="250"/>
      <c r="AA7565" s="12"/>
      <c r="AB7565" s="12"/>
      <c r="AC7565" s="12"/>
      <c r="AD7565" s="12"/>
      <c r="AE7565" s="12"/>
      <c r="AF7565" s="12"/>
      <c r="AG7565" s="12"/>
      <c r="AH7565" s="12"/>
      <c r="AI7565" s="12"/>
      <c r="AJ7565" s="12"/>
      <c r="AK7565" s="12"/>
      <c r="AL7565" s="12"/>
      <c r="AM7565" s="12"/>
      <c r="AN7565" s="12"/>
      <c r="AO7565" s="12"/>
      <c r="AP7565" s="12"/>
      <c r="AQ7565" s="12"/>
      <c r="AR7565" s="12"/>
      <c r="AS7565" s="12"/>
      <c r="AT7565" s="12"/>
      <c r="AU7565" s="12"/>
      <c r="AV7565" s="12"/>
      <c r="AW7565" s="12"/>
      <c r="AX7565" s="12"/>
      <c r="AY7565" s="12"/>
      <c r="AZ7565" s="12"/>
      <c r="BA7565" s="12"/>
      <c r="BB7565" s="12"/>
      <c r="BC7565" s="12"/>
      <c r="BD7565" s="12"/>
    </row>
    <row r="7566" spans="15:56" x14ac:dyDescent="0.35">
      <c r="O7566" s="12"/>
      <c r="P7566" s="12"/>
      <c r="Q7566" s="12"/>
      <c r="S7566" s="250"/>
      <c r="AA7566" s="12"/>
      <c r="AB7566" s="12"/>
      <c r="AC7566" s="12"/>
      <c r="AD7566" s="12"/>
      <c r="AE7566" s="12"/>
      <c r="AF7566" s="12"/>
      <c r="AG7566" s="12"/>
      <c r="AH7566" s="12"/>
      <c r="AI7566" s="12"/>
      <c r="AJ7566" s="12"/>
      <c r="AK7566" s="12"/>
      <c r="AL7566" s="12"/>
      <c r="AM7566" s="12"/>
      <c r="AN7566" s="12"/>
      <c r="AO7566" s="12"/>
      <c r="AP7566" s="12"/>
      <c r="AQ7566" s="12"/>
      <c r="AR7566" s="12"/>
      <c r="AS7566" s="12"/>
      <c r="AT7566" s="12"/>
      <c r="AU7566" s="12"/>
      <c r="AV7566" s="12"/>
      <c r="AW7566" s="12"/>
      <c r="AX7566" s="12"/>
      <c r="AY7566" s="12"/>
      <c r="AZ7566" s="12"/>
      <c r="BA7566" s="12"/>
      <c r="BB7566" s="12"/>
      <c r="BC7566" s="12"/>
      <c r="BD7566" s="12"/>
    </row>
    <row r="7567" spans="15:56" x14ac:dyDescent="0.35">
      <c r="O7567" s="12"/>
      <c r="P7567" s="12"/>
      <c r="Q7567" s="12"/>
      <c r="S7567" s="250"/>
      <c r="AA7567" s="12"/>
      <c r="AB7567" s="12"/>
      <c r="AC7567" s="12"/>
      <c r="AD7567" s="12"/>
      <c r="AE7567" s="12"/>
      <c r="AF7567" s="12"/>
      <c r="AG7567" s="12"/>
      <c r="AH7567" s="12"/>
      <c r="AI7567" s="12"/>
      <c r="AJ7567" s="12"/>
      <c r="AK7567" s="12"/>
      <c r="AL7567" s="12"/>
      <c r="AM7567" s="12"/>
      <c r="AN7567" s="12"/>
      <c r="AO7567" s="12"/>
      <c r="AP7567" s="12"/>
      <c r="AQ7567" s="12"/>
      <c r="AR7567" s="12"/>
      <c r="AS7567" s="12"/>
      <c r="AT7567" s="12"/>
      <c r="AU7567" s="12"/>
      <c r="AV7567" s="12"/>
      <c r="AW7567" s="12"/>
      <c r="AX7567" s="12"/>
      <c r="AY7567" s="12"/>
      <c r="AZ7567" s="12"/>
      <c r="BA7567" s="12"/>
      <c r="BB7567" s="12"/>
      <c r="BC7567" s="12"/>
      <c r="BD7567" s="12"/>
    </row>
    <row r="7568" spans="15:56" x14ac:dyDescent="0.35">
      <c r="O7568" s="12"/>
      <c r="P7568" s="12"/>
      <c r="Q7568" s="12"/>
      <c r="S7568" s="250"/>
      <c r="AA7568" s="12"/>
      <c r="AB7568" s="12"/>
      <c r="AC7568" s="12"/>
      <c r="AD7568" s="12"/>
      <c r="AE7568" s="12"/>
      <c r="AF7568" s="12"/>
      <c r="AG7568" s="12"/>
      <c r="AH7568" s="12"/>
      <c r="AI7568" s="12"/>
      <c r="AJ7568" s="12"/>
      <c r="AK7568" s="12"/>
      <c r="AL7568" s="12"/>
      <c r="AM7568" s="12"/>
      <c r="AN7568" s="12"/>
      <c r="AO7568" s="12"/>
      <c r="AP7568" s="12"/>
      <c r="AQ7568" s="12"/>
      <c r="AR7568" s="12"/>
      <c r="AS7568" s="12"/>
      <c r="AT7568" s="12"/>
      <c r="AU7568" s="12"/>
      <c r="AV7568" s="12"/>
      <c r="AW7568" s="12"/>
      <c r="AX7568" s="12"/>
      <c r="AY7568" s="12"/>
      <c r="AZ7568" s="12"/>
      <c r="BA7568" s="12"/>
      <c r="BB7568" s="12"/>
      <c r="BC7568" s="12"/>
      <c r="BD7568" s="12"/>
    </row>
    <row r="7569" spans="15:56" x14ac:dyDescent="0.35">
      <c r="O7569" s="12"/>
      <c r="P7569" s="12"/>
      <c r="Q7569" s="12"/>
      <c r="S7569" s="250"/>
      <c r="AA7569" s="12"/>
      <c r="AB7569" s="12"/>
      <c r="AC7569" s="12"/>
      <c r="AD7569" s="12"/>
      <c r="AE7569" s="12"/>
      <c r="AF7569" s="12"/>
      <c r="AG7569" s="12"/>
      <c r="AH7569" s="12"/>
      <c r="AI7569" s="12"/>
      <c r="AJ7569" s="12"/>
      <c r="AK7569" s="12"/>
      <c r="AL7569" s="12"/>
      <c r="AM7569" s="12"/>
      <c r="AN7569" s="12"/>
      <c r="AO7569" s="12"/>
      <c r="AP7569" s="12"/>
      <c r="AQ7569" s="12"/>
      <c r="AR7569" s="12"/>
      <c r="AS7569" s="12"/>
      <c r="AT7569" s="12"/>
      <c r="AU7569" s="12"/>
      <c r="AV7569" s="12"/>
      <c r="AW7569" s="12"/>
      <c r="AX7569" s="12"/>
      <c r="AY7569" s="12"/>
      <c r="AZ7569" s="12"/>
      <c r="BA7569" s="12"/>
      <c r="BB7569" s="12"/>
      <c r="BC7569" s="12"/>
      <c r="BD7569" s="12"/>
    </row>
    <row r="7570" spans="15:56" x14ac:dyDescent="0.35">
      <c r="O7570" s="12"/>
      <c r="P7570" s="12"/>
      <c r="Q7570" s="12"/>
      <c r="S7570" s="250"/>
      <c r="AA7570" s="12"/>
      <c r="AB7570" s="12"/>
      <c r="AC7570" s="12"/>
      <c r="AD7570" s="12"/>
      <c r="AE7570" s="12"/>
      <c r="AF7570" s="12"/>
      <c r="AG7570" s="12"/>
      <c r="AH7570" s="12"/>
      <c r="AI7570" s="12"/>
      <c r="AJ7570" s="12"/>
      <c r="AK7570" s="12"/>
      <c r="AL7570" s="12"/>
      <c r="AM7570" s="12"/>
      <c r="AN7570" s="12"/>
      <c r="AO7570" s="12"/>
      <c r="AP7570" s="12"/>
      <c r="AQ7570" s="12"/>
      <c r="AR7570" s="12"/>
      <c r="AS7570" s="12"/>
      <c r="AT7570" s="12"/>
      <c r="AU7570" s="12"/>
      <c r="AV7570" s="12"/>
      <c r="AW7570" s="12"/>
      <c r="AX7570" s="12"/>
      <c r="AY7570" s="12"/>
      <c r="AZ7570" s="12"/>
      <c r="BA7570" s="12"/>
      <c r="BB7570" s="12"/>
      <c r="BC7570" s="12"/>
      <c r="BD7570" s="12"/>
    </row>
    <row r="7571" spans="15:56" x14ac:dyDescent="0.35">
      <c r="O7571" s="12"/>
      <c r="P7571" s="12"/>
      <c r="Q7571" s="12"/>
      <c r="S7571" s="250"/>
      <c r="AA7571" s="12"/>
      <c r="AB7571" s="12"/>
      <c r="AC7571" s="12"/>
      <c r="AD7571" s="12"/>
      <c r="AE7571" s="12"/>
      <c r="AF7571" s="12"/>
      <c r="AG7571" s="12"/>
      <c r="AH7571" s="12"/>
      <c r="AI7571" s="12"/>
      <c r="AJ7571" s="12"/>
      <c r="AK7571" s="12"/>
      <c r="AL7571" s="12"/>
      <c r="AM7571" s="12"/>
      <c r="AN7571" s="12"/>
      <c r="AO7571" s="12"/>
      <c r="AP7571" s="12"/>
      <c r="AQ7571" s="12"/>
      <c r="AR7571" s="12"/>
      <c r="AS7571" s="12"/>
      <c r="AT7571" s="12"/>
      <c r="AU7571" s="12"/>
      <c r="AV7571" s="12"/>
      <c r="AW7571" s="12"/>
      <c r="AX7571" s="12"/>
      <c r="AY7571" s="12"/>
      <c r="AZ7571" s="12"/>
      <c r="BA7571" s="12"/>
      <c r="BB7571" s="12"/>
      <c r="BC7571" s="12"/>
      <c r="BD7571" s="12"/>
    </row>
    <row r="7572" spans="15:56" x14ac:dyDescent="0.35">
      <c r="O7572" s="12"/>
      <c r="P7572" s="12"/>
      <c r="Q7572" s="12"/>
      <c r="S7572" s="250"/>
      <c r="AA7572" s="12"/>
      <c r="AB7572" s="12"/>
      <c r="AC7572" s="12"/>
      <c r="AD7572" s="12"/>
      <c r="AE7572" s="12"/>
      <c r="AF7572" s="12"/>
      <c r="AG7572" s="12"/>
      <c r="AH7572" s="12"/>
      <c r="AI7572" s="12"/>
      <c r="AJ7572" s="12"/>
      <c r="AK7572" s="12"/>
      <c r="AL7572" s="12"/>
      <c r="AM7572" s="12"/>
      <c r="AN7572" s="12"/>
      <c r="AO7572" s="12"/>
      <c r="AP7572" s="12"/>
      <c r="AQ7572" s="12"/>
      <c r="AR7572" s="12"/>
      <c r="AS7572" s="12"/>
      <c r="AT7572" s="12"/>
      <c r="AU7572" s="12"/>
      <c r="AV7572" s="12"/>
      <c r="AW7572" s="12"/>
      <c r="AX7572" s="12"/>
      <c r="AY7572" s="12"/>
      <c r="AZ7572" s="12"/>
      <c r="BA7572" s="12"/>
      <c r="BB7572" s="12"/>
      <c r="BC7572" s="12"/>
      <c r="BD7572" s="12"/>
    </row>
    <row r="7573" spans="15:56" x14ac:dyDescent="0.35">
      <c r="O7573" s="12"/>
      <c r="P7573" s="12"/>
      <c r="Q7573" s="12"/>
      <c r="S7573" s="250"/>
      <c r="AA7573" s="12"/>
      <c r="AB7573" s="12"/>
      <c r="AC7573" s="12"/>
      <c r="AD7573" s="12"/>
      <c r="AE7573" s="12"/>
      <c r="AF7573" s="12"/>
      <c r="AG7573" s="12"/>
      <c r="AH7573" s="12"/>
      <c r="AI7573" s="12"/>
      <c r="AJ7573" s="12"/>
      <c r="AK7573" s="12"/>
      <c r="AL7573" s="12"/>
      <c r="AM7573" s="12"/>
      <c r="AN7573" s="12"/>
      <c r="AO7573" s="12"/>
      <c r="AP7573" s="12"/>
      <c r="AQ7573" s="12"/>
      <c r="AR7573" s="12"/>
      <c r="AS7573" s="12"/>
      <c r="AT7573" s="12"/>
      <c r="AU7573" s="12"/>
      <c r="AV7573" s="12"/>
      <c r="AW7573" s="12"/>
      <c r="AX7573" s="12"/>
      <c r="AY7573" s="12"/>
      <c r="AZ7573" s="12"/>
      <c r="BA7573" s="12"/>
      <c r="BB7573" s="12"/>
      <c r="BC7573" s="12"/>
      <c r="BD7573" s="12"/>
    </row>
    <row r="7574" spans="15:56" x14ac:dyDescent="0.35">
      <c r="O7574" s="12"/>
      <c r="P7574" s="12"/>
      <c r="Q7574" s="12"/>
      <c r="S7574" s="250"/>
      <c r="AA7574" s="12"/>
      <c r="AB7574" s="12"/>
      <c r="AC7574" s="12"/>
      <c r="AD7574" s="12"/>
      <c r="AE7574" s="12"/>
      <c r="AF7574" s="12"/>
      <c r="AG7574" s="12"/>
      <c r="AH7574" s="12"/>
      <c r="AI7574" s="12"/>
      <c r="AJ7574" s="12"/>
      <c r="AK7574" s="12"/>
      <c r="AL7574" s="12"/>
      <c r="AM7574" s="12"/>
      <c r="AN7574" s="12"/>
      <c r="AO7574" s="12"/>
      <c r="AP7574" s="12"/>
      <c r="AQ7574" s="12"/>
      <c r="AR7574" s="12"/>
      <c r="AS7574" s="12"/>
      <c r="AT7574" s="12"/>
      <c r="AU7574" s="12"/>
      <c r="AV7574" s="12"/>
      <c r="AW7574" s="12"/>
      <c r="AX7574" s="12"/>
      <c r="AY7574" s="12"/>
      <c r="AZ7574" s="12"/>
      <c r="BA7574" s="12"/>
      <c r="BB7574" s="12"/>
      <c r="BC7574" s="12"/>
      <c r="BD7574" s="12"/>
    </row>
    <row r="7575" spans="15:56" x14ac:dyDescent="0.35">
      <c r="O7575" s="12"/>
      <c r="P7575" s="12"/>
      <c r="Q7575" s="12"/>
      <c r="S7575" s="250"/>
      <c r="AA7575" s="12"/>
      <c r="AB7575" s="12"/>
      <c r="AC7575" s="12"/>
      <c r="AD7575" s="12"/>
      <c r="AE7575" s="12"/>
      <c r="AF7575" s="12"/>
      <c r="AG7575" s="12"/>
      <c r="AH7575" s="12"/>
      <c r="AI7575" s="12"/>
      <c r="AJ7575" s="12"/>
      <c r="AK7575" s="12"/>
      <c r="AL7575" s="12"/>
      <c r="AM7575" s="12"/>
      <c r="AN7575" s="12"/>
      <c r="AO7575" s="12"/>
      <c r="AP7575" s="12"/>
      <c r="AQ7575" s="12"/>
      <c r="AR7575" s="12"/>
      <c r="AS7575" s="12"/>
      <c r="AT7575" s="12"/>
      <c r="AU7575" s="12"/>
      <c r="AV7575" s="12"/>
      <c r="AW7575" s="12"/>
      <c r="AX7575" s="12"/>
      <c r="AY7575" s="12"/>
      <c r="AZ7575" s="12"/>
      <c r="BA7575" s="12"/>
      <c r="BB7575" s="12"/>
      <c r="BC7575" s="12"/>
      <c r="BD7575" s="12"/>
    </row>
    <row r="7576" spans="15:56" x14ac:dyDescent="0.35">
      <c r="O7576" s="12"/>
      <c r="P7576" s="12"/>
      <c r="Q7576" s="12"/>
      <c r="S7576" s="250"/>
      <c r="AA7576" s="12"/>
      <c r="AB7576" s="12"/>
      <c r="AC7576" s="12"/>
      <c r="AD7576" s="12"/>
      <c r="AE7576" s="12"/>
      <c r="AF7576" s="12"/>
      <c r="AG7576" s="12"/>
      <c r="AH7576" s="12"/>
      <c r="AI7576" s="12"/>
      <c r="AJ7576" s="12"/>
      <c r="AK7576" s="12"/>
      <c r="AL7576" s="12"/>
      <c r="AM7576" s="12"/>
      <c r="AN7576" s="12"/>
      <c r="AO7576" s="12"/>
      <c r="AP7576" s="12"/>
      <c r="AQ7576" s="12"/>
      <c r="AR7576" s="12"/>
      <c r="AS7576" s="12"/>
      <c r="AT7576" s="12"/>
      <c r="AU7576" s="12"/>
      <c r="AV7576" s="12"/>
      <c r="AW7576" s="12"/>
      <c r="AX7576" s="12"/>
      <c r="AY7576" s="12"/>
      <c r="AZ7576" s="12"/>
      <c r="BA7576" s="12"/>
      <c r="BB7576" s="12"/>
      <c r="BC7576" s="12"/>
      <c r="BD7576" s="12"/>
    </row>
    <row r="7577" spans="15:56" x14ac:dyDescent="0.35">
      <c r="O7577" s="12"/>
      <c r="P7577" s="12"/>
      <c r="Q7577" s="12"/>
      <c r="S7577" s="250"/>
      <c r="AA7577" s="12"/>
      <c r="AB7577" s="12"/>
      <c r="AC7577" s="12"/>
      <c r="AD7577" s="12"/>
      <c r="AE7577" s="12"/>
      <c r="AF7577" s="12"/>
      <c r="AG7577" s="12"/>
      <c r="AH7577" s="12"/>
      <c r="AI7577" s="12"/>
      <c r="AJ7577" s="12"/>
      <c r="AK7577" s="12"/>
      <c r="AL7577" s="12"/>
      <c r="AM7577" s="12"/>
      <c r="AN7577" s="12"/>
      <c r="AO7577" s="12"/>
      <c r="AP7577" s="12"/>
      <c r="AQ7577" s="12"/>
      <c r="AR7577" s="12"/>
      <c r="AS7577" s="12"/>
      <c r="AT7577" s="12"/>
      <c r="AU7577" s="12"/>
      <c r="AV7577" s="12"/>
      <c r="AW7577" s="12"/>
      <c r="AX7577" s="12"/>
      <c r="AY7577" s="12"/>
      <c r="AZ7577" s="12"/>
      <c r="BA7577" s="12"/>
      <c r="BB7577" s="12"/>
      <c r="BC7577" s="12"/>
      <c r="BD7577" s="12"/>
    </row>
    <row r="7578" spans="15:56" x14ac:dyDescent="0.35">
      <c r="O7578" s="12"/>
      <c r="P7578" s="12"/>
      <c r="Q7578" s="12"/>
      <c r="S7578" s="250"/>
      <c r="AA7578" s="12"/>
      <c r="AB7578" s="12"/>
      <c r="AC7578" s="12"/>
      <c r="AD7578" s="12"/>
      <c r="AE7578" s="12"/>
      <c r="AF7578" s="12"/>
      <c r="AG7578" s="12"/>
      <c r="AH7578" s="12"/>
      <c r="AI7578" s="12"/>
      <c r="AJ7578" s="12"/>
      <c r="AK7578" s="12"/>
      <c r="AL7578" s="12"/>
      <c r="AM7578" s="12"/>
      <c r="AN7578" s="12"/>
      <c r="AO7578" s="12"/>
      <c r="AP7578" s="12"/>
      <c r="AQ7578" s="12"/>
      <c r="AR7578" s="12"/>
      <c r="AS7578" s="12"/>
      <c r="AT7578" s="12"/>
      <c r="AU7578" s="12"/>
      <c r="AV7578" s="12"/>
      <c r="AW7578" s="12"/>
      <c r="AX7578" s="12"/>
      <c r="AY7578" s="12"/>
      <c r="AZ7578" s="12"/>
      <c r="BA7578" s="12"/>
      <c r="BB7578" s="12"/>
      <c r="BC7578" s="12"/>
      <c r="BD7578" s="12"/>
    </row>
    <row r="7579" spans="15:56" x14ac:dyDescent="0.35">
      <c r="O7579" s="12"/>
      <c r="P7579" s="12"/>
      <c r="Q7579" s="12"/>
      <c r="S7579" s="250"/>
      <c r="AA7579" s="12"/>
      <c r="AB7579" s="12"/>
      <c r="AC7579" s="12"/>
      <c r="AD7579" s="12"/>
      <c r="AE7579" s="12"/>
      <c r="AF7579" s="12"/>
      <c r="AG7579" s="12"/>
      <c r="AH7579" s="12"/>
      <c r="AI7579" s="12"/>
      <c r="AJ7579" s="12"/>
      <c r="AK7579" s="12"/>
      <c r="AL7579" s="12"/>
      <c r="AM7579" s="12"/>
      <c r="AN7579" s="12"/>
      <c r="AO7579" s="12"/>
      <c r="AP7579" s="12"/>
      <c r="AQ7579" s="12"/>
      <c r="AR7579" s="12"/>
      <c r="AS7579" s="12"/>
      <c r="AT7579" s="12"/>
      <c r="AU7579" s="12"/>
      <c r="AV7579" s="12"/>
      <c r="AW7579" s="12"/>
      <c r="AX7579" s="12"/>
      <c r="AY7579" s="12"/>
      <c r="AZ7579" s="12"/>
      <c r="BA7579" s="12"/>
      <c r="BB7579" s="12"/>
      <c r="BC7579" s="12"/>
      <c r="BD7579" s="12"/>
    </row>
    <row r="7580" spans="15:56" x14ac:dyDescent="0.35">
      <c r="O7580" s="12"/>
      <c r="P7580" s="12"/>
      <c r="Q7580" s="12"/>
      <c r="S7580" s="250"/>
      <c r="AA7580" s="12"/>
      <c r="AB7580" s="12"/>
      <c r="AC7580" s="12"/>
      <c r="AD7580" s="12"/>
      <c r="AE7580" s="12"/>
      <c r="AF7580" s="12"/>
      <c r="AG7580" s="12"/>
      <c r="AH7580" s="12"/>
      <c r="AI7580" s="12"/>
      <c r="AJ7580" s="12"/>
      <c r="AK7580" s="12"/>
      <c r="AL7580" s="12"/>
      <c r="AM7580" s="12"/>
      <c r="AN7580" s="12"/>
      <c r="AO7580" s="12"/>
      <c r="AP7580" s="12"/>
      <c r="AQ7580" s="12"/>
      <c r="AR7580" s="12"/>
      <c r="AS7580" s="12"/>
      <c r="AT7580" s="12"/>
      <c r="AU7580" s="12"/>
      <c r="AV7580" s="12"/>
      <c r="AW7580" s="12"/>
      <c r="AX7580" s="12"/>
      <c r="AY7580" s="12"/>
      <c r="AZ7580" s="12"/>
      <c r="BA7580" s="12"/>
      <c r="BB7580" s="12"/>
      <c r="BC7580" s="12"/>
      <c r="BD7580" s="12"/>
    </row>
    <row r="7581" spans="15:56" x14ac:dyDescent="0.35">
      <c r="O7581" s="12"/>
      <c r="P7581" s="12"/>
      <c r="Q7581" s="12"/>
      <c r="S7581" s="250"/>
      <c r="AA7581" s="12"/>
      <c r="AB7581" s="12"/>
      <c r="AC7581" s="12"/>
      <c r="AD7581" s="12"/>
      <c r="AE7581" s="12"/>
      <c r="AF7581" s="12"/>
      <c r="AG7581" s="12"/>
      <c r="AH7581" s="12"/>
      <c r="AI7581" s="12"/>
      <c r="AJ7581" s="12"/>
      <c r="AK7581" s="12"/>
      <c r="AL7581" s="12"/>
      <c r="AM7581" s="12"/>
      <c r="AN7581" s="12"/>
      <c r="AO7581" s="12"/>
      <c r="AP7581" s="12"/>
      <c r="AQ7581" s="12"/>
      <c r="AR7581" s="12"/>
      <c r="AS7581" s="12"/>
      <c r="AT7581" s="12"/>
      <c r="AU7581" s="12"/>
      <c r="AV7581" s="12"/>
      <c r="AW7581" s="12"/>
      <c r="AX7581" s="12"/>
      <c r="AY7581" s="12"/>
      <c r="AZ7581" s="12"/>
      <c r="BA7581" s="12"/>
      <c r="BB7581" s="12"/>
      <c r="BC7581" s="12"/>
      <c r="BD7581" s="12"/>
    </row>
    <row r="7582" spans="15:56" x14ac:dyDescent="0.35">
      <c r="O7582" s="12"/>
      <c r="P7582" s="12"/>
      <c r="Q7582" s="12"/>
      <c r="S7582" s="250"/>
      <c r="AA7582" s="12"/>
      <c r="AB7582" s="12"/>
      <c r="AC7582" s="12"/>
      <c r="AD7582" s="12"/>
      <c r="AE7582" s="12"/>
      <c r="AF7582" s="12"/>
      <c r="AG7582" s="12"/>
      <c r="AH7582" s="12"/>
      <c r="AI7582" s="12"/>
      <c r="AJ7582" s="12"/>
      <c r="AK7582" s="12"/>
      <c r="AL7582" s="12"/>
      <c r="AM7582" s="12"/>
      <c r="AN7582" s="12"/>
      <c r="AO7582" s="12"/>
      <c r="AP7582" s="12"/>
      <c r="AQ7582" s="12"/>
      <c r="AR7582" s="12"/>
      <c r="AS7582" s="12"/>
      <c r="AT7582" s="12"/>
      <c r="AU7582" s="12"/>
      <c r="AV7582" s="12"/>
      <c r="AW7582" s="12"/>
      <c r="AX7582" s="12"/>
      <c r="AY7582" s="12"/>
      <c r="AZ7582" s="12"/>
      <c r="BA7582" s="12"/>
      <c r="BB7582" s="12"/>
      <c r="BC7582" s="12"/>
      <c r="BD7582" s="12"/>
    </row>
    <row r="7583" spans="15:56" x14ac:dyDescent="0.35">
      <c r="O7583" s="12"/>
      <c r="P7583" s="12"/>
      <c r="Q7583" s="12"/>
      <c r="S7583" s="250"/>
      <c r="AA7583" s="12"/>
      <c r="AB7583" s="12"/>
      <c r="AC7583" s="12"/>
      <c r="AD7583" s="12"/>
      <c r="AE7583" s="12"/>
      <c r="AF7583" s="12"/>
      <c r="AG7583" s="12"/>
      <c r="AH7583" s="12"/>
      <c r="AI7583" s="12"/>
      <c r="AJ7583" s="12"/>
      <c r="AK7583" s="12"/>
      <c r="AL7583" s="12"/>
      <c r="AM7583" s="12"/>
      <c r="AN7583" s="12"/>
      <c r="AO7583" s="12"/>
      <c r="AP7583" s="12"/>
      <c r="AQ7583" s="12"/>
      <c r="AR7583" s="12"/>
      <c r="AS7583" s="12"/>
      <c r="AT7583" s="12"/>
      <c r="AU7583" s="12"/>
      <c r="AV7583" s="12"/>
      <c r="AW7583" s="12"/>
      <c r="AX7583" s="12"/>
      <c r="AY7583" s="12"/>
      <c r="AZ7583" s="12"/>
      <c r="BA7583" s="12"/>
      <c r="BB7583" s="12"/>
      <c r="BC7583" s="12"/>
      <c r="BD7583" s="12"/>
    </row>
    <row r="7584" spans="15:56" x14ac:dyDescent="0.35">
      <c r="O7584" s="12"/>
      <c r="P7584" s="12"/>
      <c r="Q7584" s="12"/>
      <c r="S7584" s="250"/>
      <c r="AA7584" s="12"/>
      <c r="AB7584" s="12"/>
      <c r="AC7584" s="12"/>
      <c r="AD7584" s="12"/>
      <c r="AE7584" s="12"/>
      <c r="AF7584" s="12"/>
      <c r="AG7584" s="12"/>
      <c r="AH7584" s="12"/>
      <c r="AI7584" s="12"/>
      <c r="AJ7584" s="12"/>
      <c r="AK7584" s="12"/>
      <c r="AL7584" s="12"/>
      <c r="AM7584" s="12"/>
      <c r="AN7584" s="12"/>
      <c r="AO7584" s="12"/>
      <c r="AP7584" s="12"/>
      <c r="AQ7584" s="12"/>
      <c r="AR7584" s="12"/>
      <c r="AS7584" s="12"/>
      <c r="AT7584" s="12"/>
      <c r="AU7584" s="12"/>
      <c r="AV7584" s="12"/>
      <c r="AW7584" s="12"/>
      <c r="AX7584" s="12"/>
      <c r="AY7584" s="12"/>
      <c r="AZ7584" s="12"/>
      <c r="BA7584" s="12"/>
      <c r="BB7584" s="12"/>
      <c r="BC7584" s="12"/>
      <c r="BD7584" s="12"/>
    </row>
    <row r="7585" spans="15:56" x14ac:dyDescent="0.35">
      <c r="O7585" s="12"/>
      <c r="P7585" s="12"/>
      <c r="Q7585" s="12"/>
      <c r="S7585" s="250"/>
      <c r="AA7585" s="12"/>
      <c r="AB7585" s="12"/>
      <c r="AC7585" s="12"/>
      <c r="AD7585" s="12"/>
      <c r="AE7585" s="12"/>
      <c r="AF7585" s="12"/>
      <c r="AG7585" s="12"/>
      <c r="AH7585" s="12"/>
      <c r="AI7585" s="12"/>
      <c r="AJ7585" s="12"/>
      <c r="AK7585" s="12"/>
      <c r="AL7585" s="12"/>
      <c r="AM7585" s="12"/>
      <c r="AN7585" s="12"/>
      <c r="AO7585" s="12"/>
      <c r="AP7585" s="12"/>
      <c r="AQ7585" s="12"/>
      <c r="AR7585" s="12"/>
      <c r="AS7585" s="12"/>
      <c r="AT7585" s="12"/>
      <c r="AU7585" s="12"/>
      <c r="AV7585" s="12"/>
      <c r="AW7585" s="12"/>
      <c r="AX7585" s="12"/>
      <c r="AY7585" s="12"/>
      <c r="AZ7585" s="12"/>
      <c r="BA7585" s="12"/>
      <c r="BB7585" s="12"/>
      <c r="BC7585" s="12"/>
      <c r="BD7585" s="12"/>
    </row>
    <row r="7586" spans="15:56" x14ac:dyDescent="0.35">
      <c r="O7586" s="12"/>
      <c r="P7586" s="12"/>
      <c r="Q7586" s="12"/>
      <c r="S7586" s="250"/>
      <c r="AA7586" s="12"/>
      <c r="AB7586" s="12"/>
      <c r="AC7586" s="12"/>
      <c r="AD7586" s="12"/>
      <c r="AE7586" s="12"/>
      <c r="AF7586" s="12"/>
      <c r="AG7586" s="12"/>
      <c r="AH7586" s="12"/>
      <c r="AI7586" s="12"/>
      <c r="AJ7586" s="12"/>
      <c r="AK7586" s="12"/>
      <c r="AL7586" s="12"/>
      <c r="AM7586" s="12"/>
      <c r="AN7586" s="12"/>
      <c r="AO7586" s="12"/>
      <c r="AP7586" s="12"/>
      <c r="AQ7586" s="12"/>
      <c r="AR7586" s="12"/>
      <c r="AS7586" s="12"/>
      <c r="AT7586" s="12"/>
      <c r="AU7586" s="12"/>
      <c r="AV7586" s="12"/>
      <c r="AW7586" s="12"/>
      <c r="AX7586" s="12"/>
      <c r="AY7586" s="12"/>
      <c r="AZ7586" s="12"/>
      <c r="BA7586" s="12"/>
      <c r="BB7586" s="12"/>
      <c r="BC7586" s="12"/>
      <c r="BD7586" s="12"/>
    </row>
    <row r="7587" spans="15:56" x14ac:dyDescent="0.35">
      <c r="O7587" s="12"/>
      <c r="P7587" s="12"/>
      <c r="Q7587" s="12"/>
      <c r="S7587" s="250"/>
      <c r="AA7587" s="12"/>
      <c r="AB7587" s="12"/>
      <c r="AC7587" s="12"/>
      <c r="AD7587" s="12"/>
      <c r="AE7587" s="12"/>
      <c r="AF7587" s="12"/>
      <c r="AG7587" s="12"/>
      <c r="AH7587" s="12"/>
      <c r="AI7587" s="12"/>
      <c r="AJ7587" s="12"/>
      <c r="AK7587" s="12"/>
      <c r="AL7587" s="12"/>
      <c r="AM7587" s="12"/>
      <c r="AN7587" s="12"/>
      <c r="AO7587" s="12"/>
      <c r="AP7587" s="12"/>
      <c r="AQ7587" s="12"/>
      <c r="AR7587" s="12"/>
      <c r="AS7587" s="12"/>
      <c r="AT7587" s="12"/>
      <c r="AU7587" s="12"/>
      <c r="AV7587" s="12"/>
      <c r="AW7587" s="12"/>
      <c r="AX7587" s="12"/>
      <c r="AY7587" s="12"/>
      <c r="AZ7587" s="12"/>
      <c r="BA7587" s="12"/>
      <c r="BB7587" s="12"/>
      <c r="BC7587" s="12"/>
      <c r="BD7587" s="12"/>
    </row>
    <row r="7588" spans="15:56" x14ac:dyDescent="0.35">
      <c r="O7588" s="12"/>
      <c r="P7588" s="12"/>
      <c r="Q7588" s="12"/>
      <c r="S7588" s="250"/>
      <c r="AA7588" s="12"/>
      <c r="AB7588" s="12"/>
      <c r="AC7588" s="12"/>
      <c r="AD7588" s="12"/>
      <c r="AE7588" s="12"/>
      <c r="AF7588" s="12"/>
      <c r="AG7588" s="12"/>
      <c r="AH7588" s="12"/>
      <c r="AI7588" s="12"/>
      <c r="AJ7588" s="12"/>
      <c r="AK7588" s="12"/>
      <c r="AL7588" s="12"/>
      <c r="AM7588" s="12"/>
      <c r="AN7588" s="12"/>
      <c r="AO7588" s="12"/>
      <c r="AP7588" s="12"/>
      <c r="AQ7588" s="12"/>
      <c r="AR7588" s="12"/>
      <c r="AS7588" s="12"/>
      <c r="AT7588" s="12"/>
      <c r="AU7588" s="12"/>
      <c r="AV7588" s="12"/>
      <c r="AW7588" s="12"/>
      <c r="AX7588" s="12"/>
      <c r="AY7588" s="12"/>
      <c r="AZ7588" s="12"/>
      <c r="BA7588" s="12"/>
      <c r="BB7588" s="12"/>
      <c r="BC7588" s="12"/>
      <c r="BD7588" s="12"/>
    </row>
    <row r="7589" spans="15:56" x14ac:dyDescent="0.35">
      <c r="O7589" s="12"/>
      <c r="P7589" s="12"/>
      <c r="Q7589" s="12"/>
      <c r="S7589" s="250"/>
      <c r="AA7589" s="12"/>
      <c r="AB7589" s="12"/>
      <c r="AC7589" s="12"/>
      <c r="AD7589" s="12"/>
      <c r="AE7589" s="12"/>
      <c r="AF7589" s="12"/>
      <c r="AG7589" s="12"/>
      <c r="AH7589" s="12"/>
      <c r="AI7589" s="12"/>
      <c r="AJ7589" s="12"/>
      <c r="AK7589" s="12"/>
      <c r="AL7589" s="12"/>
      <c r="AM7589" s="12"/>
      <c r="AN7589" s="12"/>
      <c r="AO7589" s="12"/>
      <c r="AP7589" s="12"/>
      <c r="AQ7589" s="12"/>
      <c r="AR7589" s="12"/>
      <c r="AS7589" s="12"/>
      <c r="AT7589" s="12"/>
      <c r="AU7589" s="12"/>
      <c r="AV7589" s="12"/>
      <c r="AW7589" s="12"/>
      <c r="AX7589" s="12"/>
      <c r="AY7589" s="12"/>
      <c r="AZ7589" s="12"/>
      <c r="BA7589" s="12"/>
      <c r="BB7589" s="12"/>
      <c r="BC7589" s="12"/>
      <c r="BD7589" s="12"/>
    </row>
    <row r="7590" spans="15:56" x14ac:dyDescent="0.35">
      <c r="O7590" s="12"/>
      <c r="P7590" s="12"/>
      <c r="Q7590" s="12"/>
      <c r="S7590" s="250"/>
      <c r="AA7590" s="12"/>
      <c r="AB7590" s="12"/>
      <c r="AC7590" s="12"/>
      <c r="AD7590" s="12"/>
      <c r="AE7590" s="12"/>
      <c r="AF7590" s="12"/>
      <c r="AG7590" s="12"/>
      <c r="AH7590" s="12"/>
      <c r="AI7590" s="12"/>
      <c r="AJ7590" s="12"/>
      <c r="AK7590" s="12"/>
      <c r="AL7590" s="12"/>
      <c r="AM7590" s="12"/>
      <c r="AN7590" s="12"/>
      <c r="AO7590" s="12"/>
      <c r="AP7590" s="12"/>
      <c r="AQ7590" s="12"/>
      <c r="AR7590" s="12"/>
      <c r="AS7590" s="12"/>
      <c r="AT7590" s="12"/>
      <c r="AU7590" s="12"/>
      <c r="AV7590" s="12"/>
      <c r="AW7590" s="12"/>
      <c r="AX7590" s="12"/>
      <c r="AY7590" s="12"/>
      <c r="AZ7590" s="12"/>
      <c r="BA7590" s="12"/>
      <c r="BB7590" s="12"/>
      <c r="BC7590" s="12"/>
      <c r="BD7590" s="12"/>
    </row>
    <row r="7591" spans="15:56" x14ac:dyDescent="0.35">
      <c r="O7591" s="12"/>
      <c r="P7591" s="12"/>
      <c r="Q7591" s="12"/>
      <c r="S7591" s="250"/>
      <c r="AA7591" s="12"/>
      <c r="AB7591" s="12"/>
      <c r="AC7591" s="12"/>
      <c r="AD7591" s="12"/>
      <c r="AE7591" s="12"/>
      <c r="AF7591" s="12"/>
      <c r="AG7591" s="12"/>
      <c r="AH7591" s="12"/>
      <c r="AI7591" s="12"/>
      <c r="AJ7591" s="12"/>
      <c r="AK7591" s="12"/>
      <c r="AL7591" s="12"/>
      <c r="AM7591" s="12"/>
      <c r="AN7591" s="12"/>
      <c r="AO7591" s="12"/>
      <c r="AP7591" s="12"/>
      <c r="AQ7591" s="12"/>
      <c r="AR7591" s="12"/>
      <c r="AS7591" s="12"/>
      <c r="AT7591" s="12"/>
      <c r="AU7591" s="12"/>
      <c r="AV7591" s="12"/>
      <c r="AW7591" s="12"/>
      <c r="AX7591" s="12"/>
      <c r="AY7591" s="12"/>
      <c r="AZ7591" s="12"/>
      <c r="BA7591" s="12"/>
      <c r="BB7591" s="12"/>
      <c r="BC7591" s="12"/>
      <c r="BD7591" s="12"/>
    </row>
    <row r="7592" spans="15:56" x14ac:dyDescent="0.35">
      <c r="O7592" s="12"/>
      <c r="P7592" s="12"/>
      <c r="Q7592" s="12"/>
      <c r="S7592" s="250"/>
      <c r="AA7592" s="12"/>
      <c r="AB7592" s="12"/>
      <c r="AC7592" s="12"/>
      <c r="AD7592" s="12"/>
      <c r="AE7592" s="12"/>
      <c r="AF7592" s="12"/>
      <c r="AG7592" s="12"/>
      <c r="AH7592" s="12"/>
      <c r="AI7592" s="12"/>
      <c r="AJ7592" s="12"/>
      <c r="AK7592" s="12"/>
      <c r="AL7592" s="12"/>
      <c r="AM7592" s="12"/>
      <c r="AN7592" s="12"/>
      <c r="AO7592" s="12"/>
      <c r="AP7592" s="12"/>
      <c r="AQ7592" s="12"/>
      <c r="AR7592" s="12"/>
      <c r="AS7592" s="12"/>
      <c r="AT7592" s="12"/>
      <c r="AU7592" s="12"/>
      <c r="AV7592" s="12"/>
      <c r="AW7592" s="12"/>
      <c r="AX7592" s="12"/>
      <c r="AY7592" s="12"/>
      <c r="AZ7592" s="12"/>
      <c r="BA7592" s="12"/>
      <c r="BB7592" s="12"/>
      <c r="BC7592" s="12"/>
      <c r="BD7592" s="12"/>
    </row>
    <row r="7593" spans="15:56" x14ac:dyDescent="0.35">
      <c r="O7593" s="12"/>
      <c r="P7593" s="12"/>
      <c r="Q7593" s="12"/>
      <c r="S7593" s="250"/>
      <c r="AA7593" s="12"/>
      <c r="AB7593" s="12"/>
      <c r="AC7593" s="12"/>
      <c r="AD7593" s="12"/>
      <c r="AE7593" s="12"/>
      <c r="AF7593" s="12"/>
      <c r="AG7593" s="12"/>
      <c r="AH7593" s="12"/>
      <c r="AI7593" s="12"/>
      <c r="AJ7593" s="12"/>
      <c r="AK7593" s="12"/>
      <c r="AL7593" s="12"/>
      <c r="AM7593" s="12"/>
      <c r="AN7593" s="12"/>
      <c r="AO7593" s="12"/>
      <c r="AP7593" s="12"/>
      <c r="AQ7593" s="12"/>
      <c r="AR7593" s="12"/>
      <c r="AS7593" s="12"/>
      <c r="AT7593" s="12"/>
      <c r="AU7593" s="12"/>
      <c r="AV7593" s="12"/>
      <c r="AW7593" s="12"/>
      <c r="AX7593" s="12"/>
      <c r="AY7593" s="12"/>
      <c r="AZ7593" s="12"/>
      <c r="BA7593" s="12"/>
      <c r="BB7593" s="12"/>
      <c r="BC7593" s="12"/>
      <c r="BD7593" s="12"/>
    </row>
    <row r="7594" spans="15:56" x14ac:dyDescent="0.35">
      <c r="O7594" s="12"/>
      <c r="P7594" s="12"/>
      <c r="Q7594" s="12"/>
      <c r="S7594" s="250"/>
      <c r="AA7594" s="12"/>
      <c r="AB7594" s="12"/>
      <c r="AC7594" s="12"/>
      <c r="AD7594" s="12"/>
      <c r="AE7594" s="12"/>
      <c r="AF7594" s="12"/>
      <c r="AG7594" s="12"/>
      <c r="AH7594" s="12"/>
      <c r="AI7594" s="12"/>
      <c r="AJ7594" s="12"/>
      <c r="AK7594" s="12"/>
      <c r="AL7594" s="12"/>
      <c r="AM7594" s="12"/>
      <c r="AN7594" s="12"/>
      <c r="AO7594" s="12"/>
      <c r="AP7594" s="12"/>
      <c r="AQ7594" s="12"/>
      <c r="AR7594" s="12"/>
      <c r="AS7594" s="12"/>
      <c r="AT7594" s="12"/>
      <c r="AU7594" s="12"/>
      <c r="AV7594" s="12"/>
      <c r="AW7594" s="12"/>
      <c r="AX7594" s="12"/>
      <c r="AY7594" s="12"/>
      <c r="AZ7594" s="12"/>
      <c r="BA7594" s="12"/>
      <c r="BB7594" s="12"/>
      <c r="BC7594" s="12"/>
      <c r="BD7594" s="12"/>
    </row>
    <row r="7595" spans="15:56" x14ac:dyDescent="0.35">
      <c r="O7595" s="12"/>
      <c r="P7595" s="12"/>
      <c r="Q7595" s="12"/>
      <c r="S7595" s="250"/>
      <c r="AA7595" s="12"/>
      <c r="AB7595" s="12"/>
      <c r="AC7595" s="12"/>
      <c r="AD7595" s="12"/>
      <c r="AE7595" s="12"/>
      <c r="AF7595" s="12"/>
      <c r="AG7595" s="12"/>
      <c r="AH7595" s="12"/>
      <c r="AI7595" s="12"/>
      <c r="AJ7595" s="12"/>
      <c r="AK7595" s="12"/>
      <c r="AL7595" s="12"/>
      <c r="AM7595" s="12"/>
      <c r="AN7595" s="12"/>
      <c r="AO7595" s="12"/>
      <c r="AP7595" s="12"/>
      <c r="AQ7595" s="12"/>
      <c r="AR7595" s="12"/>
      <c r="AS7595" s="12"/>
      <c r="AT7595" s="12"/>
      <c r="AU7595" s="12"/>
      <c r="AV7595" s="12"/>
      <c r="AW7595" s="12"/>
      <c r="AX7595" s="12"/>
      <c r="AY7595" s="12"/>
      <c r="AZ7595" s="12"/>
      <c r="BA7595" s="12"/>
      <c r="BB7595" s="12"/>
      <c r="BC7595" s="12"/>
      <c r="BD7595" s="12"/>
    </row>
    <row r="7596" spans="15:56" x14ac:dyDescent="0.35">
      <c r="O7596" s="12"/>
      <c r="P7596" s="12"/>
      <c r="Q7596" s="12"/>
      <c r="S7596" s="250"/>
      <c r="AA7596" s="12"/>
      <c r="AB7596" s="12"/>
      <c r="AC7596" s="12"/>
      <c r="AD7596" s="12"/>
      <c r="AE7596" s="12"/>
      <c r="AF7596" s="12"/>
      <c r="AG7596" s="12"/>
      <c r="AH7596" s="12"/>
      <c r="AI7596" s="12"/>
      <c r="AJ7596" s="12"/>
      <c r="AK7596" s="12"/>
      <c r="AL7596" s="12"/>
      <c r="AM7596" s="12"/>
      <c r="AN7596" s="12"/>
      <c r="AO7596" s="12"/>
      <c r="AP7596" s="12"/>
      <c r="AQ7596" s="12"/>
      <c r="AR7596" s="12"/>
      <c r="AS7596" s="12"/>
      <c r="AT7596" s="12"/>
      <c r="AU7596" s="12"/>
      <c r="AV7596" s="12"/>
      <c r="AW7596" s="12"/>
      <c r="AX7596" s="12"/>
      <c r="AY7596" s="12"/>
      <c r="AZ7596" s="12"/>
      <c r="BA7596" s="12"/>
      <c r="BB7596" s="12"/>
      <c r="BC7596" s="12"/>
      <c r="BD7596" s="12"/>
    </row>
    <row r="7597" spans="15:56" x14ac:dyDescent="0.35">
      <c r="O7597" s="12"/>
      <c r="P7597" s="12"/>
      <c r="Q7597" s="12"/>
      <c r="S7597" s="250"/>
      <c r="AA7597" s="12"/>
      <c r="AB7597" s="12"/>
      <c r="AC7597" s="12"/>
      <c r="AD7597" s="12"/>
      <c r="AE7597" s="12"/>
      <c r="AF7597" s="12"/>
      <c r="AG7597" s="12"/>
      <c r="AH7597" s="12"/>
      <c r="AI7597" s="12"/>
      <c r="AJ7597" s="12"/>
      <c r="AK7597" s="12"/>
      <c r="AL7597" s="12"/>
      <c r="AM7597" s="12"/>
      <c r="AN7597" s="12"/>
      <c r="AO7597" s="12"/>
      <c r="AP7597" s="12"/>
      <c r="AQ7597" s="12"/>
      <c r="AR7597" s="12"/>
      <c r="AS7597" s="12"/>
      <c r="AT7597" s="12"/>
      <c r="AU7597" s="12"/>
      <c r="AV7597" s="12"/>
      <c r="AW7597" s="12"/>
      <c r="AX7597" s="12"/>
      <c r="AY7597" s="12"/>
      <c r="AZ7597" s="12"/>
      <c r="BA7597" s="12"/>
      <c r="BB7597" s="12"/>
      <c r="BC7597" s="12"/>
      <c r="BD7597" s="12"/>
    </row>
    <row r="7598" spans="15:56" x14ac:dyDescent="0.35">
      <c r="O7598" s="12"/>
      <c r="P7598" s="12"/>
      <c r="Q7598" s="12"/>
      <c r="S7598" s="250"/>
      <c r="AA7598" s="12"/>
      <c r="AB7598" s="12"/>
      <c r="AC7598" s="12"/>
      <c r="AD7598" s="12"/>
      <c r="AE7598" s="12"/>
      <c r="AF7598" s="12"/>
      <c r="AG7598" s="12"/>
      <c r="AH7598" s="12"/>
      <c r="AI7598" s="12"/>
      <c r="AJ7598" s="12"/>
      <c r="AK7598" s="12"/>
      <c r="AL7598" s="12"/>
      <c r="AM7598" s="12"/>
      <c r="AN7598" s="12"/>
      <c r="AO7598" s="12"/>
      <c r="AP7598" s="12"/>
      <c r="AQ7598" s="12"/>
      <c r="AR7598" s="12"/>
      <c r="AS7598" s="12"/>
      <c r="AT7598" s="12"/>
      <c r="AU7598" s="12"/>
      <c r="AV7598" s="12"/>
      <c r="AW7598" s="12"/>
      <c r="AX7598" s="12"/>
      <c r="AY7598" s="12"/>
      <c r="AZ7598" s="12"/>
      <c r="BA7598" s="12"/>
      <c r="BB7598" s="12"/>
      <c r="BC7598" s="12"/>
      <c r="BD7598" s="12"/>
    </row>
    <row r="7599" spans="15:56" x14ac:dyDescent="0.35">
      <c r="O7599" s="12"/>
      <c r="P7599" s="12"/>
      <c r="Q7599" s="12"/>
      <c r="S7599" s="250"/>
      <c r="AA7599" s="12"/>
      <c r="AB7599" s="12"/>
      <c r="AC7599" s="12"/>
      <c r="AD7599" s="12"/>
      <c r="AE7599" s="12"/>
      <c r="AF7599" s="12"/>
      <c r="AG7599" s="12"/>
      <c r="AH7599" s="12"/>
      <c r="AI7599" s="12"/>
      <c r="AJ7599" s="12"/>
      <c r="AK7599" s="12"/>
      <c r="AL7599" s="12"/>
      <c r="AM7599" s="12"/>
      <c r="AN7599" s="12"/>
      <c r="AO7599" s="12"/>
      <c r="AP7599" s="12"/>
      <c r="AQ7599" s="12"/>
      <c r="AR7599" s="12"/>
      <c r="AS7599" s="12"/>
      <c r="AT7599" s="12"/>
      <c r="AU7599" s="12"/>
      <c r="AV7599" s="12"/>
      <c r="AW7599" s="12"/>
      <c r="AX7599" s="12"/>
      <c r="AY7599" s="12"/>
      <c r="AZ7599" s="12"/>
      <c r="BA7599" s="12"/>
      <c r="BB7599" s="12"/>
      <c r="BC7599" s="12"/>
      <c r="BD7599" s="12"/>
    </row>
    <row r="7600" spans="15:56" x14ac:dyDescent="0.35">
      <c r="O7600" s="12"/>
      <c r="P7600" s="12"/>
      <c r="Q7600" s="12"/>
      <c r="S7600" s="250"/>
      <c r="AA7600" s="12"/>
      <c r="AB7600" s="12"/>
      <c r="AC7600" s="12"/>
      <c r="AD7600" s="12"/>
      <c r="AE7600" s="12"/>
      <c r="AF7600" s="12"/>
      <c r="AG7600" s="12"/>
      <c r="AH7600" s="12"/>
      <c r="AI7600" s="12"/>
      <c r="AJ7600" s="12"/>
      <c r="AK7600" s="12"/>
      <c r="AL7600" s="12"/>
      <c r="AM7600" s="12"/>
      <c r="AN7600" s="12"/>
      <c r="AO7600" s="12"/>
      <c r="AP7600" s="12"/>
      <c r="AQ7600" s="12"/>
      <c r="AR7600" s="12"/>
      <c r="AS7600" s="12"/>
      <c r="AT7600" s="12"/>
      <c r="AU7600" s="12"/>
      <c r="AV7600" s="12"/>
      <c r="AW7600" s="12"/>
      <c r="AX7600" s="12"/>
      <c r="AY7600" s="12"/>
      <c r="AZ7600" s="12"/>
      <c r="BA7600" s="12"/>
      <c r="BB7600" s="12"/>
      <c r="BC7600" s="12"/>
      <c r="BD7600" s="12"/>
    </row>
    <row r="7601" spans="15:56" x14ac:dyDescent="0.35">
      <c r="O7601" s="12"/>
      <c r="P7601" s="12"/>
      <c r="Q7601" s="12"/>
      <c r="S7601" s="250"/>
      <c r="AA7601" s="12"/>
      <c r="AB7601" s="12"/>
      <c r="AC7601" s="12"/>
      <c r="AD7601" s="12"/>
      <c r="AE7601" s="12"/>
      <c r="AF7601" s="12"/>
      <c r="AG7601" s="12"/>
      <c r="AH7601" s="12"/>
      <c r="AI7601" s="12"/>
      <c r="AJ7601" s="12"/>
      <c r="AK7601" s="12"/>
      <c r="AL7601" s="12"/>
      <c r="AM7601" s="12"/>
      <c r="AN7601" s="12"/>
      <c r="AO7601" s="12"/>
      <c r="AP7601" s="12"/>
      <c r="AQ7601" s="12"/>
      <c r="AR7601" s="12"/>
      <c r="AS7601" s="12"/>
      <c r="AT7601" s="12"/>
      <c r="AU7601" s="12"/>
      <c r="AV7601" s="12"/>
      <c r="AW7601" s="12"/>
      <c r="AX7601" s="12"/>
      <c r="AY7601" s="12"/>
      <c r="AZ7601" s="12"/>
      <c r="BA7601" s="12"/>
      <c r="BB7601" s="12"/>
      <c r="BC7601" s="12"/>
      <c r="BD7601" s="12"/>
    </row>
    <row r="7602" spans="15:56" x14ac:dyDescent="0.35">
      <c r="O7602" s="12"/>
      <c r="P7602" s="12"/>
      <c r="Q7602" s="12"/>
      <c r="S7602" s="250"/>
      <c r="AA7602" s="12"/>
      <c r="AB7602" s="12"/>
      <c r="AC7602" s="12"/>
      <c r="AD7602" s="12"/>
      <c r="AE7602" s="12"/>
      <c r="AF7602" s="12"/>
      <c r="AG7602" s="12"/>
      <c r="AH7602" s="12"/>
      <c r="AI7602" s="12"/>
      <c r="AJ7602" s="12"/>
      <c r="AK7602" s="12"/>
      <c r="AL7602" s="12"/>
      <c r="AM7602" s="12"/>
      <c r="AN7602" s="12"/>
      <c r="AO7602" s="12"/>
      <c r="AP7602" s="12"/>
      <c r="AQ7602" s="12"/>
      <c r="AR7602" s="12"/>
      <c r="AS7602" s="12"/>
      <c r="AT7602" s="12"/>
      <c r="AU7602" s="12"/>
      <c r="AV7602" s="12"/>
      <c r="AW7602" s="12"/>
      <c r="AX7602" s="12"/>
      <c r="AY7602" s="12"/>
      <c r="AZ7602" s="12"/>
      <c r="BA7602" s="12"/>
      <c r="BB7602" s="12"/>
      <c r="BC7602" s="12"/>
      <c r="BD7602" s="12"/>
    </row>
    <row r="7603" spans="15:56" x14ac:dyDescent="0.35">
      <c r="O7603" s="12"/>
      <c r="P7603" s="12"/>
      <c r="Q7603" s="12"/>
      <c r="S7603" s="250"/>
      <c r="AA7603" s="12"/>
      <c r="AB7603" s="12"/>
      <c r="AC7603" s="12"/>
      <c r="AD7603" s="12"/>
      <c r="AE7603" s="12"/>
      <c r="AF7603" s="12"/>
      <c r="AG7603" s="12"/>
      <c r="AH7603" s="12"/>
      <c r="AI7603" s="12"/>
      <c r="AJ7603" s="12"/>
      <c r="AK7603" s="12"/>
      <c r="AL7603" s="12"/>
      <c r="AM7603" s="12"/>
      <c r="AN7603" s="12"/>
      <c r="AO7603" s="12"/>
      <c r="AP7603" s="12"/>
      <c r="AQ7603" s="12"/>
      <c r="AR7603" s="12"/>
      <c r="AS7603" s="12"/>
      <c r="AT7603" s="12"/>
      <c r="AU7603" s="12"/>
      <c r="AV7603" s="12"/>
      <c r="AW7603" s="12"/>
      <c r="AX7603" s="12"/>
      <c r="AY7603" s="12"/>
      <c r="AZ7603" s="12"/>
      <c r="BA7603" s="12"/>
      <c r="BB7603" s="12"/>
      <c r="BC7603" s="12"/>
      <c r="BD7603" s="12"/>
    </row>
    <row r="7604" spans="15:56" x14ac:dyDescent="0.35">
      <c r="O7604" s="12"/>
      <c r="P7604" s="12"/>
      <c r="Q7604" s="12"/>
      <c r="S7604" s="250"/>
      <c r="AA7604" s="12"/>
      <c r="AB7604" s="12"/>
      <c r="AC7604" s="12"/>
      <c r="AD7604" s="12"/>
      <c r="AE7604" s="12"/>
      <c r="AF7604" s="12"/>
      <c r="AG7604" s="12"/>
      <c r="AH7604" s="12"/>
      <c r="AI7604" s="12"/>
      <c r="AJ7604" s="12"/>
      <c r="AK7604" s="12"/>
      <c r="AL7604" s="12"/>
      <c r="AM7604" s="12"/>
      <c r="AN7604" s="12"/>
      <c r="AO7604" s="12"/>
      <c r="AP7604" s="12"/>
      <c r="AQ7604" s="12"/>
      <c r="AR7604" s="12"/>
      <c r="AS7604" s="12"/>
      <c r="AT7604" s="12"/>
      <c r="AU7604" s="12"/>
      <c r="AV7604" s="12"/>
      <c r="AW7604" s="12"/>
      <c r="AX7604" s="12"/>
      <c r="AY7604" s="12"/>
      <c r="AZ7604" s="12"/>
      <c r="BA7604" s="12"/>
      <c r="BB7604" s="12"/>
      <c r="BC7604" s="12"/>
      <c r="BD7604" s="12"/>
    </row>
    <row r="7605" spans="15:56" x14ac:dyDescent="0.35">
      <c r="O7605" s="12"/>
      <c r="P7605" s="12"/>
      <c r="Q7605" s="12"/>
      <c r="S7605" s="250"/>
      <c r="AA7605" s="12"/>
      <c r="AB7605" s="12"/>
      <c r="AC7605" s="12"/>
      <c r="AD7605" s="12"/>
      <c r="AE7605" s="12"/>
      <c r="AF7605" s="12"/>
      <c r="AG7605" s="12"/>
      <c r="AH7605" s="12"/>
      <c r="AI7605" s="12"/>
      <c r="AJ7605" s="12"/>
      <c r="AK7605" s="12"/>
      <c r="AL7605" s="12"/>
      <c r="AM7605" s="12"/>
      <c r="AN7605" s="12"/>
      <c r="AO7605" s="12"/>
      <c r="AP7605" s="12"/>
      <c r="AQ7605" s="12"/>
      <c r="AR7605" s="12"/>
      <c r="AS7605" s="12"/>
      <c r="AT7605" s="12"/>
      <c r="AU7605" s="12"/>
      <c r="AV7605" s="12"/>
      <c r="AW7605" s="12"/>
      <c r="AX7605" s="12"/>
      <c r="AY7605" s="12"/>
      <c r="AZ7605" s="12"/>
      <c r="BA7605" s="12"/>
      <c r="BB7605" s="12"/>
      <c r="BC7605" s="12"/>
      <c r="BD7605" s="12"/>
    </row>
    <row r="7606" spans="15:56" x14ac:dyDescent="0.35">
      <c r="O7606" s="12"/>
      <c r="P7606" s="12"/>
      <c r="Q7606" s="12"/>
      <c r="S7606" s="250"/>
      <c r="AA7606" s="12"/>
      <c r="AB7606" s="12"/>
      <c r="AC7606" s="12"/>
      <c r="AD7606" s="12"/>
      <c r="AE7606" s="12"/>
      <c r="AF7606" s="12"/>
      <c r="AG7606" s="12"/>
      <c r="AH7606" s="12"/>
      <c r="AI7606" s="12"/>
      <c r="AJ7606" s="12"/>
      <c r="AK7606" s="12"/>
      <c r="AL7606" s="12"/>
      <c r="AM7606" s="12"/>
      <c r="AN7606" s="12"/>
      <c r="AO7606" s="12"/>
      <c r="AP7606" s="12"/>
      <c r="AQ7606" s="12"/>
      <c r="AR7606" s="12"/>
      <c r="AS7606" s="12"/>
      <c r="AT7606" s="12"/>
      <c r="AU7606" s="12"/>
      <c r="AV7606" s="12"/>
      <c r="AW7606" s="12"/>
      <c r="AX7606" s="12"/>
      <c r="AY7606" s="12"/>
      <c r="AZ7606" s="12"/>
      <c r="BA7606" s="12"/>
      <c r="BB7606" s="12"/>
      <c r="BC7606" s="12"/>
      <c r="BD7606" s="12"/>
    </row>
    <row r="7607" spans="15:56" x14ac:dyDescent="0.35">
      <c r="O7607" s="12"/>
      <c r="P7607" s="12"/>
      <c r="Q7607" s="12"/>
      <c r="S7607" s="250"/>
      <c r="AA7607" s="12"/>
      <c r="AB7607" s="12"/>
      <c r="AC7607" s="12"/>
      <c r="AD7607" s="12"/>
      <c r="AE7607" s="12"/>
      <c r="AF7607" s="12"/>
      <c r="AG7607" s="12"/>
      <c r="AH7607" s="12"/>
      <c r="AI7607" s="12"/>
      <c r="AJ7607" s="12"/>
      <c r="AK7607" s="12"/>
      <c r="AL7607" s="12"/>
      <c r="AM7607" s="12"/>
      <c r="AN7607" s="12"/>
      <c r="AO7607" s="12"/>
      <c r="AP7607" s="12"/>
      <c r="AQ7607" s="12"/>
      <c r="AR7607" s="12"/>
      <c r="AS7607" s="12"/>
      <c r="AT7607" s="12"/>
      <c r="AU7607" s="12"/>
      <c r="AV7607" s="12"/>
      <c r="AW7607" s="12"/>
      <c r="AX7607" s="12"/>
      <c r="AY7607" s="12"/>
      <c r="AZ7607" s="12"/>
      <c r="BA7607" s="12"/>
      <c r="BB7607" s="12"/>
      <c r="BC7607" s="12"/>
      <c r="BD7607" s="12"/>
    </row>
    <row r="7608" spans="15:56" x14ac:dyDescent="0.35">
      <c r="O7608" s="12"/>
      <c r="P7608" s="12"/>
      <c r="Q7608" s="12"/>
      <c r="S7608" s="250"/>
      <c r="AA7608" s="12"/>
      <c r="AB7608" s="12"/>
      <c r="AC7608" s="12"/>
      <c r="AD7608" s="12"/>
      <c r="AE7608" s="12"/>
      <c r="AF7608" s="12"/>
      <c r="AG7608" s="12"/>
      <c r="AH7608" s="12"/>
      <c r="AI7608" s="12"/>
      <c r="AJ7608" s="12"/>
      <c r="AK7608" s="12"/>
      <c r="AL7608" s="12"/>
      <c r="AM7608" s="12"/>
      <c r="AN7608" s="12"/>
      <c r="AO7608" s="12"/>
      <c r="AP7608" s="12"/>
      <c r="AQ7608" s="12"/>
      <c r="AR7608" s="12"/>
      <c r="AS7608" s="12"/>
      <c r="AT7608" s="12"/>
      <c r="AU7608" s="12"/>
      <c r="AV7608" s="12"/>
      <c r="AW7608" s="12"/>
      <c r="AX7608" s="12"/>
      <c r="AY7608" s="12"/>
      <c r="AZ7608" s="12"/>
      <c r="BA7608" s="12"/>
      <c r="BB7608" s="12"/>
      <c r="BC7608" s="12"/>
      <c r="BD7608" s="12"/>
    </row>
    <row r="7609" spans="15:56" x14ac:dyDescent="0.35">
      <c r="O7609" s="12"/>
      <c r="P7609" s="12"/>
      <c r="Q7609" s="12"/>
      <c r="S7609" s="250"/>
      <c r="AA7609" s="12"/>
      <c r="AB7609" s="12"/>
      <c r="AC7609" s="12"/>
      <c r="AD7609" s="12"/>
      <c r="AE7609" s="12"/>
      <c r="AF7609" s="12"/>
      <c r="AG7609" s="12"/>
      <c r="AH7609" s="12"/>
      <c r="AI7609" s="12"/>
      <c r="AJ7609" s="12"/>
      <c r="AK7609" s="12"/>
      <c r="AL7609" s="12"/>
      <c r="AM7609" s="12"/>
      <c r="AN7609" s="12"/>
      <c r="AO7609" s="12"/>
      <c r="AP7609" s="12"/>
      <c r="AQ7609" s="12"/>
      <c r="AR7609" s="12"/>
      <c r="AS7609" s="12"/>
      <c r="AT7609" s="12"/>
      <c r="AU7609" s="12"/>
      <c r="AV7609" s="12"/>
      <c r="AW7609" s="12"/>
      <c r="AX7609" s="12"/>
      <c r="AY7609" s="12"/>
      <c r="AZ7609" s="12"/>
      <c r="BA7609" s="12"/>
      <c r="BB7609" s="12"/>
      <c r="BC7609" s="12"/>
      <c r="BD7609" s="12"/>
    </row>
    <row r="7610" spans="15:56" x14ac:dyDescent="0.35">
      <c r="O7610" s="12"/>
      <c r="P7610" s="12"/>
      <c r="Q7610" s="12"/>
      <c r="S7610" s="250"/>
      <c r="AA7610" s="12"/>
      <c r="AB7610" s="12"/>
      <c r="AC7610" s="12"/>
      <c r="AD7610" s="12"/>
      <c r="AE7610" s="12"/>
      <c r="AF7610" s="12"/>
      <c r="AG7610" s="12"/>
      <c r="AH7610" s="12"/>
      <c r="AI7610" s="12"/>
      <c r="AJ7610" s="12"/>
      <c r="AK7610" s="12"/>
      <c r="AL7610" s="12"/>
      <c r="AM7610" s="12"/>
      <c r="AN7610" s="12"/>
      <c r="AO7610" s="12"/>
      <c r="AP7610" s="12"/>
      <c r="AQ7610" s="12"/>
      <c r="AR7610" s="12"/>
      <c r="AS7610" s="12"/>
      <c r="AT7610" s="12"/>
      <c r="AU7610" s="12"/>
      <c r="AV7610" s="12"/>
      <c r="AW7610" s="12"/>
      <c r="AX7610" s="12"/>
      <c r="AY7610" s="12"/>
      <c r="AZ7610" s="12"/>
      <c r="BA7610" s="12"/>
      <c r="BB7610" s="12"/>
      <c r="BC7610" s="12"/>
      <c r="BD7610" s="12"/>
    </row>
    <row r="7611" spans="15:56" x14ac:dyDescent="0.35">
      <c r="O7611" s="12"/>
      <c r="P7611" s="12"/>
      <c r="Q7611" s="12"/>
      <c r="S7611" s="250"/>
      <c r="AA7611" s="12"/>
      <c r="AB7611" s="12"/>
      <c r="AC7611" s="12"/>
      <c r="AD7611" s="12"/>
      <c r="AE7611" s="12"/>
      <c r="AF7611" s="12"/>
      <c r="AG7611" s="12"/>
      <c r="AH7611" s="12"/>
      <c r="AI7611" s="12"/>
      <c r="AJ7611" s="12"/>
      <c r="AK7611" s="12"/>
      <c r="AL7611" s="12"/>
      <c r="AM7611" s="12"/>
      <c r="AN7611" s="12"/>
      <c r="AO7611" s="12"/>
      <c r="AP7611" s="12"/>
      <c r="AQ7611" s="12"/>
      <c r="AR7611" s="12"/>
      <c r="AS7611" s="12"/>
      <c r="AT7611" s="12"/>
      <c r="AU7611" s="12"/>
      <c r="AV7611" s="12"/>
      <c r="AW7611" s="12"/>
      <c r="AX7611" s="12"/>
      <c r="AY7611" s="12"/>
      <c r="AZ7611" s="12"/>
      <c r="BA7611" s="12"/>
      <c r="BB7611" s="12"/>
      <c r="BC7611" s="12"/>
      <c r="BD7611" s="12"/>
    </row>
    <row r="7612" spans="15:56" x14ac:dyDescent="0.35">
      <c r="O7612" s="12"/>
      <c r="P7612" s="12"/>
      <c r="Q7612" s="12"/>
      <c r="S7612" s="250"/>
      <c r="AA7612" s="12"/>
      <c r="AB7612" s="12"/>
      <c r="AC7612" s="12"/>
      <c r="AD7612" s="12"/>
      <c r="AE7612" s="12"/>
      <c r="AF7612" s="12"/>
      <c r="AG7612" s="12"/>
      <c r="AH7612" s="12"/>
      <c r="AI7612" s="12"/>
      <c r="AJ7612" s="12"/>
      <c r="AK7612" s="12"/>
      <c r="AL7612" s="12"/>
      <c r="AM7612" s="12"/>
      <c r="AN7612" s="12"/>
      <c r="AO7612" s="12"/>
      <c r="AP7612" s="12"/>
      <c r="AQ7612" s="12"/>
      <c r="AR7612" s="12"/>
      <c r="AS7612" s="12"/>
      <c r="AT7612" s="12"/>
      <c r="AU7612" s="12"/>
      <c r="AV7612" s="12"/>
      <c r="AW7612" s="12"/>
      <c r="AX7612" s="12"/>
      <c r="AY7612" s="12"/>
      <c r="AZ7612" s="12"/>
      <c r="BA7612" s="12"/>
      <c r="BB7612" s="12"/>
      <c r="BC7612" s="12"/>
      <c r="BD7612" s="12"/>
    </row>
    <row r="7613" spans="15:56" x14ac:dyDescent="0.35">
      <c r="O7613" s="12"/>
      <c r="P7613" s="12"/>
      <c r="Q7613" s="12"/>
      <c r="S7613" s="250"/>
      <c r="AA7613" s="12"/>
      <c r="AB7613" s="12"/>
      <c r="AC7613" s="12"/>
      <c r="AD7613" s="12"/>
      <c r="AE7613" s="12"/>
      <c r="AF7613" s="12"/>
      <c r="AG7613" s="12"/>
      <c r="AH7613" s="12"/>
      <c r="AI7613" s="12"/>
      <c r="AJ7613" s="12"/>
      <c r="AK7613" s="12"/>
      <c r="AL7613" s="12"/>
      <c r="AM7613" s="12"/>
      <c r="AN7613" s="12"/>
      <c r="AO7613" s="12"/>
      <c r="AP7613" s="12"/>
      <c r="AQ7613" s="12"/>
      <c r="AR7613" s="12"/>
      <c r="AS7613" s="12"/>
      <c r="AT7613" s="12"/>
      <c r="AU7613" s="12"/>
      <c r="AV7613" s="12"/>
      <c r="AW7613" s="12"/>
      <c r="AX7613" s="12"/>
      <c r="AY7613" s="12"/>
      <c r="AZ7613" s="12"/>
      <c r="BA7613" s="12"/>
      <c r="BB7613" s="12"/>
      <c r="BC7613" s="12"/>
      <c r="BD7613" s="12"/>
    </row>
    <row r="7614" spans="15:56" x14ac:dyDescent="0.35">
      <c r="O7614" s="12"/>
      <c r="P7614" s="12"/>
      <c r="Q7614" s="12"/>
      <c r="S7614" s="250"/>
      <c r="AA7614" s="12"/>
      <c r="AB7614" s="12"/>
      <c r="AC7614" s="12"/>
      <c r="AD7614" s="12"/>
      <c r="AE7614" s="12"/>
      <c r="AF7614" s="12"/>
      <c r="AG7614" s="12"/>
      <c r="AH7614" s="12"/>
      <c r="AI7614" s="12"/>
      <c r="AJ7614" s="12"/>
      <c r="AK7614" s="12"/>
      <c r="AL7614" s="12"/>
      <c r="AM7614" s="12"/>
      <c r="AN7614" s="12"/>
      <c r="AO7614" s="12"/>
      <c r="AP7614" s="12"/>
      <c r="AQ7614" s="12"/>
      <c r="AR7614" s="12"/>
      <c r="AS7614" s="12"/>
      <c r="AT7614" s="12"/>
      <c r="AU7614" s="12"/>
      <c r="AV7614" s="12"/>
      <c r="AW7614" s="12"/>
      <c r="AX7614" s="12"/>
      <c r="AY7614" s="12"/>
      <c r="AZ7614" s="12"/>
      <c r="BA7614" s="12"/>
      <c r="BB7614" s="12"/>
      <c r="BC7614" s="12"/>
      <c r="BD7614" s="12"/>
    </row>
    <row r="7615" spans="15:56" x14ac:dyDescent="0.35">
      <c r="O7615" s="12"/>
      <c r="P7615" s="12"/>
      <c r="Q7615" s="12"/>
      <c r="S7615" s="250"/>
      <c r="AA7615" s="12"/>
      <c r="AB7615" s="12"/>
      <c r="AC7615" s="12"/>
      <c r="AD7615" s="12"/>
      <c r="AE7615" s="12"/>
      <c r="AF7615" s="12"/>
      <c r="AG7615" s="12"/>
      <c r="AH7615" s="12"/>
      <c r="AI7615" s="12"/>
      <c r="AJ7615" s="12"/>
      <c r="AK7615" s="12"/>
      <c r="AL7615" s="12"/>
      <c r="AM7615" s="12"/>
      <c r="AN7615" s="12"/>
      <c r="AO7615" s="12"/>
      <c r="AP7615" s="12"/>
      <c r="AQ7615" s="12"/>
      <c r="AR7615" s="12"/>
      <c r="AS7615" s="12"/>
      <c r="AT7615" s="12"/>
      <c r="AU7615" s="12"/>
      <c r="AV7615" s="12"/>
      <c r="AW7615" s="12"/>
      <c r="AX7615" s="12"/>
      <c r="AY7615" s="12"/>
      <c r="AZ7615" s="12"/>
      <c r="BA7615" s="12"/>
      <c r="BB7615" s="12"/>
      <c r="BC7615" s="12"/>
      <c r="BD7615" s="12"/>
    </row>
    <row r="7616" spans="15:56" x14ac:dyDescent="0.35">
      <c r="O7616" s="12"/>
      <c r="P7616" s="12"/>
      <c r="Q7616" s="12"/>
      <c r="S7616" s="250"/>
      <c r="AA7616" s="12"/>
      <c r="AB7616" s="12"/>
      <c r="AC7616" s="12"/>
      <c r="AD7616" s="12"/>
      <c r="AE7616" s="12"/>
      <c r="AF7616" s="12"/>
      <c r="AG7616" s="12"/>
      <c r="AH7616" s="12"/>
      <c r="AI7616" s="12"/>
      <c r="AJ7616" s="12"/>
      <c r="AK7616" s="12"/>
      <c r="AL7616" s="12"/>
      <c r="AM7616" s="12"/>
      <c r="AN7616" s="12"/>
      <c r="AO7616" s="12"/>
      <c r="AP7616" s="12"/>
      <c r="AQ7616" s="12"/>
      <c r="AR7616" s="12"/>
      <c r="AS7616" s="12"/>
      <c r="AT7616" s="12"/>
      <c r="AU7616" s="12"/>
      <c r="AV7616" s="12"/>
      <c r="AW7616" s="12"/>
      <c r="AX7616" s="12"/>
      <c r="AY7616" s="12"/>
      <c r="AZ7616" s="12"/>
      <c r="BA7616" s="12"/>
      <c r="BB7616" s="12"/>
      <c r="BC7616" s="12"/>
      <c r="BD7616" s="12"/>
    </row>
    <row r="7617" spans="15:56" x14ac:dyDescent="0.35">
      <c r="O7617" s="12"/>
      <c r="P7617" s="12"/>
      <c r="Q7617" s="12"/>
      <c r="S7617" s="250"/>
      <c r="AA7617" s="12"/>
      <c r="AB7617" s="12"/>
      <c r="AC7617" s="12"/>
      <c r="AD7617" s="12"/>
      <c r="AE7617" s="12"/>
      <c r="AF7617" s="12"/>
      <c r="AG7617" s="12"/>
      <c r="AH7617" s="12"/>
      <c r="AI7617" s="12"/>
      <c r="AJ7617" s="12"/>
      <c r="AK7617" s="12"/>
      <c r="AL7617" s="12"/>
      <c r="AM7617" s="12"/>
      <c r="AN7617" s="12"/>
      <c r="AO7617" s="12"/>
      <c r="AP7617" s="12"/>
      <c r="AQ7617" s="12"/>
      <c r="AR7617" s="12"/>
      <c r="AS7617" s="12"/>
      <c r="AT7617" s="12"/>
      <c r="AU7617" s="12"/>
      <c r="AV7617" s="12"/>
      <c r="AW7617" s="12"/>
      <c r="AX7617" s="12"/>
      <c r="AY7617" s="12"/>
      <c r="AZ7617" s="12"/>
      <c r="BA7617" s="12"/>
      <c r="BB7617" s="12"/>
      <c r="BC7617" s="12"/>
      <c r="BD7617" s="12"/>
    </row>
    <row r="7618" spans="15:56" x14ac:dyDescent="0.35">
      <c r="O7618" s="12"/>
      <c r="P7618" s="12"/>
      <c r="Q7618" s="12"/>
      <c r="S7618" s="250"/>
      <c r="AA7618" s="12"/>
      <c r="AB7618" s="12"/>
      <c r="AC7618" s="12"/>
      <c r="AD7618" s="12"/>
      <c r="AE7618" s="12"/>
      <c r="AF7618" s="12"/>
      <c r="AG7618" s="12"/>
      <c r="AH7618" s="12"/>
      <c r="AI7618" s="12"/>
      <c r="AJ7618" s="12"/>
      <c r="AK7618" s="12"/>
      <c r="AL7618" s="12"/>
      <c r="AM7618" s="12"/>
      <c r="AN7618" s="12"/>
      <c r="AO7618" s="12"/>
      <c r="AP7618" s="12"/>
      <c r="AQ7618" s="12"/>
      <c r="AR7618" s="12"/>
      <c r="AS7618" s="12"/>
      <c r="AT7618" s="12"/>
      <c r="AU7618" s="12"/>
      <c r="AV7618" s="12"/>
      <c r="AW7618" s="12"/>
      <c r="AX7618" s="12"/>
      <c r="AY7618" s="12"/>
      <c r="AZ7618" s="12"/>
      <c r="BA7618" s="12"/>
      <c r="BB7618" s="12"/>
      <c r="BC7618" s="12"/>
      <c r="BD7618" s="12"/>
    </row>
    <row r="7619" spans="15:56" x14ac:dyDescent="0.35">
      <c r="O7619" s="12"/>
      <c r="P7619" s="12"/>
      <c r="Q7619" s="12"/>
      <c r="S7619" s="250"/>
      <c r="AA7619" s="12"/>
      <c r="AB7619" s="12"/>
      <c r="AC7619" s="12"/>
      <c r="AD7619" s="12"/>
      <c r="AE7619" s="12"/>
      <c r="AF7619" s="12"/>
      <c r="AG7619" s="12"/>
      <c r="AH7619" s="12"/>
      <c r="AI7619" s="12"/>
      <c r="AJ7619" s="12"/>
      <c r="AK7619" s="12"/>
      <c r="AL7619" s="12"/>
      <c r="AM7619" s="12"/>
      <c r="AN7619" s="12"/>
      <c r="AO7619" s="12"/>
      <c r="AP7619" s="12"/>
      <c r="AQ7619" s="12"/>
      <c r="AR7619" s="12"/>
      <c r="AS7619" s="12"/>
      <c r="AT7619" s="12"/>
      <c r="AU7619" s="12"/>
      <c r="AV7619" s="12"/>
      <c r="AW7619" s="12"/>
      <c r="AX7619" s="12"/>
      <c r="AY7619" s="12"/>
      <c r="AZ7619" s="12"/>
      <c r="BA7619" s="12"/>
      <c r="BB7619" s="12"/>
      <c r="BC7619" s="12"/>
      <c r="BD7619" s="12"/>
    </row>
    <row r="7620" spans="15:56" x14ac:dyDescent="0.35">
      <c r="O7620" s="12"/>
      <c r="P7620" s="12"/>
      <c r="Q7620" s="12"/>
      <c r="S7620" s="250"/>
      <c r="AA7620" s="12"/>
      <c r="AB7620" s="12"/>
      <c r="AC7620" s="12"/>
      <c r="AD7620" s="12"/>
      <c r="AE7620" s="12"/>
      <c r="AF7620" s="12"/>
      <c r="AG7620" s="12"/>
      <c r="AH7620" s="12"/>
      <c r="AI7620" s="12"/>
      <c r="AJ7620" s="12"/>
      <c r="AK7620" s="12"/>
      <c r="AL7620" s="12"/>
      <c r="AM7620" s="12"/>
      <c r="AN7620" s="12"/>
      <c r="AO7620" s="12"/>
      <c r="AP7620" s="12"/>
      <c r="AQ7620" s="12"/>
      <c r="AR7620" s="12"/>
      <c r="AS7620" s="12"/>
      <c r="AT7620" s="12"/>
      <c r="AU7620" s="12"/>
      <c r="AV7620" s="12"/>
      <c r="AW7620" s="12"/>
      <c r="AX7620" s="12"/>
      <c r="AY7620" s="12"/>
      <c r="AZ7620" s="12"/>
      <c r="BA7620" s="12"/>
      <c r="BB7620" s="12"/>
      <c r="BC7620" s="12"/>
      <c r="BD7620" s="12"/>
    </row>
    <row r="7621" spans="15:56" x14ac:dyDescent="0.35">
      <c r="O7621" s="12"/>
      <c r="P7621" s="12"/>
      <c r="Q7621" s="12"/>
      <c r="S7621" s="250"/>
      <c r="AA7621" s="12"/>
      <c r="AB7621" s="12"/>
      <c r="AC7621" s="12"/>
      <c r="AD7621" s="12"/>
      <c r="AE7621" s="12"/>
      <c r="AF7621" s="12"/>
      <c r="AG7621" s="12"/>
      <c r="AH7621" s="12"/>
      <c r="AI7621" s="12"/>
      <c r="AJ7621" s="12"/>
      <c r="AK7621" s="12"/>
      <c r="AL7621" s="12"/>
      <c r="AM7621" s="12"/>
      <c r="AN7621" s="12"/>
      <c r="AO7621" s="12"/>
      <c r="AP7621" s="12"/>
      <c r="AQ7621" s="12"/>
      <c r="AR7621" s="12"/>
      <c r="AS7621" s="12"/>
      <c r="AT7621" s="12"/>
      <c r="AU7621" s="12"/>
      <c r="AV7621" s="12"/>
      <c r="AW7621" s="12"/>
      <c r="AX7621" s="12"/>
      <c r="AY7621" s="12"/>
      <c r="AZ7621" s="12"/>
      <c r="BA7621" s="12"/>
      <c r="BB7621" s="12"/>
      <c r="BC7621" s="12"/>
      <c r="BD7621" s="12"/>
    </row>
    <row r="7622" spans="15:56" x14ac:dyDescent="0.35">
      <c r="O7622" s="12"/>
      <c r="P7622" s="12"/>
      <c r="Q7622" s="12"/>
      <c r="S7622" s="250"/>
      <c r="AA7622" s="12"/>
      <c r="AB7622" s="12"/>
      <c r="AC7622" s="12"/>
      <c r="AD7622" s="12"/>
      <c r="AE7622" s="12"/>
      <c r="AF7622" s="12"/>
      <c r="AG7622" s="12"/>
      <c r="AH7622" s="12"/>
      <c r="AI7622" s="12"/>
      <c r="AJ7622" s="12"/>
      <c r="AK7622" s="12"/>
      <c r="AL7622" s="12"/>
      <c r="AM7622" s="12"/>
      <c r="AN7622" s="12"/>
      <c r="AO7622" s="12"/>
      <c r="AP7622" s="12"/>
      <c r="AQ7622" s="12"/>
      <c r="AR7622" s="12"/>
      <c r="AS7622" s="12"/>
      <c r="AT7622" s="12"/>
      <c r="AU7622" s="12"/>
      <c r="AV7622" s="12"/>
      <c r="AW7622" s="12"/>
      <c r="AX7622" s="12"/>
      <c r="AY7622" s="12"/>
      <c r="AZ7622" s="12"/>
      <c r="BA7622" s="12"/>
      <c r="BB7622" s="12"/>
      <c r="BC7622" s="12"/>
      <c r="BD7622" s="12"/>
    </row>
    <row r="7623" spans="15:56" x14ac:dyDescent="0.35">
      <c r="O7623" s="12"/>
      <c r="P7623" s="12"/>
      <c r="Q7623" s="12"/>
      <c r="S7623" s="250"/>
      <c r="AA7623" s="12"/>
      <c r="AB7623" s="12"/>
      <c r="AC7623" s="12"/>
      <c r="AD7623" s="12"/>
      <c r="AE7623" s="12"/>
      <c r="AF7623" s="12"/>
      <c r="AG7623" s="12"/>
      <c r="AH7623" s="12"/>
      <c r="AI7623" s="12"/>
      <c r="AJ7623" s="12"/>
      <c r="AK7623" s="12"/>
      <c r="AL7623" s="12"/>
      <c r="AM7623" s="12"/>
      <c r="AN7623" s="12"/>
      <c r="AO7623" s="12"/>
      <c r="AP7623" s="12"/>
      <c r="AQ7623" s="12"/>
      <c r="AR7623" s="12"/>
      <c r="AS7623" s="12"/>
      <c r="AT7623" s="12"/>
      <c r="AU7623" s="12"/>
      <c r="AV7623" s="12"/>
      <c r="AW7623" s="12"/>
      <c r="AX7623" s="12"/>
      <c r="AY7623" s="12"/>
      <c r="AZ7623" s="12"/>
      <c r="BA7623" s="12"/>
      <c r="BB7623" s="12"/>
      <c r="BC7623" s="12"/>
      <c r="BD7623" s="12"/>
    </row>
    <row r="7624" spans="15:56" x14ac:dyDescent="0.35">
      <c r="O7624" s="12"/>
      <c r="P7624" s="12"/>
      <c r="Q7624" s="12"/>
      <c r="S7624" s="250"/>
      <c r="AA7624" s="12"/>
      <c r="AB7624" s="12"/>
      <c r="AC7624" s="12"/>
      <c r="AD7624" s="12"/>
      <c r="AE7624" s="12"/>
      <c r="AF7624" s="12"/>
      <c r="AG7624" s="12"/>
      <c r="AH7624" s="12"/>
      <c r="AI7624" s="12"/>
      <c r="AJ7624" s="12"/>
      <c r="AK7624" s="12"/>
      <c r="AL7624" s="12"/>
      <c r="AM7624" s="12"/>
      <c r="AN7624" s="12"/>
      <c r="AO7624" s="12"/>
      <c r="AP7624" s="12"/>
      <c r="AQ7624" s="12"/>
      <c r="AR7624" s="12"/>
      <c r="AS7624" s="12"/>
      <c r="AT7624" s="12"/>
      <c r="AU7624" s="12"/>
      <c r="AV7624" s="12"/>
      <c r="AW7624" s="12"/>
      <c r="AX7624" s="12"/>
      <c r="AY7624" s="12"/>
      <c r="AZ7624" s="12"/>
      <c r="BA7624" s="12"/>
      <c r="BB7624" s="12"/>
      <c r="BC7624" s="12"/>
      <c r="BD7624" s="12"/>
    </row>
    <row r="7625" spans="15:56" x14ac:dyDescent="0.35">
      <c r="O7625" s="12"/>
      <c r="P7625" s="12"/>
      <c r="Q7625" s="12"/>
      <c r="S7625" s="250"/>
      <c r="AA7625" s="12"/>
      <c r="AB7625" s="12"/>
      <c r="AC7625" s="12"/>
      <c r="AD7625" s="12"/>
      <c r="AE7625" s="12"/>
      <c r="AF7625" s="12"/>
      <c r="AG7625" s="12"/>
      <c r="AH7625" s="12"/>
      <c r="AI7625" s="12"/>
      <c r="AJ7625" s="12"/>
      <c r="AK7625" s="12"/>
      <c r="AL7625" s="12"/>
      <c r="AM7625" s="12"/>
      <c r="AN7625" s="12"/>
      <c r="AO7625" s="12"/>
      <c r="AP7625" s="12"/>
      <c r="AQ7625" s="12"/>
      <c r="AR7625" s="12"/>
      <c r="AS7625" s="12"/>
      <c r="AT7625" s="12"/>
      <c r="AU7625" s="12"/>
      <c r="AV7625" s="12"/>
      <c r="AW7625" s="12"/>
      <c r="AX7625" s="12"/>
      <c r="AY7625" s="12"/>
      <c r="AZ7625" s="12"/>
      <c r="BA7625" s="12"/>
      <c r="BB7625" s="12"/>
      <c r="BC7625" s="12"/>
      <c r="BD7625" s="12"/>
    </row>
    <row r="7626" spans="15:56" x14ac:dyDescent="0.35">
      <c r="O7626" s="12"/>
      <c r="P7626" s="12"/>
      <c r="Q7626" s="12"/>
      <c r="S7626" s="250"/>
      <c r="AA7626" s="12"/>
      <c r="AB7626" s="12"/>
      <c r="AC7626" s="12"/>
      <c r="AD7626" s="12"/>
      <c r="AE7626" s="12"/>
      <c r="AF7626" s="12"/>
      <c r="AG7626" s="12"/>
      <c r="AH7626" s="12"/>
      <c r="AI7626" s="12"/>
      <c r="AJ7626" s="12"/>
      <c r="AK7626" s="12"/>
      <c r="AL7626" s="12"/>
      <c r="AM7626" s="12"/>
      <c r="AN7626" s="12"/>
      <c r="AO7626" s="12"/>
      <c r="AP7626" s="12"/>
      <c r="AQ7626" s="12"/>
      <c r="AR7626" s="12"/>
      <c r="AS7626" s="12"/>
      <c r="AT7626" s="12"/>
      <c r="AU7626" s="12"/>
      <c r="AV7626" s="12"/>
      <c r="AW7626" s="12"/>
      <c r="AX7626" s="12"/>
      <c r="AY7626" s="12"/>
      <c r="AZ7626" s="12"/>
      <c r="BA7626" s="12"/>
      <c r="BB7626" s="12"/>
      <c r="BC7626" s="12"/>
      <c r="BD7626" s="12"/>
    </row>
    <row r="7627" spans="15:56" x14ac:dyDescent="0.35">
      <c r="O7627" s="12"/>
      <c r="P7627" s="12"/>
      <c r="Q7627" s="12"/>
      <c r="S7627" s="250"/>
      <c r="AA7627" s="12"/>
      <c r="AB7627" s="12"/>
      <c r="AC7627" s="12"/>
      <c r="AD7627" s="12"/>
      <c r="AE7627" s="12"/>
      <c r="AF7627" s="12"/>
      <c r="AG7627" s="12"/>
      <c r="AH7627" s="12"/>
      <c r="AI7627" s="12"/>
      <c r="AJ7627" s="12"/>
      <c r="AK7627" s="12"/>
      <c r="AL7627" s="12"/>
      <c r="AM7627" s="12"/>
      <c r="AN7627" s="12"/>
      <c r="AO7627" s="12"/>
      <c r="AP7627" s="12"/>
      <c r="AQ7627" s="12"/>
      <c r="AR7627" s="12"/>
      <c r="AS7627" s="12"/>
      <c r="AT7627" s="12"/>
      <c r="AU7627" s="12"/>
      <c r="AV7627" s="12"/>
      <c r="AW7627" s="12"/>
      <c r="AX7627" s="12"/>
      <c r="AY7627" s="12"/>
      <c r="AZ7627" s="12"/>
      <c r="BA7627" s="12"/>
      <c r="BB7627" s="12"/>
      <c r="BC7627" s="12"/>
      <c r="BD7627" s="12"/>
    </row>
    <row r="7628" spans="15:56" x14ac:dyDescent="0.35">
      <c r="O7628" s="12"/>
      <c r="P7628" s="12"/>
      <c r="Q7628" s="12"/>
      <c r="S7628" s="250"/>
      <c r="AA7628" s="12"/>
      <c r="AB7628" s="12"/>
      <c r="AC7628" s="12"/>
      <c r="AD7628" s="12"/>
      <c r="AE7628" s="12"/>
      <c r="AF7628" s="12"/>
      <c r="AG7628" s="12"/>
      <c r="AH7628" s="12"/>
      <c r="AI7628" s="12"/>
      <c r="AJ7628" s="12"/>
      <c r="AK7628" s="12"/>
      <c r="AL7628" s="12"/>
      <c r="AM7628" s="12"/>
      <c r="AN7628" s="12"/>
      <c r="AO7628" s="12"/>
      <c r="AP7628" s="12"/>
      <c r="AQ7628" s="12"/>
      <c r="AR7628" s="12"/>
      <c r="AS7628" s="12"/>
      <c r="AT7628" s="12"/>
      <c r="AU7628" s="12"/>
      <c r="AV7628" s="12"/>
      <c r="AW7628" s="12"/>
      <c r="AX7628" s="12"/>
      <c r="AY7628" s="12"/>
      <c r="AZ7628" s="12"/>
      <c r="BA7628" s="12"/>
      <c r="BB7628" s="12"/>
      <c r="BC7628" s="12"/>
      <c r="BD7628" s="12"/>
    </row>
    <row r="7629" spans="15:56" x14ac:dyDescent="0.35">
      <c r="O7629" s="12"/>
      <c r="P7629" s="12"/>
      <c r="Q7629" s="12"/>
      <c r="S7629" s="250"/>
      <c r="AA7629" s="12"/>
      <c r="AB7629" s="12"/>
      <c r="AC7629" s="12"/>
      <c r="AD7629" s="12"/>
      <c r="AE7629" s="12"/>
      <c r="AF7629" s="12"/>
      <c r="AG7629" s="12"/>
      <c r="AH7629" s="12"/>
      <c r="AI7629" s="12"/>
      <c r="AJ7629" s="12"/>
      <c r="AK7629" s="12"/>
      <c r="AL7629" s="12"/>
      <c r="AM7629" s="12"/>
      <c r="AN7629" s="12"/>
      <c r="AO7629" s="12"/>
      <c r="AP7629" s="12"/>
      <c r="AQ7629" s="12"/>
      <c r="AR7629" s="12"/>
      <c r="AS7629" s="12"/>
      <c r="AT7629" s="12"/>
      <c r="AU7629" s="12"/>
      <c r="AV7629" s="12"/>
      <c r="AW7629" s="12"/>
      <c r="AX7629" s="12"/>
      <c r="AY7629" s="12"/>
      <c r="AZ7629" s="12"/>
      <c r="BA7629" s="12"/>
      <c r="BB7629" s="12"/>
      <c r="BC7629" s="12"/>
      <c r="BD7629" s="12"/>
    </row>
    <row r="7630" spans="15:56" x14ac:dyDescent="0.35">
      <c r="O7630" s="12"/>
      <c r="P7630" s="12"/>
      <c r="Q7630" s="12"/>
      <c r="S7630" s="250"/>
      <c r="AA7630" s="12"/>
      <c r="AB7630" s="12"/>
      <c r="AC7630" s="12"/>
      <c r="AD7630" s="12"/>
      <c r="AE7630" s="12"/>
      <c r="AF7630" s="12"/>
      <c r="AG7630" s="12"/>
      <c r="AH7630" s="12"/>
      <c r="AI7630" s="12"/>
      <c r="AJ7630" s="12"/>
      <c r="AK7630" s="12"/>
      <c r="AL7630" s="12"/>
      <c r="AM7630" s="12"/>
      <c r="AN7630" s="12"/>
      <c r="AO7630" s="12"/>
      <c r="AP7630" s="12"/>
      <c r="AQ7630" s="12"/>
      <c r="AR7630" s="12"/>
      <c r="AS7630" s="12"/>
      <c r="AT7630" s="12"/>
      <c r="AU7630" s="12"/>
      <c r="AV7630" s="12"/>
      <c r="AW7630" s="12"/>
      <c r="AX7630" s="12"/>
      <c r="AY7630" s="12"/>
      <c r="AZ7630" s="12"/>
      <c r="BA7630" s="12"/>
      <c r="BB7630" s="12"/>
      <c r="BC7630" s="12"/>
      <c r="BD7630" s="12"/>
    </row>
    <row r="7631" spans="15:56" x14ac:dyDescent="0.35">
      <c r="O7631" s="12"/>
      <c r="P7631" s="12"/>
      <c r="Q7631" s="12"/>
      <c r="S7631" s="250"/>
      <c r="AA7631" s="12"/>
      <c r="AB7631" s="12"/>
      <c r="AC7631" s="12"/>
      <c r="AD7631" s="12"/>
      <c r="AE7631" s="12"/>
      <c r="AF7631" s="12"/>
      <c r="AG7631" s="12"/>
      <c r="AH7631" s="12"/>
      <c r="AI7631" s="12"/>
      <c r="AJ7631" s="12"/>
      <c r="AK7631" s="12"/>
      <c r="AL7631" s="12"/>
      <c r="AM7631" s="12"/>
      <c r="AN7631" s="12"/>
      <c r="AO7631" s="12"/>
      <c r="AP7631" s="12"/>
      <c r="AQ7631" s="12"/>
      <c r="AR7631" s="12"/>
      <c r="AS7631" s="12"/>
      <c r="AT7631" s="12"/>
      <c r="AU7631" s="12"/>
      <c r="AV7631" s="12"/>
      <c r="AW7631" s="12"/>
      <c r="AX7631" s="12"/>
      <c r="AY7631" s="12"/>
      <c r="AZ7631" s="12"/>
      <c r="BA7631" s="12"/>
      <c r="BB7631" s="12"/>
      <c r="BC7631" s="12"/>
      <c r="BD7631" s="12"/>
    </row>
    <row r="7632" spans="15:56" x14ac:dyDescent="0.35">
      <c r="O7632" s="12"/>
      <c r="P7632" s="12"/>
      <c r="Q7632" s="12"/>
      <c r="S7632" s="250"/>
      <c r="AA7632" s="12"/>
      <c r="AB7632" s="12"/>
      <c r="AC7632" s="12"/>
      <c r="AD7632" s="12"/>
      <c r="AE7632" s="12"/>
      <c r="AF7632" s="12"/>
      <c r="AG7632" s="12"/>
      <c r="AH7632" s="12"/>
      <c r="AI7632" s="12"/>
      <c r="AJ7632" s="12"/>
      <c r="AK7632" s="12"/>
      <c r="AL7632" s="12"/>
      <c r="AM7632" s="12"/>
      <c r="AN7632" s="12"/>
      <c r="AO7632" s="12"/>
      <c r="AP7632" s="12"/>
      <c r="AQ7632" s="12"/>
      <c r="AR7632" s="12"/>
      <c r="AS7632" s="12"/>
      <c r="AT7632" s="12"/>
      <c r="AU7632" s="12"/>
      <c r="AV7632" s="12"/>
      <c r="AW7632" s="12"/>
      <c r="AX7632" s="12"/>
      <c r="AY7632" s="12"/>
      <c r="AZ7632" s="12"/>
      <c r="BA7632" s="12"/>
      <c r="BB7632" s="12"/>
      <c r="BC7632" s="12"/>
      <c r="BD7632" s="12"/>
    </row>
    <row r="7633" spans="15:56" x14ac:dyDescent="0.35">
      <c r="O7633" s="12"/>
      <c r="P7633" s="12"/>
      <c r="Q7633" s="12"/>
      <c r="S7633" s="250"/>
      <c r="AA7633" s="12"/>
      <c r="AB7633" s="12"/>
      <c r="AC7633" s="12"/>
      <c r="AD7633" s="12"/>
      <c r="AE7633" s="12"/>
      <c r="AF7633" s="12"/>
      <c r="AG7633" s="12"/>
      <c r="AH7633" s="12"/>
      <c r="AI7633" s="12"/>
      <c r="AJ7633" s="12"/>
      <c r="AK7633" s="12"/>
      <c r="AL7633" s="12"/>
      <c r="AM7633" s="12"/>
      <c r="AN7633" s="12"/>
      <c r="AO7633" s="12"/>
      <c r="AP7633" s="12"/>
      <c r="AQ7633" s="12"/>
      <c r="AR7633" s="12"/>
      <c r="AS7633" s="12"/>
      <c r="AT7633" s="12"/>
      <c r="AU7633" s="12"/>
      <c r="AV7633" s="12"/>
      <c r="AW7633" s="12"/>
      <c r="AX7633" s="12"/>
      <c r="AY7633" s="12"/>
      <c r="AZ7633" s="12"/>
      <c r="BA7633" s="12"/>
      <c r="BB7633" s="12"/>
      <c r="BC7633" s="12"/>
      <c r="BD7633" s="12"/>
    </row>
    <row r="7634" spans="15:56" x14ac:dyDescent="0.35">
      <c r="O7634" s="12"/>
      <c r="P7634" s="12"/>
      <c r="Q7634" s="12"/>
      <c r="S7634" s="250"/>
      <c r="AA7634" s="12"/>
      <c r="AB7634" s="12"/>
      <c r="AC7634" s="12"/>
      <c r="AD7634" s="12"/>
      <c r="AE7634" s="12"/>
      <c r="AF7634" s="12"/>
      <c r="AG7634" s="12"/>
      <c r="AH7634" s="12"/>
      <c r="AI7634" s="12"/>
      <c r="AJ7634" s="12"/>
      <c r="AK7634" s="12"/>
      <c r="AL7634" s="12"/>
      <c r="AM7634" s="12"/>
      <c r="AN7634" s="12"/>
      <c r="AO7634" s="12"/>
      <c r="AP7634" s="12"/>
      <c r="AQ7634" s="12"/>
      <c r="AR7634" s="12"/>
      <c r="AS7634" s="12"/>
      <c r="AT7634" s="12"/>
      <c r="AU7634" s="12"/>
      <c r="AV7634" s="12"/>
      <c r="AW7634" s="12"/>
      <c r="AX7634" s="12"/>
      <c r="AY7634" s="12"/>
      <c r="AZ7634" s="12"/>
      <c r="BA7634" s="12"/>
      <c r="BB7634" s="12"/>
      <c r="BC7634" s="12"/>
      <c r="BD7634" s="12"/>
    </row>
    <row r="7635" spans="15:56" x14ac:dyDescent="0.35">
      <c r="O7635" s="12"/>
      <c r="P7635" s="12"/>
      <c r="Q7635" s="12"/>
      <c r="S7635" s="250"/>
      <c r="AA7635" s="12"/>
      <c r="AB7635" s="12"/>
      <c r="AC7635" s="12"/>
      <c r="AD7635" s="12"/>
      <c r="AE7635" s="12"/>
      <c r="AF7635" s="12"/>
      <c r="AG7635" s="12"/>
      <c r="AH7635" s="12"/>
      <c r="AI7635" s="12"/>
      <c r="AJ7635" s="12"/>
      <c r="AK7635" s="12"/>
      <c r="AL7635" s="12"/>
      <c r="AM7635" s="12"/>
      <c r="AN7635" s="12"/>
      <c r="AO7635" s="12"/>
      <c r="AP7635" s="12"/>
      <c r="AQ7635" s="12"/>
      <c r="AR7635" s="12"/>
      <c r="AS7635" s="12"/>
      <c r="AT7635" s="12"/>
      <c r="AU7635" s="12"/>
      <c r="AV7635" s="12"/>
      <c r="AW7635" s="12"/>
      <c r="AX7635" s="12"/>
      <c r="AY7635" s="12"/>
      <c r="AZ7635" s="12"/>
      <c r="BA7635" s="12"/>
      <c r="BB7635" s="12"/>
      <c r="BC7635" s="12"/>
      <c r="BD7635" s="12"/>
    </row>
    <row r="7636" spans="15:56" x14ac:dyDescent="0.35">
      <c r="O7636" s="12"/>
      <c r="P7636" s="12"/>
      <c r="Q7636" s="12"/>
      <c r="S7636" s="250"/>
      <c r="AA7636" s="12"/>
      <c r="AB7636" s="12"/>
      <c r="AC7636" s="12"/>
      <c r="AD7636" s="12"/>
      <c r="AE7636" s="12"/>
      <c r="AF7636" s="12"/>
      <c r="AG7636" s="12"/>
      <c r="AH7636" s="12"/>
      <c r="AI7636" s="12"/>
      <c r="AJ7636" s="12"/>
      <c r="AK7636" s="12"/>
      <c r="AL7636" s="12"/>
      <c r="AM7636" s="12"/>
      <c r="AN7636" s="12"/>
      <c r="AO7636" s="12"/>
      <c r="AP7636" s="12"/>
      <c r="AQ7636" s="12"/>
      <c r="AR7636" s="12"/>
      <c r="AS7636" s="12"/>
      <c r="AT7636" s="12"/>
      <c r="AU7636" s="12"/>
      <c r="AV7636" s="12"/>
      <c r="AW7636" s="12"/>
      <c r="AX7636" s="12"/>
      <c r="AY7636" s="12"/>
      <c r="AZ7636" s="12"/>
      <c r="BA7636" s="12"/>
      <c r="BB7636" s="12"/>
      <c r="BC7636" s="12"/>
      <c r="BD7636" s="12"/>
    </row>
    <row r="7637" spans="15:56" x14ac:dyDescent="0.35">
      <c r="O7637" s="12"/>
      <c r="P7637" s="12"/>
      <c r="Q7637" s="12"/>
      <c r="S7637" s="250"/>
      <c r="AA7637" s="12"/>
      <c r="AB7637" s="12"/>
      <c r="AC7637" s="12"/>
      <c r="AD7637" s="12"/>
      <c r="AE7637" s="12"/>
      <c r="AF7637" s="12"/>
      <c r="AG7637" s="12"/>
      <c r="AH7637" s="12"/>
      <c r="AI7637" s="12"/>
      <c r="AJ7637" s="12"/>
      <c r="AK7637" s="12"/>
      <c r="AL7637" s="12"/>
      <c r="AM7637" s="12"/>
      <c r="AN7637" s="12"/>
      <c r="AO7637" s="12"/>
      <c r="AP7637" s="12"/>
      <c r="AQ7637" s="12"/>
      <c r="AR7637" s="12"/>
      <c r="AS7637" s="12"/>
      <c r="AT7637" s="12"/>
      <c r="AU7637" s="12"/>
      <c r="AV7637" s="12"/>
      <c r="AW7637" s="12"/>
      <c r="AX7637" s="12"/>
      <c r="AY7637" s="12"/>
      <c r="AZ7637" s="12"/>
      <c r="BA7637" s="12"/>
      <c r="BB7637" s="12"/>
      <c r="BC7637" s="12"/>
      <c r="BD7637" s="12"/>
    </row>
    <row r="7638" spans="15:56" x14ac:dyDescent="0.35">
      <c r="O7638" s="12"/>
      <c r="P7638" s="12"/>
      <c r="Q7638" s="12"/>
      <c r="S7638" s="250"/>
      <c r="AA7638" s="12"/>
      <c r="AB7638" s="12"/>
      <c r="AC7638" s="12"/>
      <c r="AD7638" s="12"/>
      <c r="AE7638" s="12"/>
      <c r="AF7638" s="12"/>
      <c r="AG7638" s="12"/>
      <c r="AH7638" s="12"/>
      <c r="AI7638" s="12"/>
      <c r="AJ7638" s="12"/>
      <c r="AK7638" s="12"/>
      <c r="AL7638" s="12"/>
      <c r="AM7638" s="12"/>
      <c r="AN7638" s="12"/>
      <c r="AO7638" s="12"/>
      <c r="AP7638" s="12"/>
      <c r="AQ7638" s="12"/>
      <c r="AR7638" s="12"/>
      <c r="AS7638" s="12"/>
      <c r="AT7638" s="12"/>
      <c r="AU7638" s="12"/>
      <c r="AV7638" s="12"/>
      <c r="AW7638" s="12"/>
      <c r="AX7638" s="12"/>
      <c r="AY7638" s="12"/>
      <c r="AZ7638" s="12"/>
      <c r="BA7638" s="12"/>
      <c r="BB7638" s="12"/>
      <c r="BC7638" s="12"/>
      <c r="BD7638" s="12"/>
    </row>
    <row r="7639" spans="15:56" x14ac:dyDescent="0.35">
      <c r="O7639" s="12"/>
      <c r="P7639" s="12"/>
      <c r="Q7639" s="12"/>
      <c r="S7639" s="250"/>
      <c r="AA7639" s="12"/>
      <c r="AB7639" s="12"/>
      <c r="AC7639" s="12"/>
      <c r="AD7639" s="12"/>
      <c r="AE7639" s="12"/>
      <c r="AF7639" s="12"/>
      <c r="AG7639" s="12"/>
      <c r="AH7639" s="12"/>
      <c r="AI7639" s="12"/>
      <c r="AJ7639" s="12"/>
      <c r="AK7639" s="12"/>
      <c r="AL7639" s="12"/>
      <c r="AM7639" s="12"/>
      <c r="AN7639" s="12"/>
      <c r="AO7639" s="12"/>
      <c r="AP7639" s="12"/>
      <c r="AQ7639" s="12"/>
      <c r="AR7639" s="12"/>
      <c r="AS7639" s="12"/>
      <c r="AT7639" s="12"/>
      <c r="AU7639" s="12"/>
      <c r="AV7639" s="12"/>
      <c r="AW7639" s="12"/>
      <c r="AX7639" s="12"/>
      <c r="AY7639" s="12"/>
      <c r="AZ7639" s="12"/>
      <c r="BA7639" s="12"/>
      <c r="BB7639" s="12"/>
      <c r="BC7639" s="12"/>
      <c r="BD7639" s="12"/>
    </row>
    <row r="7640" spans="15:56" x14ac:dyDescent="0.35">
      <c r="O7640" s="12"/>
      <c r="P7640" s="12"/>
      <c r="Q7640" s="12"/>
      <c r="S7640" s="250"/>
      <c r="AA7640" s="12"/>
      <c r="AB7640" s="12"/>
      <c r="AC7640" s="12"/>
      <c r="AD7640" s="12"/>
      <c r="AE7640" s="12"/>
      <c r="AF7640" s="12"/>
      <c r="AG7640" s="12"/>
      <c r="AH7640" s="12"/>
      <c r="AI7640" s="12"/>
      <c r="AJ7640" s="12"/>
      <c r="AK7640" s="12"/>
      <c r="AL7640" s="12"/>
      <c r="AM7640" s="12"/>
      <c r="AN7640" s="12"/>
      <c r="AO7640" s="12"/>
      <c r="AP7640" s="12"/>
      <c r="AQ7640" s="12"/>
      <c r="AR7640" s="12"/>
      <c r="AS7640" s="12"/>
      <c r="AT7640" s="12"/>
      <c r="AU7640" s="12"/>
      <c r="AV7640" s="12"/>
      <c r="AW7640" s="12"/>
      <c r="AX7640" s="12"/>
      <c r="AY7640" s="12"/>
      <c r="AZ7640" s="12"/>
      <c r="BA7640" s="12"/>
      <c r="BB7640" s="12"/>
      <c r="BC7640" s="12"/>
      <c r="BD7640" s="12"/>
    </row>
    <row r="7641" spans="15:56" x14ac:dyDescent="0.35">
      <c r="O7641" s="12"/>
      <c r="P7641" s="12"/>
      <c r="Q7641" s="12"/>
      <c r="S7641" s="250"/>
      <c r="AA7641" s="12"/>
      <c r="AB7641" s="12"/>
      <c r="AC7641" s="12"/>
      <c r="AD7641" s="12"/>
      <c r="AE7641" s="12"/>
      <c r="AF7641" s="12"/>
      <c r="AG7641" s="12"/>
      <c r="AH7641" s="12"/>
      <c r="AI7641" s="12"/>
      <c r="AJ7641" s="12"/>
      <c r="AK7641" s="12"/>
      <c r="AL7641" s="12"/>
      <c r="AM7641" s="12"/>
      <c r="AN7641" s="12"/>
      <c r="AO7641" s="12"/>
      <c r="AP7641" s="12"/>
      <c r="AQ7641" s="12"/>
      <c r="AR7641" s="12"/>
      <c r="AS7641" s="12"/>
      <c r="AT7641" s="12"/>
      <c r="AU7641" s="12"/>
      <c r="AV7641" s="12"/>
      <c r="AW7641" s="12"/>
      <c r="AX7641" s="12"/>
      <c r="AY7641" s="12"/>
      <c r="AZ7641" s="12"/>
      <c r="BA7641" s="12"/>
      <c r="BB7641" s="12"/>
      <c r="BC7641" s="12"/>
      <c r="BD7641" s="12"/>
    </row>
    <row r="7642" spans="15:56" x14ac:dyDescent="0.35">
      <c r="O7642" s="12"/>
      <c r="P7642" s="12"/>
      <c r="Q7642" s="12"/>
      <c r="S7642" s="250"/>
      <c r="AA7642" s="12"/>
      <c r="AB7642" s="12"/>
      <c r="AC7642" s="12"/>
      <c r="AD7642" s="12"/>
      <c r="AE7642" s="12"/>
      <c r="AF7642" s="12"/>
      <c r="AG7642" s="12"/>
      <c r="AH7642" s="12"/>
      <c r="AI7642" s="12"/>
      <c r="AJ7642" s="12"/>
      <c r="AK7642" s="12"/>
      <c r="AL7642" s="12"/>
      <c r="AM7642" s="12"/>
      <c r="AN7642" s="12"/>
      <c r="AO7642" s="12"/>
      <c r="AP7642" s="12"/>
      <c r="AQ7642" s="12"/>
      <c r="AR7642" s="12"/>
      <c r="AS7642" s="12"/>
      <c r="AT7642" s="12"/>
      <c r="AU7642" s="12"/>
      <c r="AV7642" s="12"/>
      <c r="AW7642" s="12"/>
      <c r="AX7642" s="12"/>
      <c r="AY7642" s="12"/>
      <c r="AZ7642" s="12"/>
      <c r="BA7642" s="12"/>
      <c r="BB7642" s="12"/>
      <c r="BC7642" s="12"/>
      <c r="BD7642" s="12"/>
    </row>
    <row r="7643" spans="15:56" x14ac:dyDescent="0.35">
      <c r="O7643" s="12"/>
      <c r="P7643" s="12"/>
      <c r="Q7643" s="12"/>
      <c r="S7643" s="250"/>
      <c r="AA7643" s="12"/>
      <c r="AB7643" s="12"/>
      <c r="AC7643" s="12"/>
      <c r="AD7643" s="12"/>
      <c r="AE7643" s="12"/>
      <c r="AF7643" s="12"/>
      <c r="AG7643" s="12"/>
      <c r="AH7643" s="12"/>
      <c r="AI7643" s="12"/>
      <c r="AJ7643" s="12"/>
      <c r="AK7643" s="12"/>
      <c r="AL7643" s="12"/>
      <c r="AM7643" s="12"/>
      <c r="AN7643" s="12"/>
      <c r="AO7643" s="12"/>
      <c r="AP7643" s="12"/>
      <c r="AQ7643" s="12"/>
      <c r="AR7643" s="12"/>
      <c r="AS7643" s="12"/>
      <c r="AT7643" s="12"/>
      <c r="AU7643" s="12"/>
      <c r="AV7643" s="12"/>
      <c r="AW7643" s="12"/>
      <c r="AX7643" s="12"/>
      <c r="AY7643" s="12"/>
      <c r="AZ7643" s="12"/>
      <c r="BA7643" s="12"/>
      <c r="BB7643" s="12"/>
      <c r="BC7643" s="12"/>
      <c r="BD7643" s="12"/>
    </row>
    <row r="7644" spans="15:56" x14ac:dyDescent="0.35">
      <c r="O7644" s="12"/>
      <c r="P7644" s="12"/>
      <c r="Q7644" s="12"/>
      <c r="S7644" s="250"/>
      <c r="AA7644" s="12"/>
      <c r="AB7644" s="12"/>
      <c r="AC7644" s="12"/>
      <c r="AD7644" s="12"/>
      <c r="AE7644" s="12"/>
      <c r="AF7644" s="12"/>
      <c r="AG7644" s="12"/>
      <c r="AH7644" s="12"/>
      <c r="AI7644" s="12"/>
      <c r="AJ7644" s="12"/>
      <c r="AK7644" s="12"/>
      <c r="AL7644" s="12"/>
      <c r="AM7644" s="12"/>
      <c r="AN7644" s="12"/>
      <c r="AO7644" s="12"/>
      <c r="AP7644" s="12"/>
      <c r="AQ7644" s="12"/>
      <c r="AR7644" s="12"/>
      <c r="AS7644" s="12"/>
      <c r="AT7644" s="12"/>
      <c r="AU7644" s="12"/>
      <c r="AV7644" s="12"/>
      <c r="AW7644" s="12"/>
      <c r="AX7644" s="12"/>
      <c r="AY7644" s="12"/>
      <c r="AZ7644" s="12"/>
      <c r="BA7644" s="12"/>
      <c r="BB7644" s="12"/>
      <c r="BC7644" s="12"/>
      <c r="BD7644" s="12"/>
    </row>
    <row r="7645" spans="15:56" x14ac:dyDescent="0.35">
      <c r="O7645" s="12"/>
      <c r="P7645" s="12"/>
      <c r="Q7645" s="12"/>
      <c r="S7645" s="250"/>
      <c r="AA7645" s="12"/>
      <c r="AB7645" s="12"/>
      <c r="AC7645" s="12"/>
      <c r="AD7645" s="12"/>
      <c r="AE7645" s="12"/>
      <c r="AF7645" s="12"/>
      <c r="AG7645" s="12"/>
      <c r="AH7645" s="12"/>
      <c r="AI7645" s="12"/>
      <c r="AJ7645" s="12"/>
      <c r="AK7645" s="12"/>
      <c r="AL7645" s="12"/>
      <c r="AM7645" s="12"/>
      <c r="AN7645" s="12"/>
      <c r="AO7645" s="12"/>
      <c r="AP7645" s="12"/>
      <c r="AQ7645" s="12"/>
      <c r="AR7645" s="12"/>
      <c r="AS7645" s="12"/>
      <c r="AT7645" s="12"/>
      <c r="AU7645" s="12"/>
      <c r="AV7645" s="12"/>
      <c r="AW7645" s="12"/>
      <c r="AX7645" s="12"/>
      <c r="AY7645" s="12"/>
      <c r="AZ7645" s="12"/>
      <c r="BA7645" s="12"/>
      <c r="BB7645" s="12"/>
      <c r="BC7645" s="12"/>
      <c r="BD7645" s="12"/>
    </row>
    <row r="7646" spans="15:56" x14ac:dyDescent="0.35">
      <c r="O7646" s="12"/>
      <c r="P7646" s="12"/>
      <c r="Q7646" s="12"/>
      <c r="S7646" s="250"/>
      <c r="AA7646" s="12"/>
      <c r="AB7646" s="12"/>
      <c r="AC7646" s="12"/>
      <c r="AD7646" s="12"/>
      <c r="AE7646" s="12"/>
      <c r="AF7646" s="12"/>
      <c r="AG7646" s="12"/>
      <c r="AH7646" s="12"/>
      <c r="AI7646" s="12"/>
      <c r="AJ7646" s="12"/>
      <c r="AK7646" s="12"/>
      <c r="AL7646" s="12"/>
      <c r="AM7646" s="12"/>
      <c r="AN7646" s="12"/>
      <c r="AO7646" s="12"/>
      <c r="AP7646" s="12"/>
      <c r="AQ7646" s="12"/>
      <c r="AR7646" s="12"/>
      <c r="AS7646" s="12"/>
      <c r="AT7646" s="12"/>
      <c r="AU7646" s="12"/>
      <c r="AV7646" s="12"/>
      <c r="AW7646" s="12"/>
      <c r="AX7646" s="12"/>
      <c r="AY7646" s="12"/>
      <c r="AZ7646" s="12"/>
      <c r="BA7646" s="12"/>
      <c r="BB7646" s="12"/>
      <c r="BC7646" s="12"/>
      <c r="BD7646" s="12"/>
    </row>
    <row r="7647" spans="15:56" x14ac:dyDescent="0.35">
      <c r="O7647" s="12"/>
      <c r="P7647" s="12"/>
      <c r="Q7647" s="12"/>
      <c r="S7647" s="250"/>
      <c r="AA7647" s="12"/>
      <c r="AB7647" s="12"/>
      <c r="AC7647" s="12"/>
      <c r="AD7647" s="12"/>
      <c r="AE7647" s="12"/>
      <c r="AF7647" s="12"/>
      <c r="AG7647" s="12"/>
      <c r="AH7647" s="12"/>
      <c r="AI7647" s="12"/>
      <c r="AJ7647" s="12"/>
      <c r="AK7647" s="12"/>
      <c r="AL7647" s="12"/>
      <c r="AM7647" s="12"/>
      <c r="AN7647" s="12"/>
      <c r="AO7647" s="12"/>
      <c r="AP7647" s="12"/>
      <c r="AQ7647" s="12"/>
      <c r="AR7647" s="12"/>
      <c r="AS7647" s="12"/>
      <c r="AT7647" s="12"/>
      <c r="AU7647" s="12"/>
      <c r="AV7647" s="12"/>
      <c r="AW7647" s="12"/>
      <c r="AX7647" s="12"/>
      <c r="AY7647" s="12"/>
      <c r="AZ7647" s="12"/>
      <c r="BA7647" s="12"/>
      <c r="BB7647" s="12"/>
      <c r="BC7647" s="12"/>
      <c r="BD7647" s="12"/>
    </row>
    <row r="7648" spans="15:56" x14ac:dyDescent="0.35">
      <c r="O7648" s="12"/>
      <c r="P7648" s="12"/>
      <c r="Q7648" s="12"/>
      <c r="S7648" s="250"/>
      <c r="AA7648" s="12"/>
      <c r="AB7648" s="12"/>
      <c r="AC7648" s="12"/>
      <c r="AD7648" s="12"/>
      <c r="AE7648" s="12"/>
      <c r="AF7648" s="12"/>
      <c r="AG7648" s="12"/>
      <c r="AH7648" s="12"/>
      <c r="AI7648" s="12"/>
      <c r="AJ7648" s="12"/>
      <c r="AK7648" s="12"/>
      <c r="AL7648" s="12"/>
      <c r="AM7648" s="12"/>
      <c r="AN7648" s="12"/>
      <c r="AO7648" s="12"/>
      <c r="AP7648" s="12"/>
      <c r="AQ7648" s="12"/>
      <c r="AR7648" s="12"/>
      <c r="AS7648" s="12"/>
      <c r="AT7648" s="12"/>
      <c r="AU7648" s="12"/>
      <c r="AV7648" s="12"/>
      <c r="AW7648" s="12"/>
      <c r="AX7648" s="12"/>
      <c r="AY7648" s="12"/>
      <c r="AZ7648" s="12"/>
      <c r="BA7648" s="12"/>
      <c r="BB7648" s="12"/>
      <c r="BC7648" s="12"/>
      <c r="BD7648" s="12"/>
    </row>
    <row r="7649" spans="15:56" x14ac:dyDescent="0.35">
      <c r="O7649" s="12"/>
      <c r="P7649" s="12"/>
      <c r="Q7649" s="12"/>
      <c r="S7649" s="250"/>
      <c r="AA7649" s="12"/>
      <c r="AB7649" s="12"/>
      <c r="AC7649" s="12"/>
      <c r="AD7649" s="12"/>
      <c r="AE7649" s="12"/>
      <c r="AF7649" s="12"/>
      <c r="AG7649" s="12"/>
      <c r="AH7649" s="12"/>
      <c r="AI7649" s="12"/>
      <c r="AJ7649" s="12"/>
      <c r="AK7649" s="12"/>
      <c r="AL7649" s="12"/>
      <c r="AM7649" s="12"/>
      <c r="AN7649" s="12"/>
      <c r="AO7649" s="12"/>
      <c r="AP7649" s="12"/>
      <c r="AQ7649" s="12"/>
      <c r="AR7649" s="12"/>
      <c r="AS7649" s="12"/>
      <c r="AT7649" s="12"/>
      <c r="AU7649" s="12"/>
      <c r="AV7649" s="12"/>
      <c r="AW7649" s="12"/>
      <c r="AX7649" s="12"/>
      <c r="AY7649" s="12"/>
      <c r="AZ7649" s="12"/>
      <c r="BA7649" s="12"/>
      <c r="BB7649" s="12"/>
      <c r="BC7649" s="12"/>
      <c r="BD7649" s="12"/>
    </row>
    <row r="7650" spans="15:56" x14ac:dyDescent="0.35">
      <c r="O7650" s="12"/>
      <c r="P7650" s="12"/>
      <c r="Q7650" s="12"/>
      <c r="S7650" s="250"/>
      <c r="AA7650" s="12"/>
      <c r="AB7650" s="12"/>
      <c r="AC7650" s="12"/>
      <c r="AD7650" s="12"/>
      <c r="AE7650" s="12"/>
      <c r="AF7650" s="12"/>
      <c r="AG7650" s="12"/>
      <c r="AH7650" s="12"/>
      <c r="AI7650" s="12"/>
      <c r="AJ7650" s="12"/>
      <c r="AK7650" s="12"/>
      <c r="AL7650" s="12"/>
      <c r="AM7650" s="12"/>
      <c r="AN7650" s="12"/>
      <c r="AO7650" s="12"/>
      <c r="AP7650" s="12"/>
      <c r="AQ7650" s="12"/>
      <c r="AR7650" s="12"/>
      <c r="AS7650" s="12"/>
      <c r="AT7650" s="12"/>
      <c r="AU7650" s="12"/>
      <c r="AV7650" s="12"/>
      <c r="AW7650" s="12"/>
      <c r="AX7650" s="12"/>
      <c r="AY7650" s="12"/>
      <c r="AZ7650" s="12"/>
      <c r="BA7650" s="12"/>
      <c r="BB7650" s="12"/>
      <c r="BC7650" s="12"/>
      <c r="BD7650" s="12"/>
    </row>
    <row r="7651" spans="15:56" x14ac:dyDescent="0.35">
      <c r="O7651" s="12"/>
      <c r="P7651" s="12"/>
      <c r="Q7651" s="12"/>
      <c r="S7651" s="250"/>
      <c r="AA7651" s="12"/>
      <c r="AB7651" s="12"/>
      <c r="AC7651" s="12"/>
      <c r="AD7651" s="12"/>
      <c r="AE7651" s="12"/>
      <c r="AF7651" s="12"/>
      <c r="AG7651" s="12"/>
      <c r="AH7651" s="12"/>
      <c r="AI7651" s="12"/>
      <c r="AJ7651" s="12"/>
      <c r="AK7651" s="12"/>
      <c r="AL7651" s="12"/>
      <c r="AM7651" s="12"/>
      <c r="AN7651" s="12"/>
      <c r="AO7651" s="12"/>
      <c r="AP7651" s="12"/>
      <c r="AQ7651" s="12"/>
      <c r="AR7651" s="12"/>
      <c r="AS7651" s="12"/>
      <c r="AT7651" s="12"/>
      <c r="AU7651" s="12"/>
      <c r="AV7651" s="12"/>
      <c r="AW7651" s="12"/>
      <c r="AX7651" s="12"/>
      <c r="AY7651" s="12"/>
      <c r="AZ7651" s="12"/>
      <c r="BA7651" s="12"/>
      <c r="BB7651" s="12"/>
      <c r="BC7651" s="12"/>
      <c r="BD7651" s="12"/>
    </row>
    <row r="7652" spans="15:56" x14ac:dyDescent="0.35">
      <c r="O7652" s="12"/>
      <c r="P7652" s="12"/>
      <c r="Q7652" s="12"/>
      <c r="S7652" s="250"/>
      <c r="AA7652" s="12"/>
      <c r="AB7652" s="12"/>
      <c r="AC7652" s="12"/>
      <c r="AD7652" s="12"/>
      <c r="AE7652" s="12"/>
      <c r="AF7652" s="12"/>
      <c r="AG7652" s="12"/>
      <c r="AH7652" s="12"/>
      <c r="AI7652" s="12"/>
      <c r="AJ7652" s="12"/>
      <c r="AK7652" s="12"/>
      <c r="AL7652" s="12"/>
      <c r="AM7652" s="12"/>
      <c r="AN7652" s="12"/>
      <c r="AO7652" s="12"/>
      <c r="AP7652" s="12"/>
      <c r="AQ7652" s="12"/>
      <c r="AR7652" s="12"/>
      <c r="AS7652" s="12"/>
      <c r="AT7652" s="12"/>
      <c r="AU7652" s="12"/>
      <c r="AV7652" s="12"/>
      <c r="AW7652" s="12"/>
      <c r="AX7652" s="12"/>
      <c r="AY7652" s="12"/>
      <c r="AZ7652" s="12"/>
      <c r="BA7652" s="12"/>
      <c r="BB7652" s="12"/>
      <c r="BC7652" s="12"/>
      <c r="BD7652" s="12"/>
    </row>
    <row r="7653" spans="15:56" x14ac:dyDescent="0.35">
      <c r="O7653" s="12"/>
      <c r="P7653" s="12"/>
      <c r="Q7653" s="12"/>
      <c r="S7653" s="250"/>
      <c r="AA7653" s="12"/>
      <c r="AB7653" s="12"/>
      <c r="AC7653" s="12"/>
      <c r="AD7653" s="12"/>
      <c r="AE7653" s="12"/>
      <c r="AF7653" s="12"/>
      <c r="AG7653" s="12"/>
      <c r="AH7653" s="12"/>
      <c r="AI7653" s="12"/>
      <c r="AJ7653" s="12"/>
      <c r="AK7653" s="12"/>
      <c r="AL7653" s="12"/>
      <c r="AM7653" s="12"/>
      <c r="AN7653" s="12"/>
      <c r="AO7653" s="12"/>
      <c r="AP7653" s="12"/>
      <c r="AQ7653" s="12"/>
      <c r="AR7653" s="12"/>
      <c r="AS7653" s="12"/>
      <c r="AT7653" s="12"/>
      <c r="AU7653" s="12"/>
      <c r="AV7653" s="12"/>
      <c r="AW7653" s="12"/>
      <c r="AX7653" s="12"/>
      <c r="AY7653" s="12"/>
      <c r="AZ7653" s="12"/>
      <c r="BA7653" s="12"/>
      <c r="BB7653" s="12"/>
      <c r="BC7653" s="12"/>
      <c r="BD7653" s="12"/>
    </row>
    <row r="7654" spans="15:56" x14ac:dyDescent="0.35">
      <c r="O7654" s="12"/>
      <c r="P7654" s="12"/>
      <c r="Q7654" s="12"/>
      <c r="S7654" s="250"/>
      <c r="AA7654" s="12"/>
      <c r="AB7654" s="12"/>
      <c r="AC7654" s="12"/>
      <c r="AD7654" s="12"/>
      <c r="AE7654" s="12"/>
      <c r="AF7654" s="12"/>
      <c r="AG7654" s="12"/>
      <c r="AH7654" s="12"/>
      <c r="AI7654" s="12"/>
      <c r="AJ7654" s="12"/>
      <c r="AK7654" s="12"/>
      <c r="AL7654" s="12"/>
      <c r="AM7654" s="12"/>
      <c r="AN7654" s="12"/>
      <c r="AO7654" s="12"/>
      <c r="AP7654" s="12"/>
      <c r="AQ7654" s="12"/>
      <c r="AR7654" s="12"/>
      <c r="AS7654" s="12"/>
      <c r="AT7654" s="12"/>
      <c r="AU7654" s="12"/>
      <c r="AV7654" s="12"/>
      <c r="AW7654" s="12"/>
      <c r="AX7654" s="12"/>
      <c r="AY7654" s="12"/>
      <c r="AZ7654" s="12"/>
      <c r="BA7654" s="12"/>
      <c r="BB7654" s="12"/>
      <c r="BC7654" s="12"/>
      <c r="BD7654" s="12"/>
    </row>
    <row r="7655" spans="15:56" x14ac:dyDescent="0.35">
      <c r="O7655" s="12"/>
      <c r="P7655" s="12"/>
      <c r="Q7655" s="12"/>
      <c r="S7655" s="250"/>
      <c r="AA7655" s="12"/>
      <c r="AB7655" s="12"/>
      <c r="AC7655" s="12"/>
      <c r="AD7655" s="12"/>
      <c r="AE7655" s="12"/>
      <c r="AF7655" s="12"/>
      <c r="AG7655" s="12"/>
      <c r="AH7655" s="12"/>
      <c r="AI7655" s="12"/>
      <c r="AJ7655" s="12"/>
      <c r="AK7655" s="12"/>
      <c r="AL7655" s="12"/>
      <c r="AM7655" s="12"/>
      <c r="AN7655" s="12"/>
      <c r="AO7655" s="12"/>
      <c r="AP7655" s="12"/>
      <c r="AQ7655" s="12"/>
      <c r="AR7655" s="12"/>
      <c r="AS7655" s="12"/>
      <c r="AT7655" s="12"/>
      <c r="AU7655" s="12"/>
      <c r="AV7655" s="12"/>
      <c r="AW7655" s="12"/>
      <c r="AX7655" s="12"/>
      <c r="AY7655" s="12"/>
      <c r="AZ7655" s="12"/>
      <c r="BA7655" s="12"/>
      <c r="BB7655" s="12"/>
      <c r="BC7655" s="12"/>
      <c r="BD7655" s="12"/>
    </row>
    <row r="7656" spans="15:56" x14ac:dyDescent="0.35">
      <c r="O7656" s="12"/>
      <c r="P7656" s="12"/>
      <c r="Q7656" s="12"/>
      <c r="S7656" s="250"/>
      <c r="AA7656" s="12"/>
      <c r="AB7656" s="12"/>
      <c r="AC7656" s="12"/>
      <c r="AD7656" s="12"/>
      <c r="AE7656" s="12"/>
      <c r="AF7656" s="12"/>
      <c r="AG7656" s="12"/>
      <c r="AH7656" s="12"/>
      <c r="AI7656" s="12"/>
      <c r="AJ7656" s="12"/>
      <c r="AK7656" s="12"/>
      <c r="AL7656" s="12"/>
      <c r="AM7656" s="12"/>
      <c r="AN7656" s="12"/>
      <c r="AO7656" s="12"/>
      <c r="AP7656" s="12"/>
      <c r="AQ7656" s="12"/>
      <c r="AR7656" s="12"/>
      <c r="AS7656" s="12"/>
      <c r="AT7656" s="12"/>
      <c r="AU7656" s="12"/>
      <c r="AV7656" s="12"/>
      <c r="AW7656" s="12"/>
      <c r="AX7656" s="12"/>
      <c r="AY7656" s="12"/>
      <c r="AZ7656" s="12"/>
      <c r="BA7656" s="12"/>
      <c r="BB7656" s="12"/>
      <c r="BC7656" s="12"/>
      <c r="BD7656" s="12"/>
    </row>
    <row r="7657" spans="15:56" x14ac:dyDescent="0.35">
      <c r="O7657" s="12"/>
      <c r="P7657" s="12"/>
      <c r="Q7657" s="12"/>
      <c r="S7657" s="250"/>
      <c r="AA7657" s="12"/>
      <c r="AB7657" s="12"/>
      <c r="AC7657" s="12"/>
      <c r="AD7657" s="12"/>
      <c r="AE7657" s="12"/>
      <c r="AF7657" s="12"/>
      <c r="AG7657" s="12"/>
      <c r="AH7657" s="12"/>
      <c r="AI7657" s="12"/>
      <c r="AJ7657" s="12"/>
      <c r="AK7657" s="12"/>
      <c r="AL7657" s="12"/>
      <c r="AM7657" s="12"/>
      <c r="AN7657" s="12"/>
      <c r="AO7657" s="12"/>
      <c r="AP7657" s="12"/>
      <c r="AQ7657" s="12"/>
      <c r="AR7657" s="12"/>
      <c r="AS7657" s="12"/>
      <c r="AT7657" s="12"/>
      <c r="AU7657" s="12"/>
      <c r="AV7657" s="12"/>
      <c r="AW7657" s="12"/>
      <c r="AX7657" s="12"/>
      <c r="AY7657" s="12"/>
      <c r="AZ7657" s="12"/>
      <c r="BA7657" s="12"/>
      <c r="BB7657" s="12"/>
      <c r="BC7657" s="12"/>
      <c r="BD7657" s="12"/>
    </row>
    <row r="7658" spans="15:56" x14ac:dyDescent="0.35">
      <c r="O7658" s="12"/>
      <c r="P7658" s="12"/>
      <c r="Q7658" s="12"/>
      <c r="S7658" s="250"/>
      <c r="AA7658" s="12"/>
      <c r="AB7658" s="12"/>
      <c r="AC7658" s="12"/>
      <c r="AD7658" s="12"/>
      <c r="AE7658" s="12"/>
      <c r="AF7658" s="12"/>
      <c r="AG7658" s="12"/>
      <c r="AH7658" s="12"/>
      <c r="AI7658" s="12"/>
      <c r="AJ7658" s="12"/>
      <c r="AK7658" s="12"/>
      <c r="AL7658" s="12"/>
      <c r="AM7658" s="12"/>
      <c r="AN7658" s="12"/>
      <c r="AO7658" s="12"/>
      <c r="AP7658" s="12"/>
      <c r="AQ7658" s="12"/>
      <c r="AR7658" s="12"/>
      <c r="AS7658" s="12"/>
      <c r="AT7658" s="12"/>
      <c r="AU7658" s="12"/>
      <c r="AV7658" s="12"/>
      <c r="AW7658" s="12"/>
      <c r="AX7658" s="12"/>
      <c r="AY7658" s="12"/>
      <c r="AZ7658" s="12"/>
      <c r="BA7658" s="12"/>
      <c r="BB7658" s="12"/>
      <c r="BC7658" s="12"/>
      <c r="BD7658" s="12"/>
    </row>
    <row r="7659" spans="15:56" x14ac:dyDescent="0.35">
      <c r="O7659" s="12"/>
      <c r="P7659" s="12"/>
      <c r="Q7659" s="12"/>
      <c r="S7659" s="250"/>
      <c r="AA7659" s="12"/>
      <c r="AB7659" s="12"/>
      <c r="AC7659" s="12"/>
      <c r="AD7659" s="12"/>
      <c r="AE7659" s="12"/>
      <c r="AF7659" s="12"/>
      <c r="AG7659" s="12"/>
      <c r="AH7659" s="12"/>
      <c r="AI7659" s="12"/>
      <c r="AJ7659" s="12"/>
      <c r="AK7659" s="12"/>
      <c r="AL7659" s="12"/>
      <c r="AM7659" s="12"/>
      <c r="AN7659" s="12"/>
      <c r="AO7659" s="12"/>
      <c r="AP7659" s="12"/>
      <c r="AQ7659" s="12"/>
      <c r="AR7659" s="12"/>
      <c r="AS7659" s="12"/>
      <c r="AT7659" s="12"/>
      <c r="AU7659" s="12"/>
      <c r="AV7659" s="12"/>
      <c r="AW7659" s="12"/>
      <c r="AX7659" s="12"/>
      <c r="AY7659" s="12"/>
      <c r="AZ7659" s="12"/>
      <c r="BA7659" s="12"/>
      <c r="BB7659" s="12"/>
      <c r="BC7659" s="12"/>
      <c r="BD7659" s="12"/>
    </row>
    <row r="7660" spans="15:56" x14ac:dyDescent="0.35">
      <c r="O7660" s="12"/>
      <c r="P7660" s="12"/>
      <c r="Q7660" s="12"/>
      <c r="S7660" s="250"/>
      <c r="AA7660" s="12"/>
      <c r="AB7660" s="12"/>
      <c r="AC7660" s="12"/>
      <c r="AD7660" s="12"/>
      <c r="AE7660" s="12"/>
      <c r="AF7660" s="12"/>
      <c r="AG7660" s="12"/>
      <c r="AH7660" s="12"/>
      <c r="AI7660" s="12"/>
      <c r="AJ7660" s="12"/>
      <c r="AK7660" s="12"/>
      <c r="AL7660" s="12"/>
      <c r="AM7660" s="12"/>
      <c r="AN7660" s="12"/>
      <c r="AO7660" s="12"/>
      <c r="AP7660" s="12"/>
      <c r="AQ7660" s="12"/>
      <c r="AR7660" s="12"/>
      <c r="AS7660" s="12"/>
      <c r="AT7660" s="12"/>
      <c r="AU7660" s="12"/>
      <c r="AV7660" s="12"/>
      <c r="AW7660" s="12"/>
      <c r="AX7660" s="12"/>
      <c r="AY7660" s="12"/>
      <c r="AZ7660" s="12"/>
      <c r="BA7660" s="12"/>
      <c r="BB7660" s="12"/>
      <c r="BC7660" s="12"/>
      <c r="BD7660" s="12"/>
    </row>
    <row r="7661" spans="15:56" x14ac:dyDescent="0.35">
      <c r="O7661" s="12"/>
      <c r="P7661" s="12"/>
      <c r="Q7661" s="12"/>
      <c r="S7661" s="250"/>
      <c r="AA7661" s="12"/>
      <c r="AB7661" s="12"/>
      <c r="AC7661" s="12"/>
      <c r="AD7661" s="12"/>
      <c r="AE7661" s="12"/>
      <c r="AF7661" s="12"/>
      <c r="AG7661" s="12"/>
      <c r="AH7661" s="12"/>
      <c r="AI7661" s="12"/>
      <c r="AJ7661" s="12"/>
      <c r="AK7661" s="12"/>
      <c r="AL7661" s="12"/>
      <c r="AM7661" s="12"/>
      <c r="AN7661" s="12"/>
      <c r="AO7661" s="12"/>
      <c r="AP7661" s="12"/>
      <c r="AQ7661" s="12"/>
      <c r="AR7661" s="12"/>
      <c r="AS7661" s="12"/>
      <c r="AT7661" s="12"/>
      <c r="AU7661" s="12"/>
      <c r="AV7661" s="12"/>
      <c r="AW7661" s="12"/>
      <c r="AX7661" s="12"/>
      <c r="AY7661" s="12"/>
      <c r="AZ7661" s="12"/>
      <c r="BA7661" s="12"/>
      <c r="BB7661" s="12"/>
      <c r="BC7661" s="12"/>
      <c r="BD7661" s="12"/>
    </row>
    <row r="7662" spans="15:56" x14ac:dyDescent="0.35">
      <c r="O7662" s="12"/>
      <c r="P7662" s="12"/>
      <c r="Q7662" s="12"/>
      <c r="S7662" s="250"/>
      <c r="AA7662" s="12"/>
      <c r="AB7662" s="12"/>
      <c r="AC7662" s="12"/>
      <c r="AD7662" s="12"/>
      <c r="AE7662" s="12"/>
      <c r="AF7662" s="12"/>
      <c r="AG7662" s="12"/>
      <c r="AH7662" s="12"/>
      <c r="AI7662" s="12"/>
      <c r="AJ7662" s="12"/>
      <c r="AK7662" s="12"/>
      <c r="AL7662" s="12"/>
      <c r="AM7662" s="12"/>
      <c r="AN7662" s="12"/>
      <c r="AO7662" s="12"/>
      <c r="AP7662" s="12"/>
      <c r="AQ7662" s="12"/>
      <c r="AR7662" s="12"/>
      <c r="AS7662" s="12"/>
      <c r="AT7662" s="12"/>
      <c r="AU7662" s="12"/>
      <c r="AV7662" s="12"/>
      <c r="AW7662" s="12"/>
      <c r="AX7662" s="12"/>
      <c r="AY7662" s="12"/>
      <c r="AZ7662" s="12"/>
      <c r="BA7662" s="12"/>
      <c r="BB7662" s="12"/>
      <c r="BC7662" s="12"/>
      <c r="BD7662" s="12"/>
    </row>
    <row r="7663" spans="15:56" x14ac:dyDescent="0.35">
      <c r="O7663" s="12"/>
      <c r="P7663" s="12"/>
      <c r="Q7663" s="12"/>
      <c r="S7663" s="250"/>
      <c r="AA7663" s="12"/>
      <c r="AB7663" s="12"/>
      <c r="AC7663" s="12"/>
      <c r="AD7663" s="12"/>
      <c r="AE7663" s="12"/>
      <c r="AF7663" s="12"/>
      <c r="AG7663" s="12"/>
      <c r="AH7663" s="12"/>
      <c r="AI7663" s="12"/>
      <c r="AJ7663" s="12"/>
      <c r="AK7663" s="12"/>
      <c r="AL7663" s="12"/>
      <c r="AM7663" s="12"/>
      <c r="AN7663" s="12"/>
      <c r="AO7663" s="12"/>
      <c r="AP7663" s="12"/>
      <c r="AQ7663" s="12"/>
      <c r="AR7663" s="12"/>
      <c r="AS7663" s="12"/>
      <c r="AT7663" s="12"/>
      <c r="AU7663" s="12"/>
      <c r="AV7663" s="12"/>
      <c r="AW7663" s="12"/>
      <c r="AX7663" s="12"/>
      <c r="AY7663" s="12"/>
      <c r="AZ7663" s="12"/>
      <c r="BA7663" s="12"/>
      <c r="BB7663" s="12"/>
      <c r="BC7663" s="12"/>
      <c r="BD7663" s="12"/>
    </row>
    <row r="7664" spans="15:56" x14ac:dyDescent="0.35">
      <c r="O7664" s="12"/>
      <c r="P7664" s="12"/>
      <c r="Q7664" s="12"/>
      <c r="S7664" s="250"/>
      <c r="AA7664" s="12"/>
      <c r="AB7664" s="12"/>
      <c r="AC7664" s="12"/>
      <c r="AD7664" s="12"/>
      <c r="AE7664" s="12"/>
      <c r="AF7664" s="12"/>
      <c r="AG7664" s="12"/>
      <c r="AH7664" s="12"/>
      <c r="AI7664" s="12"/>
      <c r="AJ7664" s="12"/>
      <c r="AK7664" s="12"/>
      <c r="AL7664" s="12"/>
      <c r="AM7664" s="12"/>
      <c r="AN7664" s="12"/>
      <c r="AO7664" s="12"/>
      <c r="AP7664" s="12"/>
      <c r="AQ7664" s="12"/>
      <c r="AR7664" s="12"/>
      <c r="AS7664" s="12"/>
      <c r="AT7664" s="12"/>
      <c r="AU7664" s="12"/>
      <c r="AV7664" s="12"/>
      <c r="AW7664" s="12"/>
      <c r="AX7664" s="12"/>
      <c r="AY7664" s="12"/>
      <c r="AZ7664" s="12"/>
      <c r="BA7664" s="12"/>
      <c r="BB7664" s="12"/>
      <c r="BC7664" s="12"/>
      <c r="BD7664" s="12"/>
    </row>
    <row r="7665" spans="15:56" x14ac:dyDescent="0.35">
      <c r="O7665" s="12"/>
      <c r="P7665" s="12"/>
      <c r="Q7665" s="12"/>
      <c r="S7665" s="250"/>
      <c r="AA7665" s="12"/>
      <c r="AB7665" s="12"/>
      <c r="AC7665" s="12"/>
      <c r="AD7665" s="12"/>
      <c r="AE7665" s="12"/>
      <c r="AF7665" s="12"/>
      <c r="AG7665" s="12"/>
      <c r="AH7665" s="12"/>
      <c r="AI7665" s="12"/>
      <c r="AJ7665" s="12"/>
      <c r="AK7665" s="12"/>
      <c r="AL7665" s="12"/>
      <c r="AM7665" s="12"/>
      <c r="AN7665" s="12"/>
      <c r="AO7665" s="12"/>
      <c r="AP7665" s="12"/>
      <c r="AQ7665" s="12"/>
      <c r="AR7665" s="12"/>
      <c r="AS7665" s="12"/>
      <c r="AT7665" s="12"/>
      <c r="AU7665" s="12"/>
      <c r="AV7665" s="12"/>
      <c r="AW7665" s="12"/>
      <c r="AX7665" s="12"/>
      <c r="AY7665" s="12"/>
      <c r="AZ7665" s="12"/>
      <c r="BA7665" s="12"/>
      <c r="BB7665" s="12"/>
      <c r="BC7665" s="12"/>
      <c r="BD7665" s="12"/>
    </row>
    <row r="7666" spans="15:56" x14ac:dyDescent="0.35">
      <c r="O7666" s="12"/>
      <c r="P7666" s="12"/>
      <c r="Q7666" s="12"/>
      <c r="S7666" s="250"/>
      <c r="AA7666" s="12"/>
      <c r="AB7666" s="12"/>
      <c r="AC7666" s="12"/>
      <c r="AD7666" s="12"/>
      <c r="AE7666" s="12"/>
      <c r="AF7666" s="12"/>
      <c r="AG7666" s="12"/>
      <c r="AH7666" s="12"/>
      <c r="AI7666" s="12"/>
      <c r="AJ7666" s="12"/>
      <c r="AK7666" s="12"/>
      <c r="AL7666" s="12"/>
      <c r="AM7666" s="12"/>
      <c r="AN7666" s="12"/>
      <c r="AO7666" s="12"/>
      <c r="AP7666" s="12"/>
      <c r="AQ7666" s="12"/>
      <c r="AR7666" s="12"/>
      <c r="AS7666" s="12"/>
      <c r="AT7666" s="12"/>
      <c r="AU7666" s="12"/>
      <c r="AV7666" s="12"/>
      <c r="AW7666" s="12"/>
      <c r="AX7666" s="12"/>
      <c r="AY7666" s="12"/>
      <c r="AZ7666" s="12"/>
      <c r="BA7666" s="12"/>
      <c r="BB7666" s="12"/>
      <c r="BC7666" s="12"/>
      <c r="BD7666" s="12"/>
    </row>
    <row r="7667" spans="15:56" x14ac:dyDescent="0.35">
      <c r="O7667" s="12"/>
      <c r="P7667" s="12"/>
      <c r="Q7667" s="12"/>
      <c r="S7667" s="250"/>
      <c r="AA7667" s="12"/>
      <c r="AB7667" s="12"/>
      <c r="AC7667" s="12"/>
      <c r="AD7667" s="12"/>
      <c r="AE7667" s="12"/>
      <c r="AF7667" s="12"/>
      <c r="AG7667" s="12"/>
      <c r="AH7667" s="12"/>
      <c r="AI7667" s="12"/>
      <c r="AJ7667" s="12"/>
      <c r="AK7667" s="12"/>
      <c r="AL7667" s="12"/>
      <c r="AM7667" s="12"/>
      <c r="AN7667" s="12"/>
      <c r="AO7667" s="12"/>
      <c r="AP7667" s="12"/>
      <c r="AQ7667" s="12"/>
      <c r="AR7667" s="12"/>
      <c r="AS7667" s="12"/>
      <c r="AT7667" s="12"/>
      <c r="AU7667" s="12"/>
      <c r="AV7667" s="12"/>
      <c r="AW7667" s="12"/>
      <c r="AX7667" s="12"/>
      <c r="AY7667" s="12"/>
      <c r="AZ7667" s="12"/>
      <c r="BA7667" s="12"/>
      <c r="BB7667" s="12"/>
      <c r="BC7667" s="12"/>
      <c r="BD7667" s="12"/>
    </row>
    <row r="7668" spans="15:56" x14ac:dyDescent="0.35">
      <c r="O7668" s="12"/>
      <c r="P7668" s="12"/>
      <c r="Q7668" s="12"/>
      <c r="S7668" s="250"/>
      <c r="AA7668" s="12"/>
      <c r="AB7668" s="12"/>
      <c r="AC7668" s="12"/>
      <c r="AD7668" s="12"/>
      <c r="AE7668" s="12"/>
      <c r="AF7668" s="12"/>
      <c r="AG7668" s="12"/>
      <c r="AH7668" s="12"/>
      <c r="AI7668" s="12"/>
      <c r="AJ7668" s="12"/>
      <c r="AK7668" s="12"/>
      <c r="AL7668" s="12"/>
      <c r="AM7668" s="12"/>
      <c r="AN7668" s="12"/>
      <c r="AO7668" s="12"/>
      <c r="AP7668" s="12"/>
      <c r="AQ7668" s="12"/>
      <c r="AR7668" s="12"/>
      <c r="AS7668" s="12"/>
      <c r="AT7668" s="12"/>
      <c r="AU7668" s="12"/>
      <c r="AV7668" s="12"/>
      <c r="AW7668" s="12"/>
      <c r="AX7668" s="12"/>
      <c r="AY7668" s="12"/>
      <c r="AZ7668" s="12"/>
      <c r="BA7668" s="12"/>
      <c r="BB7668" s="12"/>
      <c r="BC7668" s="12"/>
      <c r="BD7668" s="12"/>
    </row>
    <row r="7669" spans="15:56" x14ac:dyDescent="0.35">
      <c r="O7669" s="12"/>
      <c r="P7669" s="12"/>
      <c r="Q7669" s="12"/>
      <c r="S7669" s="250"/>
      <c r="AA7669" s="12"/>
      <c r="AB7669" s="12"/>
      <c r="AC7669" s="12"/>
      <c r="AD7669" s="12"/>
      <c r="AE7669" s="12"/>
      <c r="AF7669" s="12"/>
      <c r="AG7669" s="12"/>
      <c r="AH7669" s="12"/>
      <c r="AI7669" s="12"/>
      <c r="AJ7669" s="12"/>
      <c r="AK7669" s="12"/>
      <c r="AL7669" s="12"/>
      <c r="AM7669" s="12"/>
      <c r="AN7669" s="12"/>
      <c r="AO7669" s="12"/>
      <c r="AP7669" s="12"/>
      <c r="AQ7669" s="12"/>
      <c r="AR7669" s="12"/>
      <c r="AS7669" s="12"/>
      <c r="AT7669" s="12"/>
      <c r="AU7669" s="12"/>
      <c r="AV7669" s="12"/>
      <c r="AW7669" s="12"/>
      <c r="AX7669" s="12"/>
      <c r="AY7669" s="12"/>
      <c r="AZ7669" s="12"/>
      <c r="BA7669" s="12"/>
      <c r="BB7669" s="12"/>
      <c r="BC7669" s="12"/>
      <c r="BD7669" s="12"/>
    </row>
    <row r="7670" spans="15:56" x14ac:dyDescent="0.35">
      <c r="O7670" s="12"/>
      <c r="P7670" s="12"/>
      <c r="Q7670" s="12"/>
      <c r="S7670" s="250"/>
      <c r="AA7670" s="12"/>
      <c r="AB7670" s="12"/>
      <c r="AC7670" s="12"/>
      <c r="AD7670" s="12"/>
      <c r="AE7670" s="12"/>
      <c r="AF7670" s="12"/>
      <c r="AG7670" s="12"/>
      <c r="AH7670" s="12"/>
      <c r="AI7670" s="12"/>
      <c r="AJ7670" s="12"/>
      <c r="AK7670" s="12"/>
      <c r="AL7670" s="12"/>
      <c r="AM7670" s="12"/>
      <c r="AN7670" s="12"/>
      <c r="AO7670" s="12"/>
      <c r="AP7670" s="12"/>
      <c r="AQ7670" s="12"/>
      <c r="AR7670" s="12"/>
      <c r="AS7670" s="12"/>
      <c r="AT7670" s="12"/>
      <c r="AU7670" s="12"/>
      <c r="AV7670" s="12"/>
      <c r="AW7670" s="12"/>
      <c r="AX7670" s="12"/>
      <c r="AY7670" s="12"/>
      <c r="AZ7670" s="12"/>
      <c r="BA7670" s="12"/>
      <c r="BB7670" s="12"/>
      <c r="BC7670" s="12"/>
      <c r="BD7670" s="12"/>
    </row>
    <row r="7671" spans="15:56" x14ac:dyDescent="0.35">
      <c r="O7671" s="12"/>
      <c r="P7671" s="12"/>
      <c r="Q7671" s="12"/>
      <c r="S7671" s="250"/>
      <c r="AA7671" s="12"/>
      <c r="AB7671" s="12"/>
      <c r="AC7671" s="12"/>
      <c r="AD7671" s="12"/>
      <c r="AE7671" s="12"/>
      <c r="AF7671" s="12"/>
      <c r="AG7671" s="12"/>
      <c r="AH7671" s="12"/>
      <c r="AI7671" s="12"/>
      <c r="AJ7671" s="12"/>
      <c r="AK7671" s="12"/>
      <c r="AL7671" s="12"/>
      <c r="AM7671" s="12"/>
      <c r="AN7671" s="12"/>
      <c r="AO7671" s="12"/>
      <c r="AP7671" s="12"/>
      <c r="AQ7671" s="12"/>
      <c r="AR7671" s="12"/>
      <c r="AS7671" s="12"/>
      <c r="AT7671" s="12"/>
      <c r="AU7671" s="12"/>
      <c r="AV7671" s="12"/>
      <c r="AW7671" s="12"/>
      <c r="AX7671" s="12"/>
      <c r="AY7671" s="12"/>
      <c r="AZ7671" s="12"/>
      <c r="BA7671" s="12"/>
      <c r="BB7671" s="12"/>
      <c r="BC7671" s="12"/>
      <c r="BD7671" s="12"/>
    </row>
    <row r="7672" spans="15:56" x14ac:dyDescent="0.35">
      <c r="O7672" s="12"/>
      <c r="P7672" s="12"/>
      <c r="Q7672" s="12"/>
      <c r="S7672" s="250"/>
      <c r="AA7672" s="12"/>
      <c r="AB7672" s="12"/>
      <c r="AC7672" s="12"/>
      <c r="AD7672" s="12"/>
      <c r="AE7672" s="12"/>
      <c r="AF7672" s="12"/>
      <c r="AG7672" s="12"/>
      <c r="AH7672" s="12"/>
      <c r="AI7672" s="12"/>
      <c r="AJ7672" s="12"/>
      <c r="AK7672" s="12"/>
      <c r="AL7672" s="12"/>
      <c r="AM7672" s="12"/>
      <c r="AN7672" s="12"/>
      <c r="AO7672" s="12"/>
      <c r="AP7672" s="12"/>
      <c r="AQ7672" s="12"/>
      <c r="AR7672" s="12"/>
      <c r="AS7672" s="12"/>
      <c r="AT7672" s="12"/>
      <c r="AU7672" s="12"/>
      <c r="AV7672" s="12"/>
      <c r="AW7672" s="12"/>
      <c r="AX7672" s="12"/>
      <c r="AY7672" s="12"/>
      <c r="AZ7672" s="12"/>
      <c r="BA7672" s="12"/>
      <c r="BB7672" s="12"/>
      <c r="BC7672" s="12"/>
      <c r="BD7672" s="12"/>
    </row>
    <row r="7673" spans="15:56" x14ac:dyDescent="0.35">
      <c r="O7673" s="12"/>
      <c r="P7673" s="12"/>
      <c r="Q7673" s="12"/>
      <c r="S7673" s="250"/>
      <c r="AA7673" s="12"/>
      <c r="AB7673" s="12"/>
      <c r="AC7673" s="12"/>
      <c r="AD7673" s="12"/>
      <c r="AE7673" s="12"/>
      <c r="AF7673" s="12"/>
      <c r="AG7673" s="12"/>
      <c r="AH7673" s="12"/>
      <c r="AI7673" s="12"/>
      <c r="AJ7673" s="12"/>
      <c r="AK7673" s="12"/>
      <c r="AL7673" s="12"/>
      <c r="AM7673" s="12"/>
      <c r="AN7673" s="12"/>
      <c r="AO7673" s="12"/>
      <c r="AP7673" s="12"/>
      <c r="AQ7673" s="12"/>
      <c r="AR7673" s="12"/>
      <c r="AS7673" s="12"/>
      <c r="AT7673" s="12"/>
      <c r="AU7673" s="12"/>
      <c r="AV7673" s="12"/>
      <c r="AW7673" s="12"/>
      <c r="AX7673" s="12"/>
      <c r="AY7673" s="12"/>
      <c r="AZ7673" s="12"/>
      <c r="BA7673" s="12"/>
      <c r="BB7673" s="12"/>
      <c r="BC7673" s="12"/>
      <c r="BD7673" s="12"/>
    </row>
    <row r="7674" spans="15:56" x14ac:dyDescent="0.35">
      <c r="O7674" s="12"/>
      <c r="P7674" s="12"/>
      <c r="Q7674" s="12"/>
      <c r="S7674" s="250"/>
      <c r="AA7674" s="12"/>
      <c r="AB7674" s="12"/>
      <c r="AC7674" s="12"/>
      <c r="AD7674" s="12"/>
      <c r="AE7674" s="12"/>
      <c r="AF7674" s="12"/>
      <c r="AG7674" s="12"/>
      <c r="AH7674" s="12"/>
      <c r="AI7674" s="12"/>
      <c r="AJ7674" s="12"/>
      <c r="AK7674" s="12"/>
      <c r="AL7674" s="12"/>
      <c r="AM7674" s="12"/>
      <c r="AN7674" s="12"/>
      <c r="AO7674" s="12"/>
      <c r="AP7674" s="12"/>
      <c r="AQ7674" s="12"/>
      <c r="AR7674" s="12"/>
      <c r="AS7674" s="12"/>
      <c r="AT7674" s="12"/>
      <c r="AU7674" s="12"/>
      <c r="AV7674" s="12"/>
      <c r="AW7674" s="12"/>
      <c r="AX7674" s="12"/>
      <c r="AY7674" s="12"/>
      <c r="AZ7674" s="12"/>
      <c r="BA7674" s="12"/>
      <c r="BB7674" s="12"/>
      <c r="BC7674" s="12"/>
      <c r="BD7674" s="12"/>
    </row>
    <row r="7675" spans="15:56" x14ac:dyDescent="0.35">
      <c r="O7675" s="12"/>
      <c r="P7675" s="12"/>
      <c r="Q7675" s="12"/>
      <c r="S7675" s="250"/>
      <c r="AA7675" s="12"/>
      <c r="AB7675" s="12"/>
      <c r="AC7675" s="12"/>
      <c r="AD7675" s="12"/>
      <c r="AE7675" s="12"/>
      <c r="AF7675" s="12"/>
      <c r="AG7675" s="12"/>
      <c r="AH7675" s="12"/>
      <c r="AI7675" s="12"/>
      <c r="AJ7675" s="12"/>
      <c r="AK7675" s="12"/>
      <c r="AL7675" s="12"/>
      <c r="AM7675" s="12"/>
      <c r="AN7675" s="12"/>
      <c r="AO7675" s="12"/>
      <c r="AP7675" s="12"/>
      <c r="AQ7675" s="12"/>
      <c r="AR7675" s="12"/>
      <c r="AS7675" s="12"/>
      <c r="AT7675" s="12"/>
      <c r="AU7675" s="12"/>
      <c r="AV7675" s="12"/>
      <c r="AW7675" s="12"/>
      <c r="AX7675" s="12"/>
      <c r="AY7675" s="12"/>
      <c r="AZ7675" s="12"/>
      <c r="BA7675" s="12"/>
      <c r="BB7675" s="12"/>
      <c r="BC7675" s="12"/>
      <c r="BD7675" s="12"/>
    </row>
    <row r="7676" spans="15:56" x14ac:dyDescent="0.35">
      <c r="O7676" s="12"/>
      <c r="P7676" s="12"/>
      <c r="Q7676" s="12"/>
      <c r="S7676" s="250"/>
      <c r="AA7676" s="12"/>
      <c r="AB7676" s="12"/>
      <c r="AC7676" s="12"/>
      <c r="AD7676" s="12"/>
      <c r="AE7676" s="12"/>
      <c r="AF7676" s="12"/>
      <c r="AG7676" s="12"/>
      <c r="AH7676" s="12"/>
      <c r="AI7676" s="12"/>
      <c r="AJ7676" s="12"/>
      <c r="AK7676" s="12"/>
      <c r="AL7676" s="12"/>
      <c r="AM7676" s="12"/>
      <c r="AN7676" s="12"/>
      <c r="AO7676" s="12"/>
      <c r="AP7676" s="12"/>
      <c r="AQ7676" s="12"/>
      <c r="AR7676" s="12"/>
      <c r="AS7676" s="12"/>
      <c r="AT7676" s="12"/>
      <c r="AU7676" s="12"/>
      <c r="AV7676" s="12"/>
      <c r="AW7676" s="12"/>
      <c r="AX7676" s="12"/>
      <c r="AY7676" s="12"/>
      <c r="AZ7676" s="12"/>
      <c r="BA7676" s="12"/>
      <c r="BB7676" s="12"/>
      <c r="BC7676" s="12"/>
      <c r="BD7676" s="12"/>
    </row>
    <row r="7677" spans="15:56" x14ac:dyDescent="0.35">
      <c r="O7677" s="12"/>
      <c r="P7677" s="12"/>
      <c r="Q7677" s="12"/>
      <c r="S7677" s="250"/>
      <c r="AA7677" s="12"/>
      <c r="AB7677" s="12"/>
      <c r="AC7677" s="12"/>
      <c r="AD7677" s="12"/>
      <c r="AE7677" s="12"/>
      <c r="AF7677" s="12"/>
      <c r="AG7677" s="12"/>
      <c r="AH7677" s="12"/>
      <c r="AI7677" s="12"/>
      <c r="AJ7677" s="12"/>
      <c r="AK7677" s="12"/>
      <c r="AL7677" s="12"/>
      <c r="AM7677" s="12"/>
      <c r="AN7677" s="12"/>
      <c r="AO7677" s="12"/>
      <c r="AP7677" s="12"/>
      <c r="AQ7677" s="12"/>
      <c r="AR7677" s="12"/>
      <c r="AS7677" s="12"/>
      <c r="AT7677" s="12"/>
      <c r="AU7677" s="12"/>
      <c r="AV7677" s="12"/>
      <c r="AW7677" s="12"/>
      <c r="AX7677" s="12"/>
      <c r="AY7677" s="12"/>
      <c r="AZ7677" s="12"/>
      <c r="BA7677" s="12"/>
      <c r="BB7677" s="12"/>
      <c r="BC7677" s="12"/>
      <c r="BD7677" s="12"/>
    </row>
    <row r="7678" spans="15:56" x14ac:dyDescent="0.35">
      <c r="O7678" s="12"/>
      <c r="P7678" s="12"/>
      <c r="Q7678" s="12"/>
      <c r="S7678" s="250"/>
      <c r="AA7678" s="12"/>
      <c r="AB7678" s="12"/>
      <c r="AC7678" s="12"/>
      <c r="AD7678" s="12"/>
      <c r="AE7678" s="12"/>
      <c r="AF7678" s="12"/>
      <c r="AG7678" s="12"/>
      <c r="AH7678" s="12"/>
      <c r="AI7678" s="12"/>
      <c r="AJ7678" s="12"/>
      <c r="AK7678" s="12"/>
      <c r="AL7678" s="12"/>
      <c r="AM7678" s="12"/>
      <c r="AN7678" s="12"/>
      <c r="AO7678" s="12"/>
      <c r="AP7678" s="12"/>
      <c r="AQ7678" s="12"/>
      <c r="AR7678" s="12"/>
      <c r="AS7678" s="12"/>
      <c r="AT7678" s="12"/>
      <c r="AU7678" s="12"/>
      <c r="AV7678" s="12"/>
      <c r="AW7678" s="12"/>
      <c r="AX7678" s="12"/>
      <c r="AY7678" s="12"/>
      <c r="AZ7678" s="12"/>
      <c r="BA7678" s="12"/>
      <c r="BB7678" s="12"/>
      <c r="BC7678" s="12"/>
      <c r="BD7678" s="12"/>
    </row>
    <row r="7679" spans="15:56" x14ac:dyDescent="0.35">
      <c r="O7679" s="12"/>
      <c r="P7679" s="12"/>
      <c r="Q7679" s="12"/>
      <c r="S7679" s="250"/>
      <c r="AA7679" s="12"/>
      <c r="AB7679" s="12"/>
      <c r="AC7679" s="12"/>
      <c r="AD7679" s="12"/>
      <c r="AE7679" s="12"/>
      <c r="AF7679" s="12"/>
      <c r="AG7679" s="12"/>
      <c r="AH7679" s="12"/>
      <c r="AI7679" s="12"/>
      <c r="AJ7679" s="12"/>
      <c r="AK7679" s="12"/>
      <c r="AL7679" s="12"/>
      <c r="AM7679" s="12"/>
      <c r="AN7679" s="12"/>
      <c r="AO7679" s="12"/>
      <c r="AP7679" s="12"/>
      <c r="AQ7679" s="12"/>
      <c r="AR7679" s="12"/>
      <c r="AS7679" s="12"/>
      <c r="AT7679" s="12"/>
      <c r="AU7679" s="12"/>
      <c r="AV7679" s="12"/>
      <c r="AW7679" s="12"/>
      <c r="AX7679" s="12"/>
      <c r="AY7679" s="12"/>
      <c r="AZ7679" s="12"/>
      <c r="BA7679" s="12"/>
      <c r="BB7679" s="12"/>
      <c r="BC7679" s="12"/>
      <c r="BD7679" s="12"/>
    </row>
    <row r="7680" spans="15:56" x14ac:dyDescent="0.35">
      <c r="O7680" s="12"/>
      <c r="P7680" s="12"/>
      <c r="Q7680" s="12"/>
      <c r="S7680" s="250"/>
      <c r="AA7680" s="12"/>
      <c r="AB7680" s="12"/>
      <c r="AC7680" s="12"/>
      <c r="AD7680" s="12"/>
      <c r="AE7680" s="12"/>
      <c r="AF7680" s="12"/>
      <c r="AG7680" s="12"/>
      <c r="AH7680" s="12"/>
      <c r="AI7680" s="12"/>
      <c r="AJ7680" s="12"/>
      <c r="AK7680" s="12"/>
      <c r="AL7680" s="12"/>
      <c r="AM7680" s="12"/>
      <c r="AN7680" s="12"/>
      <c r="AO7680" s="12"/>
      <c r="AP7680" s="12"/>
      <c r="AQ7680" s="12"/>
      <c r="AR7680" s="12"/>
      <c r="AS7680" s="12"/>
      <c r="AT7680" s="12"/>
      <c r="AU7680" s="12"/>
      <c r="AV7680" s="12"/>
      <c r="AW7680" s="12"/>
      <c r="AX7680" s="12"/>
      <c r="AY7680" s="12"/>
      <c r="AZ7680" s="12"/>
      <c r="BA7680" s="12"/>
      <c r="BB7680" s="12"/>
      <c r="BC7680" s="12"/>
      <c r="BD7680" s="12"/>
    </row>
    <row r="7681" spans="15:56" x14ac:dyDescent="0.35">
      <c r="O7681" s="12"/>
      <c r="P7681" s="12"/>
      <c r="Q7681" s="12"/>
      <c r="S7681" s="250"/>
      <c r="AA7681" s="12"/>
      <c r="AB7681" s="12"/>
      <c r="AC7681" s="12"/>
      <c r="AD7681" s="12"/>
      <c r="AE7681" s="12"/>
      <c r="AF7681" s="12"/>
      <c r="AG7681" s="12"/>
      <c r="AH7681" s="12"/>
      <c r="AI7681" s="12"/>
      <c r="AJ7681" s="12"/>
      <c r="AK7681" s="12"/>
      <c r="AL7681" s="12"/>
      <c r="AM7681" s="12"/>
      <c r="AN7681" s="12"/>
      <c r="AO7681" s="12"/>
      <c r="AP7681" s="12"/>
      <c r="AQ7681" s="12"/>
      <c r="AR7681" s="12"/>
      <c r="AS7681" s="12"/>
      <c r="AT7681" s="12"/>
      <c r="AU7681" s="12"/>
      <c r="AV7681" s="12"/>
      <c r="AW7681" s="12"/>
      <c r="AX7681" s="12"/>
      <c r="AY7681" s="12"/>
      <c r="AZ7681" s="12"/>
      <c r="BA7681" s="12"/>
      <c r="BB7681" s="12"/>
      <c r="BC7681" s="12"/>
      <c r="BD7681" s="12"/>
    </row>
    <row r="7682" spans="15:56" x14ac:dyDescent="0.35">
      <c r="O7682" s="12"/>
      <c r="P7682" s="12"/>
      <c r="Q7682" s="12"/>
      <c r="S7682" s="250"/>
      <c r="AA7682" s="12"/>
      <c r="AB7682" s="12"/>
      <c r="AC7682" s="12"/>
      <c r="AD7682" s="12"/>
      <c r="AE7682" s="12"/>
      <c r="AF7682" s="12"/>
      <c r="AG7682" s="12"/>
      <c r="AH7682" s="12"/>
      <c r="AI7682" s="12"/>
      <c r="AJ7682" s="12"/>
      <c r="AK7682" s="12"/>
      <c r="AL7682" s="12"/>
      <c r="AM7682" s="12"/>
      <c r="AN7682" s="12"/>
      <c r="AO7682" s="12"/>
      <c r="AP7682" s="12"/>
      <c r="AQ7682" s="12"/>
      <c r="AR7682" s="12"/>
      <c r="AS7682" s="12"/>
      <c r="AT7682" s="12"/>
      <c r="AU7682" s="12"/>
      <c r="AV7682" s="12"/>
      <c r="AW7682" s="12"/>
      <c r="AX7682" s="12"/>
      <c r="AY7682" s="12"/>
      <c r="AZ7682" s="12"/>
      <c r="BA7682" s="12"/>
      <c r="BB7682" s="12"/>
      <c r="BC7682" s="12"/>
      <c r="BD7682" s="12"/>
    </row>
    <row r="7683" spans="15:56" x14ac:dyDescent="0.35">
      <c r="O7683" s="12"/>
      <c r="P7683" s="12"/>
      <c r="Q7683" s="12"/>
      <c r="S7683" s="250"/>
      <c r="AA7683" s="12"/>
      <c r="AB7683" s="12"/>
      <c r="AC7683" s="12"/>
      <c r="AD7683" s="12"/>
      <c r="AE7683" s="12"/>
      <c r="AF7683" s="12"/>
      <c r="AG7683" s="12"/>
      <c r="AH7683" s="12"/>
      <c r="AI7683" s="12"/>
      <c r="AJ7683" s="12"/>
      <c r="AK7683" s="12"/>
      <c r="AL7683" s="12"/>
      <c r="AM7683" s="12"/>
      <c r="AN7683" s="12"/>
      <c r="AO7683" s="12"/>
      <c r="AP7683" s="12"/>
      <c r="AQ7683" s="12"/>
      <c r="AR7683" s="12"/>
      <c r="AS7683" s="12"/>
      <c r="AT7683" s="12"/>
      <c r="AU7683" s="12"/>
      <c r="AV7683" s="12"/>
      <c r="AW7683" s="12"/>
      <c r="AX7683" s="12"/>
      <c r="AY7683" s="12"/>
      <c r="AZ7683" s="12"/>
      <c r="BA7683" s="12"/>
      <c r="BB7683" s="12"/>
      <c r="BC7683" s="12"/>
      <c r="BD7683" s="12"/>
    </row>
    <row r="7684" spans="15:56" x14ac:dyDescent="0.35">
      <c r="O7684" s="12"/>
      <c r="P7684" s="12"/>
      <c r="Q7684" s="12"/>
      <c r="S7684" s="250"/>
      <c r="AA7684" s="12"/>
      <c r="AB7684" s="12"/>
      <c r="AC7684" s="12"/>
      <c r="AD7684" s="12"/>
      <c r="AE7684" s="12"/>
      <c r="AF7684" s="12"/>
      <c r="AG7684" s="12"/>
      <c r="AH7684" s="12"/>
      <c r="AI7684" s="12"/>
      <c r="AJ7684" s="12"/>
      <c r="AK7684" s="12"/>
      <c r="AL7684" s="12"/>
      <c r="AM7684" s="12"/>
      <c r="AN7684" s="12"/>
      <c r="AO7684" s="12"/>
      <c r="AP7684" s="12"/>
      <c r="AQ7684" s="12"/>
      <c r="AR7684" s="12"/>
      <c r="AS7684" s="12"/>
      <c r="AT7684" s="12"/>
      <c r="AU7684" s="12"/>
      <c r="AV7684" s="12"/>
      <c r="AW7684" s="12"/>
      <c r="AX7684" s="12"/>
      <c r="AY7684" s="12"/>
      <c r="AZ7684" s="12"/>
      <c r="BA7684" s="12"/>
      <c r="BB7684" s="12"/>
      <c r="BC7684" s="12"/>
      <c r="BD7684" s="12"/>
    </row>
    <row r="7685" spans="15:56" x14ac:dyDescent="0.35">
      <c r="O7685" s="12"/>
      <c r="P7685" s="12"/>
      <c r="Q7685" s="12"/>
      <c r="S7685" s="250"/>
      <c r="AA7685" s="12"/>
      <c r="AB7685" s="12"/>
      <c r="AC7685" s="12"/>
      <c r="AD7685" s="12"/>
      <c r="AE7685" s="12"/>
      <c r="AF7685" s="12"/>
      <c r="AG7685" s="12"/>
      <c r="AH7685" s="12"/>
      <c r="AI7685" s="12"/>
      <c r="AJ7685" s="12"/>
      <c r="AK7685" s="12"/>
      <c r="AL7685" s="12"/>
      <c r="AM7685" s="12"/>
      <c r="AN7685" s="12"/>
      <c r="AO7685" s="12"/>
      <c r="AP7685" s="12"/>
      <c r="AQ7685" s="12"/>
      <c r="AR7685" s="12"/>
      <c r="AS7685" s="12"/>
      <c r="AT7685" s="12"/>
      <c r="AU7685" s="12"/>
      <c r="AV7685" s="12"/>
      <c r="AW7685" s="12"/>
      <c r="AX7685" s="12"/>
      <c r="AY7685" s="12"/>
      <c r="AZ7685" s="12"/>
      <c r="BA7685" s="12"/>
      <c r="BB7685" s="12"/>
      <c r="BC7685" s="12"/>
      <c r="BD7685" s="12"/>
    </row>
    <row r="7686" spans="15:56" x14ac:dyDescent="0.35">
      <c r="O7686" s="12"/>
      <c r="P7686" s="12"/>
      <c r="Q7686" s="12"/>
      <c r="S7686" s="250"/>
      <c r="AA7686" s="12"/>
      <c r="AB7686" s="12"/>
      <c r="AC7686" s="12"/>
      <c r="AD7686" s="12"/>
      <c r="AE7686" s="12"/>
      <c r="AF7686" s="12"/>
      <c r="AG7686" s="12"/>
      <c r="AH7686" s="12"/>
      <c r="AI7686" s="12"/>
      <c r="AJ7686" s="12"/>
      <c r="AK7686" s="12"/>
      <c r="AL7686" s="12"/>
      <c r="AM7686" s="12"/>
      <c r="AN7686" s="12"/>
      <c r="AO7686" s="12"/>
      <c r="AP7686" s="12"/>
      <c r="AQ7686" s="12"/>
      <c r="AR7686" s="12"/>
      <c r="AS7686" s="12"/>
      <c r="AT7686" s="12"/>
      <c r="AU7686" s="12"/>
      <c r="AV7686" s="12"/>
      <c r="AW7686" s="12"/>
      <c r="AX7686" s="12"/>
      <c r="AY7686" s="12"/>
      <c r="AZ7686" s="12"/>
      <c r="BA7686" s="12"/>
      <c r="BB7686" s="12"/>
      <c r="BC7686" s="12"/>
      <c r="BD7686" s="12"/>
    </row>
    <row r="7687" spans="15:56" x14ac:dyDescent="0.35">
      <c r="O7687" s="12"/>
      <c r="P7687" s="12"/>
      <c r="Q7687" s="12"/>
      <c r="S7687" s="250"/>
      <c r="AA7687" s="12"/>
      <c r="AB7687" s="12"/>
      <c r="AC7687" s="12"/>
      <c r="AD7687" s="12"/>
      <c r="AE7687" s="12"/>
      <c r="AF7687" s="12"/>
      <c r="AG7687" s="12"/>
      <c r="AH7687" s="12"/>
      <c r="AI7687" s="12"/>
      <c r="AJ7687" s="12"/>
      <c r="AK7687" s="12"/>
      <c r="AL7687" s="12"/>
      <c r="AM7687" s="12"/>
      <c r="AN7687" s="12"/>
      <c r="AO7687" s="12"/>
      <c r="AP7687" s="12"/>
      <c r="AQ7687" s="12"/>
      <c r="AR7687" s="12"/>
      <c r="AS7687" s="12"/>
      <c r="AT7687" s="12"/>
      <c r="AU7687" s="12"/>
      <c r="AV7687" s="12"/>
      <c r="AW7687" s="12"/>
      <c r="AX7687" s="12"/>
      <c r="AY7687" s="12"/>
      <c r="AZ7687" s="12"/>
      <c r="BA7687" s="12"/>
      <c r="BB7687" s="12"/>
      <c r="BC7687" s="12"/>
      <c r="BD7687" s="12"/>
    </row>
    <row r="7688" spans="15:56" x14ac:dyDescent="0.35">
      <c r="O7688" s="12"/>
      <c r="P7688" s="12"/>
      <c r="Q7688" s="12"/>
      <c r="S7688" s="250"/>
      <c r="AA7688" s="12"/>
      <c r="AB7688" s="12"/>
      <c r="AC7688" s="12"/>
      <c r="AD7688" s="12"/>
      <c r="AE7688" s="12"/>
      <c r="AF7688" s="12"/>
      <c r="AG7688" s="12"/>
      <c r="AH7688" s="12"/>
      <c r="AI7688" s="12"/>
      <c r="AJ7688" s="12"/>
      <c r="AK7688" s="12"/>
      <c r="AL7688" s="12"/>
      <c r="AM7688" s="12"/>
      <c r="AN7688" s="12"/>
      <c r="AO7688" s="12"/>
      <c r="AP7688" s="12"/>
      <c r="AQ7688" s="12"/>
      <c r="AR7688" s="12"/>
      <c r="AS7688" s="12"/>
      <c r="AT7688" s="12"/>
      <c r="AU7688" s="12"/>
      <c r="AV7688" s="12"/>
      <c r="AW7688" s="12"/>
      <c r="AX7688" s="12"/>
      <c r="AY7688" s="12"/>
      <c r="AZ7688" s="12"/>
      <c r="BA7688" s="12"/>
      <c r="BB7688" s="12"/>
      <c r="BC7688" s="12"/>
      <c r="BD7688" s="12"/>
    </row>
    <row r="7689" spans="15:56" x14ac:dyDescent="0.35">
      <c r="O7689" s="12"/>
      <c r="P7689" s="12"/>
      <c r="Q7689" s="12"/>
      <c r="S7689" s="250"/>
      <c r="AA7689" s="12"/>
      <c r="AB7689" s="12"/>
      <c r="AC7689" s="12"/>
      <c r="AD7689" s="12"/>
      <c r="AE7689" s="12"/>
      <c r="AF7689" s="12"/>
      <c r="AG7689" s="12"/>
      <c r="AH7689" s="12"/>
      <c r="AI7689" s="12"/>
      <c r="AJ7689" s="12"/>
      <c r="AK7689" s="12"/>
      <c r="AL7689" s="12"/>
      <c r="AM7689" s="12"/>
      <c r="AN7689" s="12"/>
      <c r="AO7689" s="12"/>
      <c r="AP7689" s="12"/>
      <c r="AQ7689" s="12"/>
      <c r="AR7689" s="12"/>
      <c r="AS7689" s="12"/>
      <c r="AT7689" s="12"/>
      <c r="AU7689" s="12"/>
      <c r="AV7689" s="12"/>
      <c r="AW7689" s="12"/>
      <c r="AX7689" s="12"/>
      <c r="AY7689" s="12"/>
      <c r="AZ7689" s="12"/>
      <c r="BA7689" s="12"/>
      <c r="BB7689" s="12"/>
      <c r="BC7689" s="12"/>
      <c r="BD7689" s="12"/>
    </row>
    <row r="7690" spans="15:56" x14ac:dyDescent="0.35">
      <c r="O7690" s="12"/>
      <c r="P7690" s="12"/>
      <c r="Q7690" s="12"/>
      <c r="S7690" s="250"/>
      <c r="AA7690" s="12"/>
      <c r="AB7690" s="12"/>
      <c r="AC7690" s="12"/>
      <c r="AD7690" s="12"/>
      <c r="AE7690" s="12"/>
      <c r="AF7690" s="12"/>
      <c r="AG7690" s="12"/>
      <c r="AH7690" s="12"/>
      <c r="AI7690" s="12"/>
      <c r="AJ7690" s="12"/>
      <c r="AK7690" s="12"/>
      <c r="AL7690" s="12"/>
      <c r="AM7690" s="12"/>
      <c r="AN7690" s="12"/>
      <c r="AO7690" s="12"/>
      <c r="AP7690" s="12"/>
      <c r="AQ7690" s="12"/>
      <c r="AR7690" s="12"/>
      <c r="AS7690" s="12"/>
      <c r="AT7690" s="12"/>
      <c r="AU7690" s="12"/>
      <c r="AV7690" s="12"/>
      <c r="AW7690" s="12"/>
      <c r="AX7690" s="12"/>
      <c r="AY7690" s="12"/>
      <c r="AZ7690" s="12"/>
      <c r="BA7690" s="12"/>
      <c r="BB7690" s="12"/>
      <c r="BC7690" s="12"/>
      <c r="BD7690" s="12"/>
    </row>
    <row r="7691" spans="15:56" x14ac:dyDescent="0.35">
      <c r="O7691" s="12"/>
      <c r="P7691" s="12"/>
      <c r="Q7691" s="12"/>
      <c r="S7691" s="250"/>
      <c r="AA7691" s="12"/>
      <c r="AB7691" s="12"/>
      <c r="AC7691" s="12"/>
      <c r="AD7691" s="12"/>
      <c r="AE7691" s="12"/>
      <c r="AF7691" s="12"/>
      <c r="AG7691" s="12"/>
      <c r="AH7691" s="12"/>
      <c r="AI7691" s="12"/>
      <c r="AJ7691" s="12"/>
      <c r="AK7691" s="12"/>
      <c r="AL7691" s="12"/>
      <c r="AM7691" s="12"/>
      <c r="AN7691" s="12"/>
      <c r="AO7691" s="12"/>
      <c r="AP7691" s="12"/>
      <c r="AQ7691" s="12"/>
      <c r="AR7691" s="12"/>
      <c r="AS7691" s="12"/>
      <c r="AT7691" s="12"/>
      <c r="AU7691" s="12"/>
      <c r="AV7691" s="12"/>
      <c r="AW7691" s="12"/>
      <c r="AX7691" s="12"/>
      <c r="AY7691" s="12"/>
      <c r="AZ7691" s="12"/>
      <c r="BA7691" s="12"/>
      <c r="BB7691" s="12"/>
      <c r="BC7691" s="12"/>
      <c r="BD7691" s="12"/>
    </row>
    <row r="7692" spans="15:56" x14ac:dyDescent="0.35">
      <c r="O7692" s="12"/>
      <c r="P7692" s="12"/>
      <c r="Q7692" s="12"/>
      <c r="S7692" s="250"/>
      <c r="AA7692" s="12"/>
      <c r="AB7692" s="12"/>
      <c r="AC7692" s="12"/>
      <c r="AD7692" s="12"/>
      <c r="AE7692" s="12"/>
      <c r="AF7692" s="12"/>
      <c r="AG7692" s="12"/>
      <c r="AH7692" s="12"/>
      <c r="AI7692" s="12"/>
      <c r="AJ7692" s="12"/>
      <c r="AK7692" s="12"/>
      <c r="AL7692" s="12"/>
      <c r="AM7692" s="12"/>
      <c r="AN7692" s="12"/>
      <c r="AO7692" s="12"/>
      <c r="AP7692" s="12"/>
      <c r="AQ7692" s="12"/>
      <c r="AR7692" s="12"/>
      <c r="AS7692" s="12"/>
      <c r="AT7692" s="12"/>
      <c r="AU7692" s="12"/>
      <c r="AV7692" s="12"/>
      <c r="AW7692" s="12"/>
      <c r="AX7692" s="12"/>
      <c r="AY7692" s="12"/>
      <c r="AZ7692" s="12"/>
      <c r="BA7692" s="12"/>
      <c r="BB7692" s="12"/>
      <c r="BC7692" s="12"/>
      <c r="BD7692" s="12"/>
    </row>
    <row r="7693" spans="15:56" x14ac:dyDescent="0.35">
      <c r="O7693" s="12"/>
      <c r="P7693" s="12"/>
      <c r="Q7693" s="12"/>
      <c r="S7693" s="250"/>
      <c r="AA7693" s="12"/>
      <c r="AB7693" s="12"/>
      <c r="AC7693" s="12"/>
      <c r="AD7693" s="12"/>
      <c r="AE7693" s="12"/>
      <c r="AF7693" s="12"/>
      <c r="AG7693" s="12"/>
      <c r="AH7693" s="12"/>
      <c r="AI7693" s="12"/>
      <c r="AJ7693" s="12"/>
      <c r="AK7693" s="12"/>
      <c r="AL7693" s="12"/>
      <c r="AM7693" s="12"/>
      <c r="AN7693" s="12"/>
      <c r="AO7693" s="12"/>
      <c r="AP7693" s="12"/>
      <c r="AQ7693" s="12"/>
      <c r="AR7693" s="12"/>
      <c r="AS7693" s="12"/>
      <c r="AT7693" s="12"/>
      <c r="AU7693" s="12"/>
      <c r="AV7693" s="12"/>
      <c r="AW7693" s="12"/>
      <c r="AX7693" s="12"/>
      <c r="AY7693" s="12"/>
      <c r="AZ7693" s="12"/>
      <c r="BA7693" s="12"/>
      <c r="BB7693" s="12"/>
      <c r="BC7693" s="12"/>
      <c r="BD7693" s="12"/>
    </row>
    <row r="7694" spans="15:56" x14ac:dyDescent="0.35">
      <c r="O7694" s="12"/>
      <c r="P7694" s="12"/>
      <c r="Q7694" s="12"/>
      <c r="S7694" s="250"/>
      <c r="AA7694" s="12"/>
      <c r="AB7694" s="12"/>
      <c r="AC7694" s="12"/>
      <c r="AD7694" s="12"/>
      <c r="AE7694" s="12"/>
      <c r="AF7694" s="12"/>
      <c r="AG7694" s="12"/>
      <c r="AH7694" s="12"/>
      <c r="AI7694" s="12"/>
      <c r="AJ7694" s="12"/>
      <c r="AK7694" s="12"/>
      <c r="AL7694" s="12"/>
      <c r="AM7694" s="12"/>
      <c r="AN7694" s="12"/>
      <c r="AO7694" s="12"/>
      <c r="AP7694" s="12"/>
      <c r="AQ7694" s="12"/>
      <c r="AR7694" s="12"/>
      <c r="AS7694" s="12"/>
      <c r="AT7694" s="12"/>
      <c r="AU7694" s="12"/>
      <c r="AV7694" s="12"/>
      <c r="AW7694" s="12"/>
      <c r="AX7694" s="12"/>
      <c r="AY7694" s="12"/>
      <c r="AZ7694" s="12"/>
      <c r="BA7694" s="12"/>
      <c r="BB7694" s="12"/>
      <c r="BC7694" s="12"/>
      <c r="BD7694" s="12"/>
    </row>
    <row r="7695" spans="15:56" x14ac:dyDescent="0.35">
      <c r="O7695" s="12"/>
      <c r="P7695" s="12"/>
      <c r="Q7695" s="12"/>
      <c r="S7695" s="250"/>
      <c r="AA7695" s="12"/>
      <c r="AB7695" s="12"/>
      <c r="AC7695" s="12"/>
      <c r="AD7695" s="12"/>
      <c r="AE7695" s="12"/>
      <c r="AF7695" s="12"/>
      <c r="AG7695" s="12"/>
      <c r="AH7695" s="12"/>
      <c r="AI7695" s="12"/>
      <c r="AJ7695" s="12"/>
      <c r="AK7695" s="12"/>
      <c r="AL7695" s="12"/>
      <c r="AM7695" s="12"/>
      <c r="AN7695" s="12"/>
      <c r="AO7695" s="12"/>
      <c r="AP7695" s="12"/>
      <c r="AQ7695" s="12"/>
      <c r="AR7695" s="12"/>
      <c r="AS7695" s="12"/>
      <c r="AT7695" s="12"/>
      <c r="AU7695" s="12"/>
      <c r="AV7695" s="12"/>
      <c r="AW7695" s="12"/>
      <c r="AX7695" s="12"/>
      <c r="AY7695" s="12"/>
      <c r="AZ7695" s="12"/>
      <c r="BA7695" s="12"/>
      <c r="BB7695" s="12"/>
      <c r="BC7695" s="12"/>
      <c r="BD7695" s="12"/>
    </row>
    <row r="7696" spans="15:56" x14ac:dyDescent="0.35">
      <c r="O7696" s="12"/>
      <c r="P7696" s="12"/>
      <c r="Q7696" s="12"/>
      <c r="S7696" s="250"/>
      <c r="AA7696" s="12"/>
      <c r="AB7696" s="12"/>
      <c r="AC7696" s="12"/>
      <c r="AD7696" s="12"/>
      <c r="AE7696" s="12"/>
      <c r="AF7696" s="12"/>
      <c r="AG7696" s="12"/>
      <c r="AH7696" s="12"/>
      <c r="AI7696" s="12"/>
      <c r="AJ7696" s="12"/>
      <c r="AK7696" s="12"/>
      <c r="AL7696" s="12"/>
      <c r="AM7696" s="12"/>
      <c r="AN7696" s="12"/>
      <c r="AO7696" s="12"/>
      <c r="AP7696" s="12"/>
      <c r="AQ7696" s="12"/>
      <c r="AR7696" s="12"/>
      <c r="AS7696" s="12"/>
      <c r="AT7696" s="12"/>
      <c r="AU7696" s="12"/>
      <c r="AV7696" s="12"/>
      <c r="AW7696" s="12"/>
      <c r="AX7696" s="12"/>
      <c r="AY7696" s="12"/>
      <c r="AZ7696" s="12"/>
      <c r="BA7696" s="12"/>
      <c r="BB7696" s="12"/>
      <c r="BC7696" s="12"/>
      <c r="BD7696" s="12"/>
    </row>
    <row r="7697" spans="15:56" x14ac:dyDescent="0.35">
      <c r="O7697" s="12"/>
      <c r="P7697" s="12"/>
      <c r="Q7697" s="12"/>
      <c r="S7697" s="250"/>
      <c r="AA7697" s="12"/>
      <c r="AB7697" s="12"/>
      <c r="AC7697" s="12"/>
      <c r="AD7697" s="12"/>
      <c r="AE7697" s="12"/>
      <c r="AF7697" s="12"/>
      <c r="AG7697" s="12"/>
      <c r="AH7697" s="12"/>
      <c r="AI7697" s="12"/>
      <c r="AJ7697" s="12"/>
      <c r="AK7697" s="12"/>
      <c r="AL7697" s="12"/>
      <c r="AM7697" s="12"/>
      <c r="AN7697" s="12"/>
      <c r="AO7697" s="12"/>
      <c r="AP7697" s="12"/>
      <c r="AQ7697" s="12"/>
      <c r="AR7697" s="12"/>
      <c r="AS7697" s="12"/>
      <c r="AT7697" s="12"/>
      <c r="AU7697" s="12"/>
      <c r="AV7697" s="12"/>
      <c r="AW7697" s="12"/>
      <c r="AX7697" s="12"/>
      <c r="AY7697" s="12"/>
      <c r="AZ7697" s="12"/>
      <c r="BA7697" s="12"/>
      <c r="BB7697" s="12"/>
      <c r="BC7697" s="12"/>
      <c r="BD7697" s="12"/>
    </row>
    <row r="7698" spans="15:56" x14ac:dyDescent="0.35">
      <c r="O7698" s="12"/>
      <c r="P7698" s="12"/>
      <c r="Q7698" s="12"/>
      <c r="S7698" s="250"/>
      <c r="AA7698" s="12"/>
      <c r="AB7698" s="12"/>
      <c r="AC7698" s="12"/>
      <c r="AD7698" s="12"/>
      <c r="AE7698" s="12"/>
      <c r="AF7698" s="12"/>
      <c r="AG7698" s="12"/>
      <c r="AH7698" s="12"/>
      <c r="AI7698" s="12"/>
      <c r="AJ7698" s="12"/>
      <c r="AK7698" s="12"/>
      <c r="AL7698" s="12"/>
      <c r="AM7698" s="12"/>
      <c r="AN7698" s="12"/>
      <c r="AO7698" s="12"/>
      <c r="AP7698" s="12"/>
      <c r="AQ7698" s="12"/>
      <c r="AR7698" s="12"/>
      <c r="AS7698" s="12"/>
      <c r="AT7698" s="12"/>
      <c r="AU7698" s="12"/>
      <c r="AV7698" s="12"/>
      <c r="AW7698" s="12"/>
      <c r="AX7698" s="12"/>
      <c r="AY7698" s="12"/>
      <c r="AZ7698" s="12"/>
      <c r="BA7698" s="12"/>
      <c r="BB7698" s="12"/>
      <c r="BC7698" s="12"/>
      <c r="BD7698" s="12"/>
    </row>
    <row r="7699" spans="15:56" x14ac:dyDescent="0.35">
      <c r="O7699" s="12"/>
      <c r="P7699" s="12"/>
      <c r="Q7699" s="12"/>
      <c r="S7699" s="250"/>
      <c r="AA7699" s="12"/>
      <c r="AB7699" s="12"/>
      <c r="AC7699" s="12"/>
      <c r="AD7699" s="12"/>
      <c r="AE7699" s="12"/>
      <c r="AF7699" s="12"/>
      <c r="AG7699" s="12"/>
      <c r="AH7699" s="12"/>
      <c r="AI7699" s="12"/>
      <c r="AJ7699" s="12"/>
      <c r="AK7699" s="12"/>
      <c r="AL7699" s="12"/>
      <c r="AM7699" s="12"/>
      <c r="AN7699" s="12"/>
      <c r="AO7699" s="12"/>
      <c r="AP7699" s="12"/>
      <c r="AQ7699" s="12"/>
      <c r="AR7699" s="12"/>
      <c r="AS7699" s="12"/>
      <c r="AT7699" s="12"/>
      <c r="AU7699" s="12"/>
      <c r="AV7699" s="12"/>
      <c r="AW7699" s="12"/>
      <c r="AX7699" s="12"/>
      <c r="AY7699" s="12"/>
      <c r="AZ7699" s="12"/>
      <c r="BA7699" s="12"/>
      <c r="BB7699" s="12"/>
      <c r="BC7699" s="12"/>
      <c r="BD7699" s="12"/>
    </row>
    <row r="7700" spans="15:56" x14ac:dyDescent="0.35">
      <c r="O7700" s="12"/>
      <c r="P7700" s="12"/>
      <c r="Q7700" s="12"/>
      <c r="S7700" s="250"/>
      <c r="AA7700" s="12"/>
      <c r="AB7700" s="12"/>
      <c r="AC7700" s="12"/>
      <c r="AD7700" s="12"/>
      <c r="AE7700" s="12"/>
      <c r="AF7700" s="12"/>
      <c r="AG7700" s="12"/>
      <c r="AH7700" s="12"/>
      <c r="AI7700" s="12"/>
      <c r="AJ7700" s="12"/>
      <c r="AK7700" s="12"/>
      <c r="AL7700" s="12"/>
      <c r="AM7700" s="12"/>
      <c r="AN7700" s="12"/>
      <c r="AO7700" s="12"/>
      <c r="AP7700" s="12"/>
      <c r="AQ7700" s="12"/>
      <c r="AR7700" s="12"/>
      <c r="AS7700" s="12"/>
      <c r="AT7700" s="12"/>
      <c r="AU7700" s="12"/>
      <c r="AV7700" s="12"/>
      <c r="AW7700" s="12"/>
      <c r="AX7700" s="12"/>
      <c r="AY7700" s="12"/>
      <c r="AZ7700" s="12"/>
      <c r="BA7700" s="12"/>
      <c r="BB7700" s="12"/>
      <c r="BC7700" s="12"/>
      <c r="BD7700" s="12"/>
    </row>
    <row r="7701" spans="15:56" x14ac:dyDescent="0.35">
      <c r="O7701" s="12"/>
      <c r="P7701" s="12"/>
      <c r="Q7701" s="12"/>
      <c r="S7701" s="250"/>
      <c r="AA7701" s="12"/>
      <c r="AB7701" s="12"/>
      <c r="AC7701" s="12"/>
      <c r="AD7701" s="12"/>
      <c r="AE7701" s="12"/>
      <c r="AF7701" s="12"/>
      <c r="AG7701" s="12"/>
      <c r="AH7701" s="12"/>
      <c r="AI7701" s="12"/>
      <c r="AJ7701" s="12"/>
      <c r="AK7701" s="12"/>
      <c r="AL7701" s="12"/>
      <c r="AM7701" s="12"/>
      <c r="AN7701" s="12"/>
      <c r="AO7701" s="12"/>
      <c r="AP7701" s="12"/>
      <c r="AQ7701" s="12"/>
      <c r="AR7701" s="12"/>
      <c r="AS7701" s="12"/>
      <c r="AT7701" s="12"/>
      <c r="AU7701" s="12"/>
      <c r="AV7701" s="12"/>
      <c r="AW7701" s="12"/>
      <c r="AX7701" s="12"/>
      <c r="AY7701" s="12"/>
      <c r="AZ7701" s="12"/>
      <c r="BA7701" s="12"/>
      <c r="BB7701" s="12"/>
      <c r="BC7701" s="12"/>
      <c r="BD7701" s="12"/>
    </row>
    <row r="7702" spans="15:56" x14ac:dyDescent="0.35">
      <c r="O7702" s="12"/>
      <c r="P7702" s="12"/>
      <c r="Q7702" s="12"/>
      <c r="S7702" s="250"/>
      <c r="AA7702" s="12"/>
      <c r="AB7702" s="12"/>
      <c r="AC7702" s="12"/>
      <c r="AD7702" s="12"/>
      <c r="AE7702" s="12"/>
      <c r="AF7702" s="12"/>
      <c r="AG7702" s="12"/>
      <c r="AH7702" s="12"/>
      <c r="AI7702" s="12"/>
      <c r="AJ7702" s="12"/>
      <c r="AK7702" s="12"/>
      <c r="AL7702" s="12"/>
      <c r="AM7702" s="12"/>
      <c r="AN7702" s="12"/>
      <c r="AO7702" s="12"/>
      <c r="AP7702" s="12"/>
      <c r="AQ7702" s="12"/>
      <c r="AR7702" s="12"/>
      <c r="AS7702" s="12"/>
      <c r="AT7702" s="12"/>
      <c r="AU7702" s="12"/>
      <c r="AV7702" s="12"/>
      <c r="AW7702" s="12"/>
      <c r="AX7702" s="12"/>
      <c r="AY7702" s="12"/>
      <c r="AZ7702" s="12"/>
      <c r="BA7702" s="12"/>
      <c r="BB7702" s="12"/>
      <c r="BC7702" s="12"/>
      <c r="BD7702" s="12"/>
    </row>
    <row r="7703" spans="15:56" x14ac:dyDescent="0.35">
      <c r="O7703" s="12"/>
      <c r="P7703" s="12"/>
      <c r="Q7703" s="12"/>
      <c r="S7703" s="250"/>
      <c r="AA7703" s="12"/>
      <c r="AB7703" s="12"/>
      <c r="AC7703" s="12"/>
      <c r="AD7703" s="12"/>
      <c r="AE7703" s="12"/>
      <c r="AF7703" s="12"/>
      <c r="AG7703" s="12"/>
      <c r="AH7703" s="12"/>
      <c r="AI7703" s="12"/>
      <c r="AJ7703" s="12"/>
      <c r="AK7703" s="12"/>
      <c r="AL7703" s="12"/>
      <c r="AM7703" s="12"/>
      <c r="AN7703" s="12"/>
      <c r="AO7703" s="12"/>
      <c r="AP7703" s="12"/>
      <c r="AQ7703" s="12"/>
      <c r="AR7703" s="12"/>
      <c r="AS7703" s="12"/>
      <c r="AT7703" s="12"/>
      <c r="AU7703" s="12"/>
      <c r="AV7703" s="12"/>
      <c r="AW7703" s="12"/>
      <c r="AX7703" s="12"/>
      <c r="AY7703" s="12"/>
      <c r="AZ7703" s="12"/>
      <c r="BA7703" s="12"/>
      <c r="BB7703" s="12"/>
      <c r="BC7703" s="12"/>
      <c r="BD7703" s="12"/>
    </row>
    <row r="7704" spans="15:56" x14ac:dyDescent="0.35">
      <c r="O7704" s="12"/>
      <c r="P7704" s="12"/>
      <c r="Q7704" s="12"/>
      <c r="S7704" s="250"/>
      <c r="AA7704" s="12"/>
      <c r="AB7704" s="12"/>
      <c r="AC7704" s="12"/>
      <c r="AD7704" s="12"/>
      <c r="AE7704" s="12"/>
      <c r="AF7704" s="12"/>
      <c r="AG7704" s="12"/>
      <c r="AH7704" s="12"/>
      <c r="AI7704" s="12"/>
      <c r="AJ7704" s="12"/>
      <c r="AK7704" s="12"/>
      <c r="AL7704" s="12"/>
      <c r="AM7704" s="12"/>
      <c r="AN7704" s="12"/>
      <c r="AO7704" s="12"/>
      <c r="AP7704" s="12"/>
      <c r="AQ7704" s="12"/>
      <c r="AR7704" s="12"/>
      <c r="AS7704" s="12"/>
      <c r="AT7704" s="12"/>
      <c r="AU7704" s="12"/>
      <c r="AV7704" s="12"/>
      <c r="AW7704" s="12"/>
      <c r="AX7704" s="12"/>
      <c r="AY7704" s="12"/>
      <c r="AZ7704" s="12"/>
      <c r="BA7704" s="12"/>
      <c r="BB7704" s="12"/>
      <c r="BC7704" s="12"/>
      <c r="BD7704" s="12"/>
    </row>
    <row r="7705" spans="15:56" x14ac:dyDescent="0.35">
      <c r="O7705" s="12"/>
      <c r="P7705" s="12"/>
      <c r="Q7705" s="12"/>
      <c r="S7705" s="250"/>
      <c r="AA7705" s="12"/>
      <c r="AB7705" s="12"/>
      <c r="AC7705" s="12"/>
      <c r="AD7705" s="12"/>
      <c r="AE7705" s="12"/>
      <c r="AF7705" s="12"/>
      <c r="AG7705" s="12"/>
      <c r="AH7705" s="12"/>
      <c r="AI7705" s="12"/>
      <c r="AJ7705" s="12"/>
      <c r="AK7705" s="12"/>
      <c r="AL7705" s="12"/>
      <c r="AM7705" s="12"/>
      <c r="AN7705" s="12"/>
      <c r="AO7705" s="12"/>
      <c r="AP7705" s="12"/>
      <c r="AQ7705" s="12"/>
      <c r="AR7705" s="12"/>
      <c r="AS7705" s="12"/>
      <c r="AT7705" s="12"/>
      <c r="AU7705" s="12"/>
      <c r="AV7705" s="12"/>
      <c r="AW7705" s="12"/>
      <c r="AX7705" s="12"/>
      <c r="AY7705" s="12"/>
      <c r="AZ7705" s="12"/>
      <c r="BA7705" s="12"/>
      <c r="BB7705" s="12"/>
      <c r="BC7705" s="12"/>
      <c r="BD7705" s="12"/>
    </row>
    <row r="7706" spans="15:56" x14ac:dyDescent="0.35">
      <c r="O7706" s="12"/>
      <c r="P7706" s="12"/>
      <c r="Q7706" s="12"/>
      <c r="S7706" s="250"/>
      <c r="AA7706" s="12"/>
      <c r="AB7706" s="12"/>
      <c r="AC7706" s="12"/>
      <c r="AD7706" s="12"/>
      <c r="AE7706" s="12"/>
      <c r="AF7706" s="12"/>
      <c r="AG7706" s="12"/>
      <c r="AH7706" s="12"/>
      <c r="AI7706" s="12"/>
      <c r="AJ7706" s="12"/>
      <c r="AK7706" s="12"/>
      <c r="AL7706" s="12"/>
      <c r="AM7706" s="12"/>
      <c r="AN7706" s="12"/>
      <c r="AO7706" s="12"/>
      <c r="AP7706" s="12"/>
      <c r="AQ7706" s="12"/>
      <c r="AR7706" s="12"/>
      <c r="AS7706" s="12"/>
      <c r="AT7706" s="12"/>
      <c r="AU7706" s="12"/>
      <c r="AV7706" s="12"/>
      <c r="AW7706" s="12"/>
      <c r="AX7706" s="12"/>
      <c r="AY7706" s="12"/>
      <c r="AZ7706" s="12"/>
      <c r="BA7706" s="12"/>
      <c r="BB7706" s="12"/>
      <c r="BC7706" s="12"/>
      <c r="BD7706" s="12"/>
    </row>
    <row r="7707" spans="15:56" x14ac:dyDescent="0.35">
      <c r="O7707" s="12"/>
      <c r="P7707" s="12"/>
      <c r="Q7707" s="12"/>
      <c r="S7707" s="250"/>
      <c r="AA7707" s="12"/>
      <c r="AB7707" s="12"/>
      <c r="AC7707" s="12"/>
      <c r="AD7707" s="12"/>
      <c r="AE7707" s="12"/>
      <c r="AF7707" s="12"/>
      <c r="AG7707" s="12"/>
      <c r="AH7707" s="12"/>
      <c r="AI7707" s="12"/>
      <c r="AJ7707" s="12"/>
      <c r="AK7707" s="12"/>
      <c r="AL7707" s="12"/>
      <c r="AM7707" s="12"/>
      <c r="AN7707" s="12"/>
      <c r="AO7707" s="12"/>
      <c r="AP7707" s="12"/>
      <c r="AQ7707" s="12"/>
      <c r="AR7707" s="12"/>
      <c r="AS7707" s="12"/>
      <c r="AT7707" s="12"/>
      <c r="AU7707" s="12"/>
      <c r="AV7707" s="12"/>
      <c r="AW7707" s="12"/>
      <c r="AX7707" s="12"/>
      <c r="AY7707" s="12"/>
      <c r="AZ7707" s="12"/>
      <c r="BA7707" s="12"/>
      <c r="BB7707" s="12"/>
      <c r="BC7707" s="12"/>
      <c r="BD7707" s="12"/>
    </row>
    <row r="7708" spans="15:56" x14ac:dyDescent="0.35">
      <c r="O7708" s="12"/>
      <c r="P7708" s="12"/>
      <c r="Q7708" s="12"/>
      <c r="S7708" s="250"/>
      <c r="AA7708" s="12"/>
      <c r="AB7708" s="12"/>
      <c r="AC7708" s="12"/>
      <c r="AD7708" s="12"/>
      <c r="AE7708" s="12"/>
      <c r="AF7708" s="12"/>
      <c r="AG7708" s="12"/>
      <c r="AH7708" s="12"/>
      <c r="AI7708" s="12"/>
      <c r="AJ7708" s="12"/>
      <c r="AK7708" s="12"/>
      <c r="AL7708" s="12"/>
      <c r="AM7708" s="12"/>
      <c r="AN7708" s="12"/>
      <c r="AO7708" s="12"/>
      <c r="AP7708" s="12"/>
      <c r="AQ7708" s="12"/>
      <c r="AR7708" s="12"/>
      <c r="AS7708" s="12"/>
      <c r="AT7708" s="12"/>
      <c r="AU7708" s="12"/>
      <c r="AV7708" s="12"/>
      <c r="AW7708" s="12"/>
      <c r="AX7708" s="12"/>
      <c r="AY7708" s="12"/>
      <c r="AZ7708" s="12"/>
      <c r="BA7708" s="12"/>
      <c r="BB7708" s="12"/>
      <c r="BC7708" s="12"/>
      <c r="BD7708" s="12"/>
    </row>
    <row r="7709" spans="15:56" x14ac:dyDescent="0.35">
      <c r="O7709" s="12"/>
      <c r="P7709" s="12"/>
      <c r="Q7709" s="12"/>
      <c r="S7709" s="250"/>
      <c r="AA7709" s="12"/>
      <c r="AB7709" s="12"/>
      <c r="AC7709" s="12"/>
      <c r="AD7709" s="12"/>
      <c r="AE7709" s="12"/>
      <c r="AF7709" s="12"/>
      <c r="AG7709" s="12"/>
      <c r="AH7709" s="12"/>
      <c r="AI7709" s="12"/>
      <c r="AJ7709" s="12"/>
      <c r="AK7709" s="12"/>
      <c r="AL7709" s="12"/>
      <c r="AM7709" s="12"/>
      <c r="AN7709" s="12"/>
      <c r="AO7709" s="12"/>
      <c r="AP7709" s="12"/>
      <c r="AQ7709" s="12"/>
      <c r="AR7709" s="12"/>
      <c r="AS7709" s="12"/>
      <c r="AT7709" s="12"/>
      <c r="AU7709" s="12"/>
      <c r="AV7709" s="12"/>
      <c r="AW7709" s="12"/>
      <c r="AX7709" s="12"/>
      <c r="AY7709" s="12"/>
      <c r="AZ7709" s="12"/>
      <c r="BA7709" s="12"/>
      <c r="BB7709" s="12"/>
      <c r="BC7709" s="12"/>
      <c r="BD7709" s="12"/>
    </row>
    <row r="7710" spans="15:56" x14ac:dyDescent="0.35">
      <c r="O7710" s="12"/>
      <c r="P7710" s="12"/>
      <c r="Q7710" s="12"/>
      <c r="S7710" s="250"/>
      <c r="AA7710" s="12"/>
      <c r="AB7710" s="12"/>
      <c r="AC7710" s="12"/>
      <c r="AD7710" s="12"/>
      <c r="AE7710" s="12"/>
      <c r="AF7710" s="12"/>
      <c r="AG7710" s="12"/>
      <c r="AH7710" s="12"/>
      <c r="AI7710" s="12"/>
      <c r="AJ7710" s="12"/>
      <c r="AK7710" s="12"/>
      <c r="AL7710" s="12"/>
      <c r="AM7710" s="12"/>
      <c r="AN7710" s="12"/>
      <c r="AO7710" s="12"/>
      <c r="AP7710" s="12"/>
      <c r="AQ7710" s="12"/>
      <c r="AR7710" s="12"/>
      <c r="AS7710" s="12"/>
      <c r="AT7710" s="12"/>
      <c r="AU7710" s="12"/>
      <c r="AV7710" s="12"/>
      <c r="AW7710" s="12"/>
      <c r="AX7710" s="12"/>
      <c r="AY7710" s="12"/>
      <c r="AZ7710" s="12"/>
      <c r="BA7710" s="12"/>
      <c r="BB7710" s="12"/>
      <c r="BC7710" s="12"/>
      <c r="BD7710" s="12"/>
    </row>
    <row r="7711" spans="15:56" x14ac:dyDescent="0.35">
      <c r="O7711" s="12"/>
      <c r="P7711" s="12"/>
      <c r="Q7711" s="12"/>
      <c r="S7711" s="250"/>
      <c r="AA7711" s="12"/>
      <c r="AB7711" s="12"/>
      <c r="AC7711" s="12"/>
      <c r="AD7711" s="12"/>
      <c r="AE7711" s="12"/>
      <c r="AF7711" s="12"/>
      <c r="AG7711" s="12"/>
      <c r="AH7711" s="12"/>
      <c r="AI7711" s="12"/>
      <c r="AJ7711" s="12"/>
      <c r="AK7711" s="12"/>
      <c r="AL7711" s="12"/>
      <c r="AM7711" s="12"/>
      <c r="AN7711" s="12"/>
      <c r="AO7711" s="12"/>
      <c r="AP7711" s="12"/>
      <c r="AQ7711" s="12"/>
      <c r="AR7711" s="12"/>
      <c r="AS7711" s="12"/>
      <c r="AT7711" s="12"/>
      <c r="AU7711" s="12"/>
      <c r="AV7711" s="12"/>
      <c r="AW7711" s="12"/>
      <c r="AX7711" s="12"/>
      <c r="AY7711" s="12"/>
      <c r="AZ7711" s="12"/>
      <c r="BA7711" s="12"/>
      <c r="BB7711" s="12"/>
      <c r="BC7711" s="12"/>
      <c r="BD7711" s="12"/>
    </row>
    <row r="7712" spans="15:56" x14ac:dyDescent="0.35">
      <c r="O7712" s="12"/>
      <c r="P7712" s="12"/>
      <c r="Q7712" s="12"/>
      <c r="S7712" s="250"/>
      <c r="AA7712" s="12"/>
      <c r="AB7712" s="12"/>
      <c r="AC7712" s="12"/>
      <c r="AD7712" s="12"/>
      <c r="AE7712" s="12"/>
      <c r="AF7712" s="12"/>
      <c r="AG7712" s="12"/>
      <c r="AH7712" s="12"/>
      <c r="AI7712" s="12"/>
      <c r="AJ7712" s="12"/>
      <c r="AK7712" s="12"/>
      <c r="AL7712" s="12"/>
      <c r="AM7712" s="12"/>
      <c r="AN7712" s="12"/>
      <c r="AO7712" s="12"/>
      <c r="AP7712" s="12"/>
      <c r="AQ7712" s="12"/>
      <c r="AR7712" s="12"/>
      <c r="AS7712" s="12"/>
      <c r="AT7712" s="12"/>
      <c r="AU7712" s="12"/>
      <c r="AV7712" s="12"/>
      <c r="AW7712" s="12"/>
      <c r="AX7712" s="12"/>
      <c r="AY7712" s="12"/>
      <c r="AZ7712" s="12"/>
      <c r="BA7712" s="12"/>
      <c r="BB7712" s="12"/>
      <c r="BC7712" s="12"/>
      <c r="BD7712" s="12"/>
    </row>
    <row r="7713" spans="15:56" x14ac:dyDescent="0.35">
      <c r="O7713" s="12"/>
      <c r="P7713" s="12"/>
      <c r="Q7713" s="12"/>
      <c r="S7713" s="250"/>
      <c r="AA7713" s="12"/>
      <c r="AB7713" s="12"/>
      <c r="AC7713" s="12"/>
      <c r="AD7713" s="12"/>
      <c r="AE7713" s="12"/>
      <c r="AF7713" s="12"/>
      <c r="AG7713" s="12"/>
      <c r="AH7713" s="12"/>
      <c r="AI7713" s="12"/>
      <c r="AJ7713" s="12"/>
      <c r="AK7713" s="12"/>
      <c r="AL7713" s="12"/>
      <c r="AM7713" s="12"/>
      <c r="AN7713" s="12"/>
      <c r="AO7713" s="12"/>
      <c r="AP7713" s="12"/>
      <c r="AQ7713" s="12"/>
      <c r="AR7713" s="12"/>
      <c r="AS7713" s="12"/>
      <c r="AT7713" s="12"/>
      <c r="AU7713" s="12"/>
      <c r="AV7713" s="12"/>
      <c r="AW7713" s="12"/>
      <c r="AX7713" s="12"/>
      <c r="AY7713" s="12"/>
      <c r="AZ7713" s="12"/>
      <c r="BA7713" s="12"/>
      <c r="BB7713" s="12"/>
      <c r="BC7713" s="12"/>
      <c r="BD7713" s="12"/>
    </row>
    <row r="7714" spans="15:56" x14ac:dyDescent="0.35">
      <c r="O7714" s="12"/>
      <c r="P7714" s="12"/>
      <c r="Q7714" s="12"/>
      <c r="S7714" s="250"/>
      <c r="AA7714" s="12"/>
      <c r="AB7714" s="12"/>
      <c r="AC7714" s="12"/>
      <c r="AD7714" s="12"/>
      <c r="AE7714" s="12"/>
      <c r="AF7714" s="12"/>
      <c r="AG7714" s="12"/>
      <c r="AH7714" s="12"/>
      <c r="AI7714" s="12"/>
      <c r="AJ7714" s="12"/>
      <c r="AK7714" s="12"/>
      <c r="AL7714" s="12"/>
      <c r="AM7714" s="12"/>
      <c r="AN7714" s="12"/>
      <c r="AO7714" s="12"/>
      <c r="AP7714" s="12"/>
      <c r="AQ7714" s="12"/>
      <c r="AR7714" s="12"/>
      <c r="AS7714" s="12"/>
      <c r="AT7714" s="12"/>
      <c r="AU7714" s="12"/>
      <c r="AV7714" s="12"/>
      <c r="AW7714" s="12"/>
      <c r="AX7714" s="12"/>
      <c r="AY7714" s="12"/>
      <c r="AZ7714" s="12"/>
      <c r="BA7714" s="12"/>
      <c r="BB7714" s="12"/>
      <c r="BC7714" s="12"/>
      <c r="BD7714" s="12"/>
    </row>
    <row r="7715" spans="15:56" x14ac:dyDescent="0.35">
      <c r="O7715" s="12"/>
      <c r="P7715" s="12"/>
      <c r="Q7715" s="12"/>
      <c r="S7715" s="250"/>
      <c r="AA7715" s="12"/>
      <c r="AB7715" s="12"/>
      <c r="AC7715" s="12"/>
      <c r="AD7715" s="12"/>
      <c r="AE7715" s="12"/>
      <c r="AF7715" s="12"/>
      <c r="AG7715" s="12"/>
      <c r="AH7715" s="12"/>
      <c r="AI7715" s="12"/>
      <c r="AJ7715" s="12"/>
      <c r="AK7715" s="12"/>
      <c r="AL7715" s="12"/>
      <c r="AM7715" s="12"/>
      <c r="AN7715" s="12"/>
      <c r="AO7715" s="12"/>
      <c r="AP7715" s="12"/>
      <c r="AQ7715" s="12"/>
      <c r="AR7715" s="12"/>
      <c r="AS7715" s="12"/>
      <c r="AT7715" s="12"/>
      <c r="AU7715" s="12"/>
      <c r="AV7715" s="12"/>
      <c r="AW7715" s="12"/>
      <c r="AX7715" s="12"/>
      <c r="AY7715" s="12"/>
      <c r="AZ7715" s="12"/>
      <c r="BA7715" s="12"/>
      <c r="BB7715" s="12"/>
      <c r="BC7715" s="12"/>
      <c r="BD7715" s="12"/>
    </row>
    <row r="7716" spans="15:56" x14ac:dyDescent="0.35">
      <c r="O7716" s="12"/>
      <c r="P7716" s="12"/>
      <c r="Q7716" s="12"/>
      <c r="S7716" s="250"/>
      <c r="AA7716" s="12"/>
      <c r="AB7716" s="12"/>
      <c r="AC7716" s="12"/>
      <c r="AD7716" s="12"/>
      <c r="AE7716" s="12"/>
      <c r="AF7716" s="12"/>
      <c r="AG7716" s="12"/>
      <c r="AH7716" s="12"/>
      <c r="AI7716" s="12"/>
      <c r="AJ7716" s="12"/>
      <c r="AK7716" s="12"/>
      <c r="AL7716" s="12"/>
      <c r="AM7716" s="12"/>
      <c r="AN7716" s="12"/>
      <c r="AO7716" s="12"/>
      <c r="AP7716" s="12"/>
      <c r="AQ7716" s="12"/>
      <c r="AR7716" s="12"/>
      <c r="AS7716" s="12"/>
      <c r="AT7716" s="12"/>
      <c r="AU7716" s="12"/>
      <c r="AV7716" s="12"/>
      <c r="AW7716" s="12"/>
      <c r="AX7716" s="12"/>
      <c r="AY7716" s="12"/>
      <c r="AZ7716" s="12"/>
      <c r="BA7716" s="12"/>
      <c r="BB7716" s="12"/>
      <c r="BC7716" s="12"/>
      <c r="BD7716" s="12"/>
    </row>
    <row r="7717" spans="15:56" x14ac:dyDescent="0.35">
      <c r="O7717" s="12"/>
      <c r="P7717" s="12"/>
      <c r="Q7717" s="12"/>
      <c r="S7717" s="250"/>
      <c r="AA7717" s="12"/>
      <c r="AB7717" s="12"/>
      <c r="AC7717" s="12"/>
      <c r="AD7717" s="12"/>
      <c r="AE7717" s="12"/>
      <c r="AF7717" s="12"/>
      <c r="AG7717" s="12"/>
      <c r="AH7717" s="12"/>
      <c r="AI7717" s="12"/>
      <c r="AJ7717" s="12"/>
      <c r="AK7717" s="12"/>
      <c r="AL7717" s="12"/>
      <c r="AM7717" s="12"/>
      <c r="AN7717" s="12"/>
      <c r="AO7717" s="12"/>
      <c r="AP7717" s="12"/>
      <c r="AQ7717" s="12"/>
      <c r="AR7717" s="12"/>
      <c r="AS7717" s="12"/>
      <c r="AT7717" s="12"/>
      <c r="AU7717" s="12"/>
      <c r="AV7717" s="12"/>
      <c r="AW7717" s="12"/>
      <c r="AX7717" s="12"/>
      <c r="AY7717" s="12"/>
      <c r="AZ7717" s="12"/>
      <c r="BA7717" s="12"/>
      <c r="BB7717" s="12"/>
      <c r="BC7717" s="12"/>
      <c r="BD7717" s="12"/>
    </row>
    <row r="7718" spans="15:56" x14ac:dyDescent="0.35">
      <c r="O7718" s="12"/>
      <c r="P7718" s="12"/>
      <c r="Q7718" s="12"/>
      <c r="S7718" s="250"/>
      <c r="AA7718" s="12"/>
      <c r="AB7718" s="12"/>
      <c r="AC7718" s="12"/>
      <c r="AD7718" s="12"/>
      <c r="AE7718" s="12"/>
      <c r="AF7718" s="12"/>
      <c r="AG7718" s="12"/>
      <c r="AH7718" s="12"/>
      <c r="AI7718" s="12"/>
      <c r="AJ7718" s="12"/>
      <c r="AK7718" s="12"/>
      <c r="AL7718" s="12"/>
      <c r="AM7718" s="12"/>
      <c r="AN7718" s="12"/>
      <c r="AO7718" s="12"/>
      <c r="AP7718" s="12"/>
      <c r="AQ7718" s="12"/>
      <c r="AR7718" s="12"/>
      <c r="AS7718" s="12"/>
      <c r="AT7718" s="12"/>
      <c r="AU7718" s="12"/>
      <c r="AV7718" s="12"/>
      <c r="AW7718" s="12"/>
      <c r="AX7718" s="12"/>
      <c r="AY7718" s="12"/>
      <c r="AZ7718" s="12"/>
      <c r="BA7718" s="12"/>
      <c r="BB7718" s="12"/>
      <c r="BC7718" s="12"/>
      <c r="BD7718" s="12"/>
    </row>
    <row r="7719" spans="15:56" x14ac:dyDescent="0.35">
      <c r="O7719" s="12"/>
      <c r="P7719" s="12"/>
      <c r="Q7719" s="12"/>
      <c r="S7719" s="250"/>
      <c r="AA7719" s="12"/>
      <c r="AB7719" s="12"/>
      <c r="AC7719" s="12"/>
      <c r="AD7719" s="12"/>
      <c r="AE7719" s="12"/>
      <c r="AF7719" s="12"/>
      <c r="AG7719" s="12"/>
      <c r="AH7719" s="12"/>
      <c r="AI7719" s="12"/>
      <c r="AJ7719" s="12"/>
      <c r="AK7719" s="12"/>
      <c r="AL7719" s="12"/>
      <c r="AM7719" s="12"/>
      <c r="AN7719" s="12"/>
      <c r="AO7719" s="12"/>
      <c r="AP7719" s="12"/>
      <c r="AQ7719" s="12"/>
      <c r="AR7719" s="12"/>
      <c r="AS7719" s="12"/>
      <c r="AT7719" s="12"/>
      <c r="AU7719" s="12"/>
      <c r="AV7719" s="12"/>
      <c r="AW7719" s="12"/>
      <c r="AX7719" s="12"/>
      <c r="AY7719" s="12"/>
      <c r="AZ7719" s="12"/>
      <c r="BA7719" s="12"/>
      <c r="BB7719" s="12"/>
      <c r="BC7719" s="12"/>
      <c r="BD7719" s="12"/>
    </row>
    <row r="7720" spans="15:56" x14ac:dyDescent="0.35">
      <c r="O7720" s="12"/>
      <c r="P7720" s="12"/>
      <c r="Q7720" s="12"/>
      <c r="S7720" s="250"/>
      <c r="AA7720" s="12"/>
      <c r="AB7720" s="12"/>
      <c r="AC7720" s="12"/>
      <c r="AD7720" s="12"/>
      <c r="AE7720" s="12"/>
      <c r="AF7720" s="12"/>
      <c r="AG7720" s="12"/>
      <c r="AH7720" s="12"/>
      <c r="AI7720" s="12"/>
      <c r="AJ7720" s="12"/>
      <c r="AK7720" s="12"/>
      <c r="AL7720" s="12"/>
      <c r="AM7720" s="12"/>
      <c r="AN7720" s="12"/>
      <c r="AO7720" s="12"/>
      <c r="AP7720" s="12"/>
      <c r="AQ7720" s="12"/>
      <c r="AR7720" s="12"/>
      <c r="AS7720" s="12"/>
      <c r="AT7720" s="12"/>
      <c r="AU7720" s="12"/>
      <c r="AV7720" s="12"/>
      <c r="AW7720" s="12"/>
      <c r="AX7720" s="12"/>
      <c r="AY7720" s="12"/>
      <c r="AZ7720" s="12"/>
      <c r="BA7720" s="12"/>
      <c r="BB7720" s="12"/>
      <c r="BC7720" s="12"/>
      <c r="BD7720" s="12"/>
    </row>
    <row r="7721" spans="15:56" x14ac:dyDescent="0.35">
      <c r="O7721" s="12"/>
      <c r="P7721" s="12"/>
      <c r="Q7721" s="12"/>
      <c r="S7721" s="250"/>
      <c r="AA7721" s="12"/>
      <c r="AB7721" s="12"/>
      <c r="AC7721" s="12"/>
      <c r="AD7721" s="12"/>
      <c r="AE7721" s="12"/>
      <c r="AF7721" s="12"/>
      <c r="AG7721" s="12"/>
      <c r="AH7721" s="12"/>
      <c r="AI7721" s="12"/>
      <c r="AJ7721" s="12"/>
      <c r="AK7721" s="12"/>
      <c r="AL7721" s="12"/>
      <c r="AM7721" s="12"/>
      <c r="AN7721" s="12"/>
      <c r="AO7721" s="12"/>
      <c r="AP7721" s="12"/>
      <c r="AQ7721" s="12"/>
      <c r="AR7721" s="12"/>
      <c r="AS7721" s="12"/>
      <c r="AT7721" s="12"/>
      <c r="AU7721" s="12"/>
      <c r="AV7721" s="12"/>
      <c r="AW7721" s="12"/>
      <c r="AX7721" s="12"/>
      <c r="AY7721" s="12"/>
      <c r="AZ7721" s="12"/>
      <c r="BA7721" s="12"/>
      <c r="BB7721" s="12"/>
      <c r="BC7721" s="12"/>
      <c r="BD7721" s="12"/>
    </row>
    <row r="7722" spans="15:56" x14ac:dyDescent="0.35">
      <c r="O7722" s="12"/>
      <c r="P7722" s="12"/>
      <c r="Q7722" s="12"/>
      <c r="S7722" s="250"/>
      <c r="AA7722" s="12"/>
      <c r="AB7722" s="12"/>
      <c r="AC7722" s="12"/>
      <c r="AD7722" s="12"/>
      <c r="AE7722" s="12"/>
      <c r="AF7722" s="12"/>
      <c r="AG7722" s="12"/>
      <c r="AH7722" s="12"/>
      <c r="AI7722" s="12"/>
      <c r="AJ7722" s="12"/>
      <c r="AK7722" s="12"/>
      <c r="AL7722" s="12"/>
      <c r="AM7722" s="12"/>
      <c r="AN7722" s="12"/>
      <c r="AO7722" s="12"/>
      <c r="AP7722" s="12"/>
      <c r="AQ7722" s="12"/>
      <c r="AR7722" s="12"/>
      <c r="AS7722" s="12"/>
      <c r="AT7722" s="12"/>
      <c r="AU7722" s="12"/>
      <c r="AV7722" s="12"/>
      <c r="AW7722" s="12"/>
      <c r="AX7722" s="12"/>
      <c r="AY7722" s="12"/>
      <c r="AZ7722" s="12"/>
      <c r="BA7722" s="12"/>
      <c r="BB7722" s="12"/>
      <c r="BC7722" s="12"/>
      <c r="BD7722" s="12"/>
    </row>
    <row r="7723" spans="15:56" x14ac:dyDescent="0.35">
      <c r="O7723" s="12"/>
      <c r="P7723" s="12"/>
      <c r="Q7723" s="12"/>
      <c r="S7723" s="250"/>
      <c r="AA7723" s="12"/>
      <c r="AB7723" s="12"/>
      <c r="AC7723" s="12"/>
      <c r="AD7723" s="12"/>
      <c r="AE7723" s="12"/>
      <c r="AF7723" s="12"/>
      <c r="AG7723" s="12"/>
      <c r="AH7723" s="12"/>
      <c r="AI7723" s="12"/>
      <c r="AJ7723" s="12"/>
      <c r="AK7723" s="12"/>
      <c r="AL7723" s="12"/>
      <c r="AM7723" s="12"/>
      <c r="AN7723" s="12"/>
      <c r="AO7723" s="12"/>
      <c r="AP7723" s="12"/>
      <c r="AQ7723" s="12"/>
      <c r="AR7723" s="12"/>
      <c r="AS7723" s="12"/>
      <c r="AT7723" s="12"/>
      <c r="AU7723" s="12"/>
      <c r="AV7723" s="12"/>
      <c r="AW7723" s="12"/>
      <c r="AX7723" s="12"/>
      <c r="AY7723" s="12"/>
      <c r="AZ7723" s="12"/>
      <c r="BA7723" s="12"/>
      <c r="BB7723" s="12"/>
      <c r="BC7723" s="12"/>
      <c r="BD7723" s="12"/>
    </row>
    <row r="7724" spans="15:56" x14ac:dyDescent="0.35">
      <c r="O7724" s="12"/>
      <c r="P7724" s="12"/>
      <c r="Q7724" s="12"/>
      <c r="S7724" s="250"/>
      <c r="AA7724" s="12"/>
      <c r="AB7724" s="12"/>
      <c r="AC7724" s="12"/>
      <c r="AD7724" s="12"/>
      <c r="AE7724" s="12"/>
      <c r="AF7724" s="12"/>
      <c r="AG7724" s="12"/>
      <c r="AH7724" s="12"/>
      <c r="AI7724" s="12"/>
      <c r="AJ7724" s="12"/>
      <c r="AK7724" s="12"/>
      <c r="AL7724" s="12"/>
      <c r="AM7724" s="12"/>
      <c r="AN7724" s="12"/>
      <c r="AO7724" s="12"/>
      <c r="AP7724" s="12"/>
      <c r="AQ7724" s="12"/>
      <c r="AR7724" s="12"/>
      <c r="AS7724" s="12"/>
      <c r="AT7724" s="12"/>
      <c r="AU7724" s="12"/>
      <c r="AV7724" s="12"/>
      <c r="AW7724" s="12"/>
      <c r="AX7724" s="12"/>
      <c r="AY7724" s="12"/>
      <c r="AZ7724" s="12"/>
      <c r="BA7724" s="12"/>
      <c r="BB7724" s="12"/>
      <c r="BC7724" s="12"/>
      <c r="BD7724" s="12"/>
    </row>
    <row r="7725" spans="15:56" x14ac:dyDescent="0.35">
      <c r="O7725" s="12"/>
      <c r="P7725" s="12"/>
      <c r="Q7725" s="12"/>
      <c r="S7725" s="250"/>
      <c r="AA7725" s="12"/>
      <c r="AB7725" s="12"/>
      <c r="AC7725" s="12"/>
      <c r="AD7725" s="12"/>
      <c r="AE7725" s="12"/>
      <c r="AF7725" s="12"/>
      <c r="AG7725" s="12"/>
      <c r="AH7725" s="12"/>
      <c r="AI7725" s="12"/>
      <c r="AJ7725" s="12"/>
      <c r="AK7725" s="12"/>
      <c r="AL7725" s="12"/>
      <c r="AM7725" s="12"/>
      <c r="AN7725" s="12"/>
      <c r="AO7725" s="12"/>
      <c r="AP7725" s="12"/>
      <c r="AQ7725" s="12"/>
      <c r="AR7725" s="12"/>
      <c r="AS7725" s="12"/>
      <c r="AT7725" s="12"/>
      <c r="AU7725" s="12"/>
      <c r="AV7725" s="12"/>
      <c r="AW7725" s="12"/>
      <c r="AX7725" s="12"/>
      <c r="AY7725" s="12"/>
      <c r="AZ7725" s="12"/>
      <c r="BA7725" s="12"/>
      <c r="BB7725" s="12"/>
      <c r="BC7725" s="12"/>
      <c r="BD7725" s="12"/>
    </row>
    <row r="7726" spans="15:56" x14ac:dyDescent="0.35">
      <c r="O7726" s="12"/>
      <c r="P7726" s="12"/>
      <c r="Q7726" s="12"/>
      <c r="S7726" s="250"/>
      <c r="AA7726" s="12"/>
      <c r="AB7726" s="12"/>
      <c r="AC7726" s="12"/>
      <c r="AD7726" s="12"/>
      <c r="AE7726" s="12"/>
      <c r="AF7726" s="12"/>
      <c r="AG7726" s="12"/>
      <c r="AH7726" s="12"/>
      <c r="AI7726" s="12"/>
      <c r="AJ7726" s="12"/>
      <c r="AK7726" s="12"/>
      <c r="AL7726" s="12"/>
      <c r="AM7726" s="12"/>
      <c r="AN7726" s="12"/>
      <c r="AO7726" s="12"/>
      <c r="AP7726" s="12"/>
      <c r="AQ7726" s="12"/>
      <c r="AR7726" s="12"/>
      <c r="AS7726" s="12"/>
      <c r="AT7726" s="12"/>
      <c r="AU7726" s="12"/>
      <c r="AV7726" s="12"/>
      <c r="AW7726" s="12"/>
      <c r="AX7726" s="12"/>
      <c r="AY7726" s="12"/>
      <c r="AZ7726" s="12"/>
      <c r="BA7726" s="12"/>
      <c r="BB7726" s="12"/>
      <c r="BC7726" s="12"/>
      <c r="BD7726" s="12"/>
    </row>
    <row r="7727" spans="15:56" x14ac:dyDescent="0.35">
      <c r="O7727" s="12"/>
      <c r="P7727" s="12"/>
      <c r="Q7727" s="12"/>
      <c r="S7727" s="250"/>
      <c r="AA7727" s="12"/>
      <c r="AB7727" s="12"/>
      <c r="AC7727" s="12"/>
      <c r="AD7727" s="12"/>
      <c r="AE7727" s="12"/>
      <c r="AF7727" s="12"/>
      <c r="AG7727" s="12"/>
      <c r="AH7727" s="12"/>
      <c r="AI7727" s="12"/>
      <c r="AJ7727" s="12"/>
      <c r="AK7727" s="12"/>
      <c r="AL7727" s="12"/>
      <c r="AM7727" s="12"/>
      <c r="AN7727" s="12"/>
      <c r="AO7727" s="12"/>
      <c r="AP7727" s="12"/>
      <c r="AQ7727" s="12"/>
      <c r="AR7727" s="12"/>
      <c r="AS7727" s="12"/>
      <c r="AT7727" s="12"/>
      <c r="AU7727" s="12"/>
      <c r="AV7727" s="12"/>
      <c r="AW7727" s="12"/>
      <c r="AX7727" s="12"/>
      <c r="AY7727" s="12"/>
      <c r="AZ7727" s="12"/>
      <c r="BA7727" s="12"/>
      <c r="BB7727" s="12"/>
      <c r="BC7727" s="12"/>
      <c r="BD7727" s="12"/>
    </row>
    <row r="7728" spans="15:56" x14ac:dyDescent="0.35">
      <c r="O7728" s="12"/>
      <c r="P7728" s="12"/>
      <c r="Q7728" s="12"/>
      <c r="S7728" s="250"/>
      <c r="AA7728" s="12"/>
      <c r="AB7728" s="12"/>
      <c r="AC7728" s="12"/>
      <c r="AD7728" s="12"/>
      <c r="AE7728" s="12"/>
      <c r="AF7728" s="12"/>
      <c r="AG7728" s="12"/>
      <c r="AH7728" s="12"/>
      <c r="AI7728" s="12"/>
      <c r="AJ7728" s="12"/>
      <c r="AK7728" s="12"/>
      <c r="AL7728" s="12"/>
      <c r="AM7728" s="12"/>
      <c r="AN7728" s="12"/>
      <c r="AO7728" s="12"/>
      <c r="AP7728" s="12"/>
      <c r="AQ7728" s="12"/>
      <c r="AR7728" s="12"/>
      <c r="AS7728" s="12"/>
      <c r="AT7728" s="12"/>
      <c r="AU7728" s="12"/>
      <c r="AV7728" s="12"/>
      <c r="AW7728" s="12"/>
      <c r="AX7728" s="12"/>
      <c r="AY7728" s="12"/>
      <c r="AZ7728" s="12"/>
      <c r="BA7728" s="12"/>
      <c r="BB7728" s="12"/>
      <c r="BC7728" s="12"/>
      <c r="BD7728" s="12"/>
    </row>
    <row r="7729" spans="15:56" x14ac:dyDescent="0.35">
      <c r="O7729" s="12"/>
      <c r="P7729" s="12"/>
      <c r="Q7729" s="12"/>
      <c r="S7729" s="250"/>
      <c r="AA7729" s="12"/>
      <c r="AB7729" s="12"/>
      <c r="AC7729" s="12"/>
      <c r="AD7729" s="12"/>
      <c r="AE7729" s="12"/>
      <c r="AF7729" s="12"/>
      <c r="AG7729" s="12"/>
      <c r="AH7729" s="12"/>
      <c r="AI7729" s="12"/>
      <c r="AJ7729" s="12"/>
      <c r="AK7729" s="12"/>
      <c r="AL7729" s="12"/>
      <c r="AM7729" s="12"/>
      <c r="AN7729" s="12"/>
      <c r="AO7729" s="12"/>
      <c r="AP7729" s="12"/>
      <c r="AQ7729" s="12"/>
      <c r="AR7729" s="12"/>
      <c r="AS7729" s="12"/>
      <c r="AT7729" s="12"/>
      <c r="AU7729" s="12"/>
      <c r="AV7729" s="12"/>
      <c r="AW7729" s="12"/>
      <c r="AX7729" s="12"/>
      <c r="AY7729" s="12"/>
      <c r="AZ7729" s="12"/>
      <c r="BA7729" s="12"/>
      <c r="BB7729" s="12"/>
      <c r="BC7729" s="12"/>
      <c r="BD7729" s="12"/>
    </row>
    <row r="7730" spans="15:56" x14ac:dyDescent="0.35">
      <c r="O7730" s="12"/>
      <c r="P7730" s="12"/>
      <c r="Q7730" s="12"/>
      <c r="S7730" s="250"/>
      <c r="AA7730" s="12"/>
      <c r="AB7730" s="12"/>
      <c r="AC7730" s="12"/>
      <c r="AD7730" s="12"/>
      <c r="AE7730" s="12"/>
      <c r="AF7730" s="12"/>
      <c r="AG7730" s="12"/>
      <c r="AH7730" s="12"/>
      <c r="AI7730" s="12"/>
      <c r="AJ7730" s="12"/>
      <c r="AK7730" s="12"/>
      <c r="AL7730" s="12"/>
      <c r="AM7730" s="12"/>
      <c r="AN7730" s="12"/>
      <c r="AO7730" s="12"/>
      <c r="AP7730" s="12"/>
      <c r="AQ7730" s="12"/>
      <c r="AR7730" s="12"/>
      <c r="AS7730" s="12"/>
      <c r="AT7730" s="12"/>
      <c r="AU7730" s="12"/>
      <c r="AV7730" s="12"/>
      <c r="AW7730" s="12"/>
      <c r="AX7730" s="12"/>
      <c r="AY7730" s="12"/>
      <c r="AZ7730" s="12"/>
      <c r="BA7730" s="12"/>
      <c r="BB7730" s="12"/>
      <c r="BC7730" s="12"/>
      <c r="BD7730" s="12"/>
    </row>
    <row r="7731" spans="15:56" x14ac:dyDescent="0.35">
      <c r="O7731" s="12"/>
      <c r="P7731" s="12"/>
      <c r="Q7731" s="12"/>
      <c r="S7731" s="250"/>
      <c r="AA7731" s="12"/>
      <c r="AB7731" s="12"/>
      <c r="AC7731" s="12"/>
      <c r="AD7731" s="12"/>
      <c r="AE7731" s="12"/>
      <c r="AF7731" s="12"/>
      <c r="AG7731" s="12"/>
      <c r="AH7731" s="12"/>
      <c r="AI7731" s="12"/>
      <c r="AJ7731" s="12"/>
      <c r="AK7731" s="12"/>
      <c r="AL7731" s="12"/>
      <c r="AM7731" s="12"/>
      <c r="AN7731" s="12"/>
      <c r="AO7731" s="12"/>
      <c r="AP7731" s="12"/>
      <c r="AQ7731" s="12"/>
      <c r="AR7731" s="12"/>
      <c r="AS7731" s="12"/>
      <c r="AT7731" s="12"/>
      <c r="AU7731" s="12"/>
      <c r="AV7731" s="12"/>
      <c r="AW7731" s="12"/>
      <c r="AX7731" s="12"/>
      <c r="AY7731" s="12"/>
      <c r="AZ7731" s="12"/>
      <c r="BA7731" s="12"/>
      <c r="BB7731" s="12"/>
      <c r="BC7731" s="12"/>
      <c r="BD7731" s="12"/>
    </row>
    <row r="7732" spans="15:56" x14ac:dyDescent="0.35">
      <c r="O7732" s="12"/>
      <c r="P7732" s="12"/>
      <c r="Q7732" s="12"/>
      <c r="S7732" s="250"/>
      <c r="AA7732" s="12"/>
      <c r="AB7732" s="12"/>
      <c r="AC7732" s="12"/>
      <c r="AD7732" s="12"/>
      <c r="AE7732" s="12"/>
      <c r="AF7732" s="12"/>
      <c r="AG7732" s="12"/>
      <c r="AH7732" s="12"/>
      <c r="AI7732" s="12"/>
      <c r="AJ7732" s="12"/>
      <c r="AK7732" s="12"/>
      <c r="AL7732" s="12"/>
      <c r="AM7732" s="12"/>
      <c r="AN7732" s="12"/>
      <c r="AO7732" s="12"/>
      <c r="AP7732" s="12"/>
      <c r="AQ7732" s="12"/>
      <c r="AR7732" s="12"/>
      <c r="AS7732" s="12"/>
      <c r="AT7732" s="12"/>
      <c r="AU7732" s="12"/>
      <c r="AV7732" s="12"/>
      <c r="AW7732" s="12"/>
      <c r="AX7732" s="12"/>
      <c r="AY7732" s="12"/>
      <c r="AZ7732" s="12"/>
      <c r="BA7732" s="12"/>
      <c r="BB7732" s="12"/>
      <c r="BC7732" s="12"/>
      <c r="BD7732" s="12"/>
    </row>
    <row r="7733" spans="15:56" x14ac:dyDescent="0.35">
      <c r="O7733" s="12"/>
      <c r="P7733" s="12"/>
      <c r="Q7733" s="12"/>
      <c r="S7733" s="250"/>
      <c r="AA7733" s="12"/>
      <c r="AB7733" s="12"/>
      <c r="AC7733" s="12"/>
      <c r="AD7733" s="12"/>
      <c r="AE7733" s="12"/>
      <c r="AF7733" s="12"/>
      <c r="AG7733" s="12"/>
      <c r="AH7733" s="12"/>
      <c r="AI7733" s="12"/>
      <c r="AJ7733" s="12"/>
      <c r="AK7733" s="12"/>
      <c r="AL7733" s="12"/>
      <c r="AM7733" s="12"/>
      <c r="AN7733" s="12"/>
      <c r="AO7733" s="12"/>
      <c r="AP7733" s="12"/>
      <c r="AQ7733" s="12"/>
      <c r="AR7733" s="12"/>
      <c r="AS7733" s="12"/>
      <c r="AT7733" s="12"/>
      <c r="AU7733" s="12"/>
      <c r="AV7733" s="12"/>
      <c r="AW7733" s="12"/>
      <c r="AX7733" s="12"/>
      <c r="AY7733" s="12"/>
      <c r="AZ7733" s="12"/>
      <c r="BA7733" s="12"/>
      <c r="BB7733" s="12"/>
      <c r="BC7733" s="12"/>
      <c r="BD7733" s="12"/>
    </row>
    <row r="7734" spans="15:56" x14ac:dyDescent="0.35">
      <c r="O7734" s="12"/>
      <c r="P7734" s="12"/>
      <c r="Q7734" s="12"/>
      <c r="S7734" s="250"/>
      <c r="AA7734" s="12"/>
      <c r="AB7734" s="12"/>
      <c r="AC7734" s="12"/>
      <c r="AD7734" s="12"/>
      <c r="AE7734" s="12"/>
      <c r="AF7734" s="12"/>
      <c r="AG7734" s="12"/>
      <c r="AH7734" s="12"/>
      <c r="AI7734" s="12"/>
      <c r="AJ7734" s="12"/>
      <c r="AK7734" s="12"/>
      <c r="AL7734" s="12"/>
      <c r="AM7734" s="12"/>
      <c r="AN7734" s="12"/>
      <c r="AO7734" s="12"/>
      <c r="AP7734" s="12"/>
      <c r="AQ7734" s="12"/>
      <c r="AR7734" s="12"/>
      <c r="AS7734" s="12"/>
      <c r="AT7734" s="12"/>
      <c r="AU7734" s="12"/>
      <c r="AV7734" s="12"/>
      <c r="AW7734" s="12"/>
      <c r="AX7734" s="12"/>
      <c r="AY7734" s="12"/>
      <c r="AZ7734" s="12"/>
      <c r="BA7734" s="12"/>
      <c r="BB7734" s="12"/>
      <c r="BC7734" s="12"/>
      <c r="BD7734" s="12"/>
    </row>
    <row r="7735" spans="15:56" x14ac:dyDescent="0.35">
      <c r="O7735" s="12"/>
      <c r="P7735" s="12"/>
      <c r="Q7735" s="12"/>
      <c r="S7735" s="250"/>
      <c r="AA7735" s="12"/>
      <c r="AB7735" s="12"/>
      <c r="AC7735" s="12"/>
      <c r="AD7735" s="12"/>
      <c r="AE7735" s="12"/>
      <c r="AF7735" s="12"/>
      <c r="AG7735" s="12"/>
      <c r="AH7735" s="12"/>
      <c r="AI7735" s="12"/>
      <c r="AJ7735" s="12"/>
      <c r="AK7735" s="12"/>
      <c r="AL7735" s="12"/>
      <c r="AM7735" s="12"/>
      <c r="AN7735" s="12"/>
      <c r="AO7735" s="12"/>
      <c r="AP7735" s="12"/>
      <c r="AQ7735" s="12"/>
      <c r="AR7735" s="12"/>
      <c r="AS7735" s="12"/>
      <c r="AT7735" s="12"/>
      <c r="AU7735" s="12"/>
      <c r="AV7735" s="12"/>
      <c r="AW7735" s="12"/>
      <c r="AX7735" s="12"/>
      <c r="AY7735" s="12"/>
      <c r="AZ7735" s="12"/>
      <c r="BA7735" s="12"/>
      <c r="BB7735" s="12"/>
      <c r="BC7735" s="12"/>
      <c r="BD7735" s="12"/>
    </row>
    <row r="7736" spans="15:56" x14ac:dyDescent="0.35">
      <c r="O7736" s="12"/>
      <c r="P7736" s="12"/>
      <c r="Q7736" s="12"/>
      <c r="S7736" s="250"/>
      <c r="AA7736" s="12"/>
      <c r="AB7736" s="12"/>
      <c r="AC7736" s="12"/>
      <c r="AD7736" s="12"/>
      <c r="AE7736" s="12"/>
      <c r="AF7736" s="12"/>
      <c r="AG7736" s="12"/>
      <c r="AH7736" s="12"/>
      <c r="AI7736" s="12"/>
      <c r="AJ7736" s="12"/>
      <c r="AK7736" s="12"/>
      <c r="AL7736" s="12"/>
      <c r="AM7736" s="12"/>
      <c r="AN7736" s="12"/>
      <c r="AO7736" s="12"/>
      <c r="AP7736" s="12"/>
      <c r="AQ7736" s="12"/>
      <c r="AR7736" s="12"/>
      <c r="AS7736" s="12"/>
      <c r="AT7736" s="12"/>
      <c r="AU7736" s="12"/>
      <c r="AV7736" s="12"/>
      <c r="AW7736" s="12"/>
      <c r="AX7736" s="12"/>
      <c r="AY7736" s="12"/>
      <c r="AZ7736" s="12"/>
      <c r="BA7736" s="12"/>
      <c r="BB7736" s="12"/>
      <c r="BC7736" s="12"/>
      <c r="BD7736" s="12"/>
    </row>
    <row r="7737" spans="15:56" x14ac:dyDescent="0.35">
      <c r="O7737" s="12"/>
      <c r="P7737" s="12"/>
      <c r="Q7737" s="12"/>
      <c r="S7737" s="250"/>
      <c r="AA7737" s="12"/>
      <c r="AB7737" s="12"/>
      <c r="AC7737" s="12"/>
      <c r="AD7737" s="12"/>
      <c r="AE7737" s="12"/>
      <c r="AF7737" s="12"/>
      <c r="AG7737" s="12"/>
      <c r="AH7737" s="12"/>
      <c r="AI7737" s="12"/>
      <c r="AJ7737" s="12"/>
      <c r="AK7737" s="12"/>
      <c r="AL7737" s="12"/>
      <c r="AM7737" s="12"/>
      <c r="AN7737" s="12"/>
      <c r="AO7737" s="12"/>
      <c r="AP7737" s="12"/>
      <c r="AQ7737" s="12"/>
      <c r="AR7737" s="12"/>
      <c r="AS7737" s="12"/>
      <c r="AT7737" s="12"/>
      <c r="AU7737" s="12"/>
      <c r="AV7737" s="12"/>
      <c r="AW7737" s="12"/>
      <c r="AX7737" s="12"/>
      <c r="AY7737" s="12"/>
      <c r="AZ7737" s="12"/>
      <c r="BA7737" s="12"/>
      <c r="BB7737" s="12"/>
      <c r="BC7737" s="12"/>
      <c r="BD7737" s="12"/>
    </row>
    <row r="7738" spans="15:56" x14ac:dyDescent="0.35">
      <c r="O7738" s="12"/>
      <c r="P7738" s="12"/>
      <c r="Q7738" s="12"/>
      <c r="S7738" s="250"/>
      <c r="AA7738" s="12"/>
      <c r="AB7738" s="12"/>
      <c r="AC7738" s="12"/>
      <c r="AD7738" s="12"/>
      <c r="AE7738" s="12"/>
      <c r="AF7738" s="12"/>
      <c r="AG7738" s="12"/>
      <c r="AH7738" s="12"/>
      <c r="AI7738" s="12"/>
      <c r="AJ7738" s="12"/>
      <c r="AK7738" s="12"/>
      <c r="AL7738" s="12"/>
      <c r="AM7738" s="12"/>
      <c r="AN7738" s="12"/>
      <c r="AO7738" s="12"/>
      <c r="AP7738" s="12"/>
      <c r="AQ7738" s="12"/>
      <c r="AR7738" s="12"/>
      <c r="AS7738" s="12"/>
      <c r="AT7738" s="12"/>
      <c r="AU7738" s="12"/>
      <c r="AV7738" s="12"/>
      <c r="AW7738" s="12"/>
      <c r="AX7738" s="12"/>
      <c r="AY7738" s="12"/>
      <c r="AZ7738" s="12"/>
      <c r="BA7738" s="12"/>
      <c r="BB7738" s="12"/>
      <c r="BC7738" s="12"/>
      <c r="BD7738" s="12"/>
    </row>
    <row r="7739" spans="15:56" x14ac:dyDescent="0.35">
      <c r="O7739" s="12"/>
      <c r="P7739" s="12"/>
      <c r="Q7739" s="12"/>
      <c r="S7739" s="250"/>
      <c r="AA7739" s="12"/>
      <c r="AB7739" s="12"/>
      <c r="AC7739" s="12"/>
      <c r="AD7739" s="12"/>
      <c r="AE7739" s="12"/>
      <c r="AF7739" s="12"/>
      <c r="AG7739" s="12"/>
      <c r="AH7739" s="12"/>
      <c r="AI7739" s="12"/>
      <c r="AJ7739" s="12"/>
      <c r="AK7739" s="12"/>
      <c r="AL7739" s="12"/>
      <c r="AM7739" s="12"/>
      <c r="AN7739" s="12"/>
      <c r="AO7739" s="12"/>
      <c r="AP7739" s="12"/>
      <c r="AQ7739" s="12"/>
      <c r="AR7739" s="12"/>
      <c r="AS7739" s="12"/>
      <c r="AT7739" s="12"/>
      <c r="AU7739" s="12"/>
      <c r="AV7739" s="12"/>
      <c r="AW7739" s="12"/>
      <c r="AX7739" s="12"/>
      <c r="AY7739" s="12"/>
      <c r="AZ7739" s="12"/>
      <c r="BA7739" s="12"/>
      <c r="BB7739" s="12"/>
      <c r="BC7739" s="12"/>
      <c r="BD7739" s="12"/>
    </row>
    <row r="7740" spans="15:56" x14ac:dyDescent="0.35">
      <c r="O7740" s="12"/>
      <c r="P7740" s="12"/>
      <c r="Q7740" s="12"/>
      <c r="S7740" s="250"/>
      <c r="AA7740" s="12"/>
      <c r="AB7740" s="12"/>
      <c r="AC7740" s="12"/>
      <c r="AD7740" s="12"/>
      <c r="AE7740" s="12"/>
      <c r="AF7740" s="12"/>
      <c r="AG7740" s="12"/>
      <c r="AH7740" s="12"/>
      <c r="AI7740" s="12"/>
      <c r="AJ7740" s="12"/>
      <c r="AK7740" s="12"/>
      <c r="AL7740" s="12"/>
      <c r="AM7740" s="12"/>
      <c r="AN7740" s="12"/>
      <c r="AO7740" s="12"/>
      <c r="AP7740" s="12"/>
      <c r="AQ7740" s="12"/>
      <c r="AR7740" s="12"/>
      <c r="AS7740" s="12"/>
      <c r="AT7740" s="12"/>
      <c r="AU7740" s="12"/>
      <c r="AV7740" s="12"/>
      <c r="AW7740" s="12"/>
      <c r="AX7740" s="12"/>
      <c r="AY7740" s="12"/>
      <c r="AZ7740" s="12"/>
      <c r="BA7740" s="12"/>
      <c r="BB7740" s="12"/>
      <c r="BC7740" s="12"/>
      <c r="BD7740" s="12"/>
    </row>
    <row r="7741" spans="15:56" x14ac:dyDescent="0.35">
      <c r="O7741" s="12"/>
      <c r="P7741" s="12"/>
      <c r="Q7741" s="12"/>
      <c r="S7741" s="250"/>
      <c r="AA7741" s="12"/>
      <c r="AB7741" s="12"/>
      <c r="AC7741" s="12"/>
      <c r="AD7741" s="12"/>
      <c r="AE7741" s="12"/>
      <c r="AF7741" s="12"/>
      <c r="AG7741" s="12"/>
      <c r="AH7741" s="12"/>
      <c r="AI7741" s="12"/>
      <c r="AJ7741" s="12"/>
      <c r="AK7741" s="12"/>
      <c r="AL7741" s="12"/>
      <c r="AM7741" s="12"/>
      <c r="AN7741" s="12"/>
      <c r="AO7741" s="12"/>
      <c r="AP7741" s="12"/>
      <c r="AQ7741" s="12"/>
      <c r="AR7741" s="12"/>
      <c r="AS7741" s="12"/>
      <c r="AT7741" s="12"/>
      <c r="AU7741" s="12"/>
      <c r="AV7741" s="12"/>
      <c r="AW7741" s="12"/>
      <c r="AX7741" s="12"/>
      <c r="AY7741" s="12"/>
      <c r="AZ7741" s="12"/>
      <c r="BA7741" s="12"/>
      <c r="BB7741" s="12"/>
      <c r="BC7741" s="12"/>
      <c r="BD7741" s="12"/>
    </row>
    <row r="7742" spans="15:56" x14ac:dyDescent="0.35">
      <c r="O7742" s="12"/>
      <c r="P7742" s="12"/>
      <c r="Q7742" s="12"/>
      <c r="S7742" s="250"/>
      <c r="AA7742" s="12"/>
      <c r="AB7742" s="12"/>
      <c r="AC7742" s="12"/>
      <c r="AD7742" s="12"/>
      <c r="AE7742" s="12"/>
      <c r="AF7742" s="12"/>
      <c r="AG7742" s="12"/>
      <c r="AH7742" s="12"/>
      <c r="AI7742" s="12"/>
      <c r="AJ7742" s="12"/>
      <c r="AK7742" s="12"/>
      <c r="AL7742" s="12"/>
      <c r="AM7742" s="12"/>
      <c r="AN7742" s="12"/>
      <c r="AO7742" s="12"/>
      <c r="AP7742" s="12"/>
      <c r="AQ7742" s="12"/>
      <c r="AR7742" s="12"/>
      <c r="AS7742" s="12"/>
      <c r="AT7742" s="12"/>
      <c r="AU7742" s="12"/>
      <c r="AV7742" s="12"/>
      <c r="AW7742" s="12"/>
      <c r="AX7742" s="12"/>
      <c r="AY7742" s="12"/>
      <c r="AZ7742" s="12"/>
      <c r="BA7742" s="12"/>
      <c r="BB7742" s="12"/>
      <c r="BC7742" s="12"/>
      <c r="BD7742" s="12"/>
    </row>
    <row r="7743" spans="15:56" x14ac:dyDescent="0.35">
      <c r="O7743" s="12"/>
      <c r="P7743" s="12"/>
      <c r="Q7743" s="12"/>
      <c r="S7743" s="250"/>
      <c r="AA7743" s="12"/>
      <c r="AB7743" s="12"/>
      <c r="AC7743" s="12"/>
      <c r="AD7743" s="12"/>
      <c r="AE7743" s="12"/>
      <c r="AF7743" s="12"/>
      <c r="AG7743" s="12"/>
      <c r="AH7743" s="12"/>
      <c r="AI7743" s="12"/>
      <c r="AJ7743" s="12"/>
      <c r="AK7743" s="12"/>
      <c r="AL7743" s="12"/>
      <c r="AM7743" s="12"/>
      <c r="AN7743" s="12"/>
      <c r="AO7743" s="12"/>
      <c r="AP7743" s="12"/>
      <c r="AQ7743" s="12"/>
      <c r="AR7743" s="12"/>
      <c r="AS7743" s="12"/>
      <c r="AT7743" s="12"/>
      <c r="AU7743" s="12"/>
      <c r="AV7743" s="12"/>
      <c r="AW7743" s="12"/>
      <c r="AX7743" s="12"/>
      <c r="AY7743" s="12"/>
      <c r="AZ7743" s="12"/>
      <c r="BA7743" s="12"/>
      <c r="BB7743" s="12"/>
      <c r="BC7743" s="12"/>
      <c r="BD7743" s="12"/>
    </row>
    <row r="7744" spans="15:56" x14ac:dyDescent="0.35">
      <c r="O7744" s="12"/>
      <c r="P7744" s="12"/>
      <c r="Q7744" s="12"/>
      <c r="S7744" s="250"/>
      <c r="AA7744" s="12"/>
      <c r="AB7744" s="12"/>
      <c r="AC7744" s="12"/>
      <c r="AD7744" s="12"/>
      <c r="AE7744" s="12"/>
      <c r="AF7744" s="12"/>
      <c r="AG7744" s="12"/>
      <c r="AH7744" s="12"/>
      <c r="AI7744" s="12"/>
      <c r="AJ7744" s="12"/>
      <c r="AK7744" s="12"/>
      <c r="AL7744" s="12"/>
      <c r="AM7744" s="12"/>
      <c r="AN7744" s="12"/>
      <c r="AO7744" s="12"/>
      <c r="AP7744" s="12"/>
      <c r="AQ7744" s="12"/>
      <c r="AR7744" s="12"/>
      <c r="AS7744" s="12"/>
      <c r="AT7744" s="12"/>
      <c r="AU7744" s="12"/>
      <c r="AV7744" s="12"/>
      <c r="AW7744" s="12"/>
      <c r="AX7744" s="12"/>
      <c r="AY7744" s="12"/>
      <c r="AZ7744" s="12"/>
      <c r="BA7744" s="12"/>
      <c r="BB7744" s="12"/>
      <c r="BC7744" s="12"/>
      <c r="BD7744" s="12"/>
    </row>
    <row r="7745" spans="15:56" x14ac:dyDescent="0.35">
      <c r="O7745" s="12"/>
      <c r="P7745" s="12"/>
      <c r="Q7745" s="12"/>
      <c r="S7745" s="250"/>
      <c r="AA7745" s="12"/>
      <c r="AB7745" s="12"/>
      <c r="AC7745" s="12"/>
      <c r="AD7745" s="12"/>
      <c r="AE7745" s="12"/>
      <c r="AF7745" s="12"/>
      <c r="AG7745" s="12"/>
      <c r="AH7745" s="12"/>
      <c r="AI7745" s="12"/>
      <c r="AJ7745" s="12"/>
      <c r="AK7745" s="12"/>
      <c r="AL7745" s="12"/>
      <c r="AM7745" s="12"/>
      <c r="AN7745" s="12"/>
      <c r="AO7745" s="12"/>
      <c r="AP7745" s="12"/>
      <c r="AQ7745" s="12"/>
      <c r="AR7745" s="12"/>
      <c r="AS7745" s="12"/>
      <c r="AT7745" s="12"/>
      <c r="AU7745" s="12"/>
      <c r="AV7745" s="12"/>
      <c r="AW7745" s="12"/>
      <c r="AX7745" s="12"/>
      <c r="AY7745" s="12"/>
      <c r="AZ7745" s="12"/>
      <c r="BA7745" s="12"/>
      <c r="BB7745" s="12"/>
      <c r="BC7745" s="12"/>
      <c r="BD7745" s="12"/>
    </row>
    <row r="7746" spans="15:56" x14ac:dyDescent="0.35">
      <c r="O7746" s="12"/>
      <c r="P7746" s="12"/>
      <c r="Q7746" s="12"/>
      <c r="S7746" s="250"/>
      <c r="AA7746" s="12"/>
      <c r="AB7746" s="12"/>
      <c r="AC7746" s="12"/>
      <c r="AD7746" s="12"/>
      <c r="AE7746" s="12"/>
      <c r="AF7746" s="12"/>
      <c r="AG7746" s="12"/>
      <c r="AH7746" s="12"/>
      <c r="AI7746" s="12"/>
      <c r="AJ7746" s="12"/>
      <c r="AK7746" s="12"/>
      <c r="AL7746" s="12"/>
      <c r="AM7746" s="12"/>
      <c r="AN7746" s="12"/>
      <c r="AO7746" s="12"/>
      <c r="AP7746" s="12"/>
      <c r="AQ7746" s="12"/>
      <c r="AR7746" s="12"/>
      <c r="AS7746" s="12"/>
      <c r="AT7746" s="12"/>
      <c r="AU7746" s="12"/>
      <c r="AV7746" s="12"/>
      <c r="AW7746" s="12"/>
      <c r="AX7746" s="12"/>
      <c r="AY7746" s="12"/>
      <c r="AZ7746" s="12"/>
      <c r="BA7746" s="12"/>
      <c r="BB7746" s="12"/>
      <c r="BC7746" s="12"/>
      <c r="BD7746" s="12"/>
    </row>
    <row r="7747" spans="15:56" x14ac:dyDescent="0.35">
      <c r="O7747" s="12"/>
      <c r="P7747" s="12"/>
      <c r="Q7747" s="12"/>
      <c r="S7747" s="250"/>
      <c r="AA7747" s="12"/>
      <c r="AB7747" s="12"/>
      <c r="AC7747" s="12"/>
      <c r="AD7747" s="12"/>
      <c r="AE7747" s="12"/>
      <c r="AF7747" s="12"/>
      <c r="AG7747" s="12"/>
      <c r="AH7747" s="12"/>
      <c r="AI7747" s="12"/>
      <c r="AJ7747" s="12"/>
      <c r="AK7747" s="12"/>
      <c r="AL7747" s="12"/>
      <c r="AM7747" s="12"/>
      <c r="AN7747" s="12"/>
      <c r="AO7747" s="12"/>
      <c r="AP7747" s="12"/>
      <c r="AQ7747" s="12"/>
      <c r="AR7747" s="12"/>
      <c r="AS7747" s="12"/>
      <c r="AT7747" s="12"/>
      <c r="AU7747" s="12"/>
      <c r="AV7747" s="12"/>
      <c r="AW7747" s="12"/>
      <c r="AX7747" s="12"/>
      <c r="AY7747" s="12"/>
      <c r="AZ7747" s="12"/>
      <c r="BA7747" s="12"/>
      <c r="BB7747" s="12"/>
      <c r="BC7747" s="12"/>
      <c r="BD7747" s="12"/>
    </row>
    <row r="7748" spans="15:56" x14ac:dyDescent="0.35">
      <c r="O7748" s="12"/>
      <c r="P7748" s="12"/>
      <c r="Q7748" s="12"/>
      <c r="S7748" s="250"/>
      <c r="AA7748" s="12"/>
      <c r="AB7748" s="12"/>
      <c r="AC7748" s="12"/>
      <c r="AD7748" s="12"/>
      <c r="AE7748" s="12"/>
      <c r="AF7748" s="12"/>
      <c r="AG7748" s="12"/>
      <c r="AH7748" s="12"/>
      <c r="AI7748" s="12"/>
      <c r="AJ7748" s="12"/>
      <c r="AK7748" s="12"/>
      <c r="AL7748" s="12"/>
      <c r="AM7748" s="12"/>
      <c r="AN7748" s="12"/>
      <c r="AO7748" s="12"/>
      <c r="AP7748" s="12"/>
      <c r="AQ7748" s="12"/>
      <c r="AR7748" s="12"/>
      <c r="AS7748" s="12"/>
      <c r="AT7748" s="12"/>
      <c r="AU7748" s="12"/>
      <c r="AV7748" s="12"/>
      <c r="AW7748" s="12"/>
      <c r="AX7748" s="12"/>
      <c r="AY7748" s="12"/>
      <c r="AZ7748" s="12"/>
      <c r="BA7748" s="12"/>
      <c r="BB7748" s="12"/>
      <c r="BC7748" s="12"/>
      <c r="BD7748" s="12"/>
    </row>
    <row r="7749" spans="15:56" x14ac:dyDescent="0.35">
      <c r="O7749" s="12"/>
      <c r="P7749" s="12"/>
      <c r="Q7749" s="12"/>
      <c r="S7749" s="250"/>
      <c r="AA7749" s="12"/>
      <c r="AB7749" s="12"/>
      <c r="AC7749" s="12"/>
      <c r="AD7749" s="12"/>
      <c r="AE7749" s="12"/>
      <c r="AF7749" s="12"/>
      <c r="AG7749" s="12"/>
      <c r="AH7749" s="12"/>
      <c r="AI7749" s="12"/>
      <c r="AJ7749" s="12"/>
      <c r="AK7749" s="12"/>
      <c r="AL7749" s="12"/>
      <c r="AM7749" s="12"/>
      <c r="AN7749" s="12"/>
      <c r="AO7749" s="12"/>
      <c r="AP7749" s="12"/>
      <c r="AQ7749" s="12"/>
      <c r="AR7749" s="12"/>
      <c r="AS7749" s="12"/>
      <c r="AT7749" s="12"/>
      <c r="AU7749" s="12"/>
      <c r="AV7749" s="12"/>
      <c r="AW7749" s="12"/>
      <c r="AX7749" s="12"/>
      <c r="AY7749" s="12"/>
      <c r="AZ7749" s="12"/>
      <c r="BA7749" s="12"/>
      <c r="BB7749" s="12"/>
      <c r="BC7749" s="12"/>
      <c r="BD7749" s="12"/>
    </row>
    <row r="7750" spans="15:56" x14ac:dyDescent="0.35">
      <c r="O7750" s="12"/>
      <c r="P7750" s="12"/>
      <c r="Q7750" s="12"/>
      <c r="S7750" s="250"/>
      <c r="AA7750" s="12"/>
      <c r="AB7750" s="12"/>
      <c r="AC7750" s="12"/>
      <c r="AD7750" s="12"/>
      <c r="AE7750" s="12"/>
      <c r="AF7750" s="12"/>
      <c r="AG7750" s="12"/>
      <c r="AH7750" s="12"/>
      <c r="AI7750" s="12"/>
      <c r="AJ7750" s="12"/>
      <c r="AK7750" s="12"/>
      <c r="AL7750" s="12"/>
      <c r="AM7750" s="12"/>
      <c r="AN7750" s="12"/>
      <c r="AO7750" s="12"/>
      <c r="AP7750" s="12"/>
      <c r="AQ7750" s="12"/>
      <c r="AR7750" s="12"/>
      <c r="AS7750" s="12"/>
      <c r="AT7750" s="12"/>
      <c r="AU7750" s="12"/>
      <c r="AV7750" s="12"/>
      <c r="AW7750" s="12"/>
      <c r="AX7750" s="12"/>
      <c r="AY7750" s="12"/>
      <c r="AZ7750" s="12"/>
      <c r="BA7750" s="12"/>
      <c r="BB7750" s="12"/>
      <c r="BC7750" s="12"/>
      <c r="BD7750" s="12"/>
    </row>
    <row r="7751" spans="15:56" x14ac:dyDescent="0.35">
      <c r="O7751" s="12"/>
      <c r="P7751" s="12"/>
      <c r="Q7751" s="12"/>
      <c r="S7751" s="250"/>
      <c r="AA7751" s="12"/>
      <c r="AB7751" s="12"/>
      <c r="AC7751" s="12"/>
      <c r="AD7751" s="12"/>
      <c r="AE7751" s="12"/>
      <c r="AF7751" s="12"/>
      <c r="AG7751" s="12"/>
      <c r="AH7751" s="12"/>
      <c r="AI7751" s="12"/>
      <c r="AJ7751" s="12"/>
      <c r="AK7751" s="12"/>
      <c r="AL7751" s="12"/>
      <c r="AM7751" s="12"/>
      <c r="AN7751" s="12"/>
      <c r="AO7751" s="12"/>
      <c r="AP7751" s="12"/>
      <c r="AQ7751" s="12"/>
      <c r="AR7751" s="12"/>
      <c r="AS7751" s="12"/>
      <c r="AT7751" s="12"/>
      <c r="AU7751" s="12"/>
      <c r="AV7751" s="12"/>
      <c r="AW7751" s="12"/>
      <c r="AX7751" s="12"/>
      <c r="AY7751" s="12"/>
      <c r="AZ7751" s="12"/>
      <c r="BA7751" s="12"/>
      <c r="BB7751" s="12"/>
      <c r="BC7751" s="12"/>
      <c r="BD7751" s="12"/>
    </row>
    <row r="7752" spans="15:56" x14ac:dyDescent="0.35">
      <c r="O7752" s="12"/>
      <c r="P7752" s="12"/>
      <c r="Q7752" s="12"/>
      <c r="S7752" s="250"/>
      <c r="AA7752" s="12"/>
      <c r="AB7752" s="12"/>
      <c r="AC7752" s="12"/>
      <c r="AD7752" s="12"/>
      <c r="AE7752" s="12"/>
      <c r="AF7752" s="12"/>
      <c r="AG7752" s="12"/>
      <c r="AH7752" s="12"/>
      <c r="AI7752" s="12"/>
      <c r="AJ7752" s="12"/>
      <c r="AK7752" s="12"/>
      <c r="AL7752" s="12"/>
      <c r="AM7752" s="12"/>
      <c r="AN7752" s="12"/>
      <c r="AO7752" s="12"/>
      <c r="AP7752" s="12"/>
      <c r="AQ7752" s="12"/>
      <c r="AR7752" s="12"/>
      <c r="AS7752" s="12"/>
      <c r="AT7752" s="12"/>
      <c r="AU7752" s="12"/>
      <c r="AV7752" s="12"/>
      <c r="AW7752" s="12"/>
      <c r="AX7752" s="12"/>
      <c r="AY7752" s="12"/>
      <c r="AZ7752" s="12"/>
      <c r="BA7752" s="12"/>
      <c r="BB7752" s="12"/>
      <c r="BC7752" s="12"/>
      <c r="BD7752" s="12"/>
    </row>
    <row r="7753" spans="15:56" x14ac:dyDescent="0.35">
      <c r="O7753" s="12"/>
      <c r="P7753" s="12"/>
      <c r="Q7753" s="12"/>
      <c r="S7753" s="250"/>
      <c r="AA7753" s="12"/>
      <c r="AB7753" s="12"/>
      <c r="AC7753" s="12"/>
      <c r="AD7753" s="12"/>
      <c r="AE7753" s="12"/>
      <c r="AF7753" s="12"/>
      <c r="AG7753" s="12"/>
      <c r="AH7753" s="12"/>
      <c r="AI7753" s="12"/>
      <c r="AJ7753" s="12"/>
      <c r="AK7753" s="12"/>
      <c r="AL7753" s="12"/>
      <c r="AM7753" s="12"/>
      <c r="AN7753" s="12"/>
      <c r="AO7753" s="12"/>
      <c r="AP7753" s="12"/>
      <c r="AQ7753" s="12"/>
      <c r="AR7753" s="12"/>
      <c r="AS7753" s="12"/>
      <c r="AT7753" s="12"/>
      <c r="AU7753" s="12"/>
      <c r="AV7753" s="12"/>
      <c r="AW7753" s="12"/>
      <c r="AX7753" s="12"/>
      <c r="AY7753" s="12"/>
      <c r="AZ7753" s="12"/>
      <c r="BA7753" s="12"/>
      <c r="BB7753" s="12"/>
      <c r="BC7753" s="12"/>
      <c r="BD7753" s="12"/>
    </row>
    <row r="7754" spans="15:56" x14ac:dyDescent="0.35">
      <c r="O7754" s="12"/>
      <c r="P7754" s="12"/>
      <c r="Q7754" s="12"/>
      <c r="S7754" s="250"/>
      <c r="AA7754" s="12"/>
      <c r="AB7754" s="12"/>
      <c r="AC7754" s="12"/>
      <c r="AD7754" s="12"/>
      <c r="AE7754" s="12"/>
      <c r="AF7754" s="12"/>
      <c r="AG7754" s="12"/>
      <c r="AH7754" s="12"/>
      <c r="AI7754" s="12"/>
      <c r="AJ7754" s="12"/>
      <c r="AK7754" s="12"/>
      <c r="AL7754" s="12"/>
      <c r="AM7754" s="12"/>
      <c r="AN7754" s="12"/>
      <c r="AO7754" s="12"/>
      <c r="AP7754" s="12"/>
      <c r="AQ7754" s="12"/>
      <c r="AR7754" s="12"/>
      <c r="AS7754" s="12"/>
      <c r="AT7754" s="12"/>
      <c r="AU7754" s="12"/>
      <c r="AV7754" s="12"/>
      <c r="AW7754" s="12"/>
      <c r="AX7754" s="12"/>
      <c r="AY7754" s="12"/>
      <c r="AZ7754" s="12"/>
      <c r="BA7754" s="12"/>
      <c r="BB7754" s="12"/>
      <c r="BC7754" s="12"/>
      <c r="BD7754" s="12"/>
    </row>
    <row r="7755" spans="15:56" x14ac:dyDescent="0.35">
      <c r="O7755" s="12"/>
      <c r="P7755" s="12"/>
      <c r="Q7755" s="12"/>
      <c r="S7755" s="250"/>
      <c r="AA7755" s="12"/>
      <c r="AB7755" s="12"/>
      <c r="AC7755" s="12"/>
      <c r="AD7755" s="12"/>
      <c r="AE7755" s="12"/>
      <c r="AF7755" s="12"/>
      <c r="AG7755" s="12"/>
      <c r="AH7755" s="12"/>
      <c r="AI7755" s="12"/>
      <c r="AJ7755" s="12"/>
      <c r="AK7755" s="12"/>
      <c r="AL7755" s="12"/>
      <c r="AM7755" s="12"/>
      <c r="AN7755" s="12"/>
      <c r="AO7755" s="12"/>
      <c r="AP7755" s="12"/>
      <c r="AQ7755" s="12"/>
      <c r="AR7755" s="12"/>
      <c r="AS7755" s="12"/>
      <c r="AT7755" s="12"/>
      <c r="AU7755" s="12"/>
      <c r="AV7755" s="12"/>
      <c r="AW7755" s="12"/>
      <c r="AX7755" s="12"/>
      <c r="AY7755" s="12"/>
      <c r="AZ7755" s="12"/>
      <c r="BA7755" s="12"/>
      <c r="BB7755" s="12"/>
      <c r="BC7755" s="12"/>
      <c r="BD7755" s="12"/>
    </row>
    <row r="7756" spans="15:56" x14ac:dyDescent="0.35">
      <c r="O7756" s="12"/>
      <c r="P7756" s="12"/>
      <c r="Q7756" s="12"/>
      <c r="S7756" s="250"/>
      <c r="AA7756" s="12"/>
      <c r="AB7756" s="12"/>
      <c r="AC7756" s="12"/>
      <c r="AD7756" s="12"/>
      <c r="AE7756" s="12"/>
      <c r="AF7756" s="12"/>
      <c r="AG7756" s="12"/>
      <c r="AH7756" s="12"/>
      <c r="AI7756" s="12"/>
      <c r="AJ7756" s="12"/>
      <c r="AK7756" s="12"/>
      <c r="AL7756" s="12"/>
      <c r="AM7756" s="12"/>
      <c r="AN7756" s="12"/>
      <c r="AO7756" s="12"/>
      <c r="AP7756" s="12"/>
      <c r="AQ7756" s="12"/>
      <c r="AR7756" s="12"/>
      <c r="AS7756" s="12"/>
      <c r="AT7756" s="12"/>
      <c r="AU7756" s="12"/>
      <c r="AV7756" s="12"/>
      <c r="AW7756" s="12"/>
      <c r="AX7756" s="12"/>
      <c r="AY7756" s="12"/>
      <c r="AZ7756" s="12"/>
      <c r="BA7756" s="12"/>
      <c r="BB7756" s="12"/>
      <c r="BC7756" s="12"/>
      <c r="BD7756" s="12"/>
    </row>
    <row r="7757" spans="15:56" x14ac:dyDescent="0.35">
      <c r="O7757" s="12"/>
      <c r="P7757" s="12"/>
      <c r="Q7757" s="12"/>
      <c r="S7757" s="250"/>
      <c r="AA7757" s="12"/>
      <c r="AB7757" s="12"/>
      <c r="AC7757" s="12"/>
      <c r="AD7757" s="12"/>
      <c r="AE7757" s="12"/>
      <c r="AF7757" s="12"/>
      <c r="AG7757" s="12"/>
      <c r="AH7757" s="12"/>
      <c r="AI7757" s="12"/>
      <c r="AJ7757" s="12"/>
      <c r="AK7757" s="12"/>
      <c r="AL7757" s="12"/>
      <c r="AM7757" s="12"/>
      <c r="AN7757" s="12"/>
      <c r="AO7757" s="12"/>
      <c r="AP7757" s="12"/>
      <c r="AQ7757" s="12"/>
      <c r="AR7757" s="12"/>
      <c r="AS7757" s="12"/>
      <c r="AT7757" s="12"/>
      <c r="AU7757" s="12"/>
      <c r="AV7757" s="12"/>
      <c r="AW7757" s="12"/>
      <c r="AX7757" s="12"/>
      <c r="AY7757" s="12"/>
      <c r="AZ7757" s="12"/>
      <c r="BA7757" s="12"/>
      <c r="BB7757" s="12"/>
      <c r="BC7757" s="12"/>
      <c r="BD7757" s="12"/>
    </row>
    <row r="7758" spans="15:56" x14ac:dyDescent="0.35">
      <c r="O7758" s="12"/>
      <c r="P7758" s="12"/>
      <c r="Q7758" s="12"/>
      <c r="S7758" s="250"/>
      <c r="AA7758" s="12"/>
      <c r="AB7758" s="12"/>
      <c r="AC7758" s="12"/>
      <c r="AD7758" s="12"/>
      <c r="AE7758" s="12"/>
      <c r="AF7758" s="12"/>
      <c r="AG7758" s="12"/>
      <c r="AH7758" s="12"/>
      <c r="AI7758" s="12"/>
      <c r="AJ7758" s="12"/>
      <c r="AK7758" s="12"/>
      <c r="AL7758" s="12"/>
      <c r="AM7758" s="12"/>
      <c r="AN7758" s="12"/>
      <c r="AO7758" s="12"/>
      <c r="AP7758" s="12"/>
      <c r="AQ7758" s="12"/>
      <c r="AR7758" s="12"/>
      <c r="AS7758" s="12"/>
      <c r="AT7758" s="12"/>
      <c r="AU7758" s="12"/>
      <c r="AV7758" s="12"/>
      <c r="AW7758" s="12"/>
      <c r="AX7758" s="12"/>
      <c r="AY7758" s="12"/>
      <c r="AZ7758" s="12"/>
      <c r="BA7758" s="12"/>
      <c r="BB7758" s="12"/>
      <c r="BC7758" s="12"/>
      <c r="BD7758" s="12"/>
    </row>
    <row r="7759" spans="15:56" x14ac:dyDescent="0.35">
      <c r="O7759" s="12"/>
      <c r="P7759" s="12"/>
      <c r="Q7759" s="12"/>
      <c r="S7759" s="250"/>
      <c r="AA7759" s="12"/>
      <c r="AB7759" s="12"/>
      <c r="AC7759" s="12"/>
      <c r="AD7759" s="12"/>
      <c r="AE7759" s="12"/>
      <c r="AF7759" s="12"/>
      <c r="AG7759" s="12"/>
      <c r="AH7759" s="12"/>
      <c r="AI7759" s="12"/>
      <c r="AJ7759" s="12"/>
      <c r="AK7759" s="12"/>
      <c r="AL7759" s="12"/>
      <c r="AM7759" s="12"/>
      <c r="AN7759" s="12"/>
      <c r="AO7759" s="12"/>
      <c r="AP7759" s="12"/>
      <c r="AQ7759" s="12"/>
      <c r="AR7759" s="12"/>
      <c r="AS7759" s="12"/>
      <c r="AT7759" s="12"/>
      <c r="AU7759" s="12"/>
      <c r="AV7759" s="12"/>
      <c r="AW7759" s="12"/>
      <c r="AX7759" s="12"/>
      <c r="AY7759" s="12"/>
      <c r="AZ7759" s="12"/>
      <c r="BA7759" s="12"/>
      <c r="BB7759" s="12"/>
      <c r="BC7759" s="12"/>
      <c r="BD7759" s="12"/>
    </row>
    <row r="7760" spans="15:56" x14ac:dyDescent="0.35">
      <c r="O7760" s="12"/>
      <c r="P7760" s="12"/>
      <c r="Q7760" s="12"/>
      <c r="S7760" s="250"/>
      <c r="AA7760" s="12"/>
      <c r="AB7760" s="12"/>
      <c r="AC7760" s="12"/>
      <c r="AD7760" s="12"/>
      <c r="AE7760" s="12"/>
      <c r="AF7760" s="12"/>
      <c r="AG7760" s="12"/>
      <c r="AH7760" s="12"/>
      <c r="AI7760" s="12"/>
      <c r="AJ7760" s="12"/>
      <c r="AK7760" s="12"/>
      <c r="AL7760" s="12"/>
      <c r="AM7760" s="12"/>
      <c r="AN7760" s="12"/>
      <c r="AO7760" s="12"/>
      <c r="AP7760" s="12"/>
      <c r="AQ7760" s="12"/>
      <c r="AR7760" s="12"/>
      <c r="AS7760" s="12"/>
      <c r="AT7760" s="12"/>
      <c r="AU7760" s="12"/>
      <c r="AV7760" s="12"/>
      <c r="AW7760" s="12"/>
      <c r="AX7760" s="12"/>
      <c r="AY7760" s="12"/>
      <c r="AZ7760" s="12"/>
      <c r="BA7760" s="12"/>
      <c r="BB7760" s="12"/>
      <c r="BC7760" s="12"/>
      <c r="BD7760" s="12"/>
    </row>
    <row r="7761" spans="15:56" x14ac:dyDescent="0.35">
      <c r="O7761" s="12"/>
      <c r="P7761" s="12"/>
      <c r="Q7761" s="12"/>
      <c r="S7761" s="250"/>
      <c r="AA7761" s="12"/>
      <c r="AB7761" s="12"/>
      <c r="AC7761" s="12"/>
      <c r="AD7761" s="12"/>
      <c r="AE7761" s="12"/>
      <c r="AF7761" s="12"/>
      <c r="AG7761" s="12"/>
      <c r="AH7761" s="12"/>
      <c r="AI7761" s="12"/>
      <c r="AJ7761" s="12"/>
      <c r="AK7761" s="12"/>
      <c r="AL7761" s="12"/>
      <c r="AM7761" s="12"/>
      <c r="AN7761" s="12"/>
      <c r="AO7761" s="12"/>
      <c r="AP7761" s="12"/>
      <c r="AQ7761" s="12"/>
      <c r="AR7761" s="12"/>
      <c r="AS7761" s="12"/>
      <c r="AT7761" s="12"/>
      <c r="AU7761" s="12"/>
      <c r="AV7761" s="12"/>
      <c r="AW7761" s="12"/>
      <c r="AX7761" s="12"/>
      <c r="AY7761" s="12"/>
      <c r="AZ7761" s="12"/>
      <c r="BA7761" s="12"/>
      <c r="BB7761" s="12"/>
      <c r="BC7761" s="12"/>
      <c r="BD7761" s="12"/>
    </row>
    <row r="7762" spans="15:56" x14ac:dyDescent="0.35">
      <c r="O7762" s="12"/>
      <c r="P7762" s="12"/>
      <c r="Q7762" s="12"/>
      <c r="S7762" s="250"/>
      <c r="AA7762" s="12"/>
      <c r="AB7762" s="12"/>
      <c r="AC7762" s="12"/>
      <c r="AD7762" s="12"/>
      <c r="AE7762" s="12"/>
      <c r="AF7762" s="12"/>
      <c r="AG7762" s="12"/>
      <c r="AH7762" s="12"/>
      <c r="AI7762" s="12"/>
      <c r="AJ7762" s="12"/>
      <c r="AK7762" s="12"/>
      <c r="AL7762" s="12"/>
      <c r="AM7762" s="12"/>
      <c r="AN7762" s="12"/>
      <c r="AO7762" s="12"/>
      <c r="AP7762" s="12"/>
      <c r="AQ7762" s="12"/>
      <c r="AR7762" s="12"/>
      <c r="AS7762" s="12"/>
      <c r="AT7762" s="12"/>
      <c r="AU7762" s="12"/>
      <c r="AV7762" s="12"/>
      <c r="AW7762" s="12"/>
      <c r="AX7762" s="12"/>
      <c r="AY7762" s="12"/>
      <c r="AZ7762" s="12"/>
      <c r="BA7762" s="12"/>
      <c r="BB7762" s="12"/>
      <c r="BC7762" s="12"/>
      <c r="BD7762" s="12"/>
    </row>
    <row r="7763" spans="15:56" x14ac:dyDescent="0.35">
      <c r="O7763" s="12"/>
      <c r="P7763" s="12"/>
      <c r="Q7763" s="12"/>
      <c r="S7763" s="250"/>
      <c r="AA7763" s="12"/>
      <c r="AB7763" s="12"/>
      <c r="AC7763" s="12"/>
      <c r="AD7763" s="12"/>
      <c r="AE7763" s="12"/>
      <c r="AF7763" s="12"/>
      <c r="AG7763" s="12"/>
      <c r="AH7763" s="12"/>
      <c r="AI7763" s="12"/>
      <c r="AJ7763" s="12"/>
      <c r="AK7763" s="12"/>
      <c r="AL7763" s="12"/>
      <c r="AM7763" s="12"/>
      <c r="AN7763" s="12"/>
      <c r="AO7763" s="12"/>
      <c r="AP7763" s="12"/>
      <c r="AQ7763" s="12"/>
      <c r="AR7763" s="12"/>
      <c r="AS7763" s="12"/>
      <c r="AT7763" s="12"/>
      <c r="AU7763" s="12"/>
      <c r="AV7763" s="12"/>
      <c r="AW7763" s="12"/>
      <c r="AX7763" s="12"/>
      <c r="AY7763" s="12"/>
      <c r="AZ7763" s="12"/>
      <c r="BA7763" s="12"/>
      <c r="BB7763" s="12"/>
      <c r="BC7763" s="12"/>
      <c r="BD7763" s="12"/>
    </row>
    <row r="7764" spans="15:56" x14ac:dyDescent="0.35">
      <c r="O7764" s="12"/>
      <c r="P7764" s="12"/>
      <c r="Q7764" s="12"/>
      <c r="S7764" s="250"/>
      <c r="AA7764" s="12"/>
      <c r="AB7764" s="12"/>
      <c r="AC7764" s="12"/>
      <c r="AD7764" s="12"/>
      <c r="AE7764" s="12"/>
      <c r="AF7764" s="12"/>
      <c r="AG7764" s="12"/>
      <c r="AH7764" s="12"/>
      <c r="AI7764" s="12"/>
      <c r="AJ7764" s="12"/>
      <c r="AK7764" s="12"/>
      <c r="AL7764" s="12"/>
      <c r="AM7764" s="12"/>
      <c r="AN7764" s="12"/>
      <c r="AO7764" s="12"/>
      <c r="AP7764" s="12"/>
      <c r="AQ7764" s="12"/>
      <c r="AR7764" s="12"/>
      <c r="AS7764" s="12"/>
      <c r="AT7764" s="12"/>
      <c r="AU7764" s="12"/>
      <c r="AV7764" s="12"/>
      <c r="AW7764" s="12"/>
      <c r="AX7764" s="12"/>
      <c r="AY7764" s="12"/>
      <c r="AZ7764" s="12"/>
      <c r="BA7764" s="12"/>
      <c r="BB7764" s="12"/>
      <c r="BC7764" s="12"/>
      <c r="BD7764" s="12"/>
    </row>
    <row r="7765" spans="15:56" x14ac:dyDescent="0.35">
      <c r="O7765" s="12"/>
      <c r="P7765" s="12"/>
      <c r="Q7765" s="12"/>
      <c r="S7765" s="250"/>
      <c r="AA7765" s="12"/>
      <c r="AB7765" s="12"/>
      <c r="AC7765" s="12"/>
      <c r="AD7765" s="12"/>
      <c r="AE7765" s="12"/>
      <c r="AF7765" s="12"/>
      <c r="AG7765" s="12"/>
      <c r="AH7765" s="12"/>
      <c r="AI7765" s="12"/>
      <c r="AJ7765" s="12"/>
      <c r="AK7765" s="12"/>
      <c r="AL7765" s="12"/>
      <c r="AM7765" s="12"/>
      <c r="AN7765" s="12"/>
      <c r="AO7765" s="12"/>
      <c r="AP7765" s="12"/>
      <c r="AQ7765" s="12"/>
      <c r="AR7765" s="12"/>
      <c r="AS7765" s="12"/>
      <c r="AT7765" s="12"/>
      <c r="AU7765" s="12"/>
      <c r="AV7765" s="12"/>
      <c r="AW7765" s="12"/>
      <c r="AX7765" s="12"/>
      <c r="AY7765" s="12"/>
      <c r="AZ7765" s="12"/>
      <c r="BA7765" s="12"/>
      <c r="BB7765" s="12"/>
      <c r="BC7765" s="12"/>
      <c r="BD7765" s="12"/>
    </row>
    <row r="7766" spans="15:56" x14ac:dyDescent="0.35">
      <c r="O7766" s="12"/>
      <c r="P7766" s="12"/>
      <c r="Q7766" s="12"/>
      <c r="S7766" s="250"/>
      <c r="AA7766" s="12"/>
      <c r="AB7766" s="12"/>
      <c r="AC7766" s="12"/>
      <c r="AD7766" s="12"/>
      <c r="AE7766" s="12"/>
      <c r="AF7766" s="12"/>
      <c r="AG7766" s="12"/>
      <c r="AH7766" s="12"/>
      <c r="AI7766" s="12"/>
      <c r="AJ7766" s="12"/>
      <c r="AK7766" s="12"/>
      <c r="AL7766" s="12"/>
      <c r="AM7766" s="12"/>
      <c r="AN7766" s="12"/>
      <c r="AO7766" s="12"/>
      <c r="AP7766" s="12"/>
      <c r="AQ7766" s="12"/>
      <c r="AR7766" s="12"/>
      <c r="AS7766" s="12"/>
      <c r="AT7766" s="12"/>
      <c r="AU7766" s="12"/>
      <c r="AV7766" s="12"/>
      <c r="AW7766" s="12"/>
      <c r="AX7766" s="12"/>
      <c r="AY7766" s="12"/>
      <c r="AZ7766" s="12"/>
      <c r="BA7766" s="12"/>
      <c r="BB7766" s="12"/>
      <c r="BC7766" s="12"/>
      <c r="BD7766" s="12"/>
    </row>
    <row r="7767" spans="15:56" x14ac:dyDescent="0.35">
      <c r="O7767" s="12"/>
      <c r="P7767" s="12"/>
      <c r="Q7767" s="12"/>
      <c r="S7767" s="250"/>
      <c r="AA7767" s="12"/>
      <c r="AB7767" s="12"/>
      <c r="AC7767" s="12"/>
      <c r="AD7767" s="12"/>
      <c r="AE7767" s="12"/>
      <c r="AF7767" s="12"/>
      <c r="AG7767" s="12"/>
      <c r="AH7767" s="12"/>
      <c r="AI7767" s="12"/>
      <c r="AJ7767" s="12"/>
      <c r="AK7767" s="12"/>
      <c r="AL7767" s="12"/>
      <c r="AM7767" s="12"/>
      <c r="AN7767" s="12"/>
      <c r="AO7767" s="12"/>
      <c r="AP7767" s="12"/>
      <c r="AQ7767" s="12"/>
      <c r="AR7767" s="12"/>
      <c r="AS7767" s="12"/>
      <c r="AT7767" s="12"/>
      <c r="AU7767" s="12"/>
      <c r="AV7767" s="12"/>
      <c r="AW7767" s="12"/>
      <c r="AX7767" s="12"/>
      <c r="AY7767" s="12"/>
      <c r="AZ7767" s="12"/>
      <c r="BA7767" s="12"/>
      <c r="BB7767" s="12"/>
      <c r="BC7767" s="12"/>
      <c r="BD7767" s="12"/>
    </row>
    <row r="7768" spans="15:56" x14ac:dyDescent="0.35">
      <c r="O7768" s="12"/>
      <c r="P7768" s="12"/>
      <c r="Q7768" s="12"/>
      <c r="S7768" s="250"/>
      <c r="AA7768" s="12"/>
      <c r="AB7768" s="12"/>
      <c r="AC7768" s="12"/>
      <c r="AD7768" s="12"/>
      <c r="AE7768" s="12"/>
      <c r="AF7768" s="12"/>
      <c r="AG7768" s="12"/>
      <c r="AH7768" s="12"/>
      <c r="AI7768" s="12"/>
      <c r="AJ7768" s="12"/>
      <c r="AK7768" s="12"/>
      <c r="AL7768" s="12"/>
      <c r="AM7768" s="12"/>
      <c r="AN7768" s="12"/>
      <c r="AO7768" s="12"/>
      <c r="AP7768" s="12"/>
      <c r="AQ7768" s="12"/>
      <c r="AR7768" s="12"/>
      <c r="AS7768" s="12"/>
      <c r="AT7768" s="12"/>
      <c r="AU7768" s="12"/>
      <c r="AV7768" s="12"/>
      <c r="AW7768" s="12"/>
      <c r="AX7768" s="12"/>
      <c r="AY7768" s="12"/>
      <c r="AZ7768" s="12"/>
      <c r="BA7768" s="12"/>
      <c r="BB7768" s="12"/>
      <c r="BC7768" s="12"/>
      <c r="BD7768" s="12"/>
    </row>
    <row r="7769" spans="15:56" x14ac:dyDescent="0.35">
      <c r="O7769" s="12"/>
      <c r="P7769" s="12"/>
      <c r="Q7769" s="12"/>
      <c r="S7769" s="250"/>
      <c r="AA7769" s="12"/>
      <c r="AB7769" s="12"/>
      <c r="AC7769" s="12"/>
      <c r="AD7769" s="12"/>
      <c r="AE7769" s="12"/>
      <c r="AF7769" s="12"/>
      <c r="AG7769" s="12"/>
      <c r="AH7769" s="12"/>
      <c r="AI7769" s="12"/>
      <c r="AJ7769" s="12"/>
      <c r="AK7769" s="12"/>
      <c r="AL7769" s="12"/>
      <c r="AM7769" s="12"/>
      <c r="AN7769" s="12"/>
      <c r="AO7769" s="12"/>
      <c r="AP7769" s="12"/>
      <c r="AQ7769" s="12"/>
      <c r="AR7769" s="12"/>
      <c r="AS7769" s="12"/>
      <c r="AT7769" s="12"/>
      <c r="AU7769" s="12"/>
      <c r="AV7769" s="12"/>
      <c r="AW7769" s="12"/>
      <c r="AX7769" s="12"/>
      <c r="AY7769" s="12"/>
      <c r="AZ7769" s="12"/>
      <c r="BA7769" s="12"/>
      <c r="BB7769" s="12"/>
      <c r="BC7769" s="12"/>
      <c r="BD7769" s="12"/>
    </row>
    <row r="7770" spans="15:56" x14ac:dyDescent="0.35">
      <c r="O7770" s="12"/>
      <c r="P7770" s="12"/>
      <c r="Q7770" s="12"/>
      <c r="S7770" s="250"/>
      <c r="AA7770" s="12"/>
      <c r="AB7770" s="12"/>
      <c r="AC7770" s="12"/>
      <c r="AD7770" s="12"/>
      <c r="AE7770" s="12"/>
      <c r="AF7770" s="12"/>
      <c r="AG7770" s="12"/>
      <c r="AH7770" s="12"/>
      <c r="AI7770" s="12"/>
      <c r="AJ7770" s="12"/>
      <c r="AK7770" s="12"/>
      <c r="AL7770" s="12"/>
      <c r="AM7770" s="12"/>
      <c r="AN7770" s="12"/>
      <c r="AO7770" s="12"/>
      <c r="AP7770" s="12"/>
      <c r="AQ7770" s="12"/>
      <c r="AR7770" s="12"/>
      <c r="AS7770" s="12"/>
      <c r="AT7770" s="12"/>
      <c r="AU7770" s="12"/>
      <c r="AV7770" s="12"/>
      <c r="AW7770" s="12"/>
      <c r="AX7770" s="12"/>
      <c r="AY7770" s="12"/>
      <c r="AZ7770" s="12"/>
      <c r="BA7770" s="12"/>
      <c r="BB7770" s="12"/>
      <c r="BC7770" s="12"/>
      <c r="BD7770" s="12"/>
    </row>
    <row r="7771" spans="15:56" x14ac:dyDescent="0.35">
      <c r="O7771" s="12"/>
      <c r="P7771" s="12"/>
      <c r="Q7771" s="12"/>
      <c r="S7771" s="250"/>
      <c r="AA7771" s="12"/>
      <c r="AB7771" s="12"/>
      <c r="AC7771" s="12"/>
      <c r="AD7771" s="12"/>
      <c r="AE7771" s="12"/>
      <c r="AF7771" s="12"/>
      <c r="AG7771" s="12"/>
      <c r="AH7771" s="12"/>
      <c r="AI7771" s="12"/>
      <c r="AJ7771" s="12"/>
      <c r="AK7771" s="12"/>
      <c r="AL7771" s="12"/>
      <c r="AM7771" s="12"/>
      <c r="AN7771" s="12"/>
      <c r="AO7771" s="12"/>
      <c r="AP7771" s="12"/>
      <c r="AQ7771" s="12"/>
      <c r="AR7771" s="12"/>
      <c r="AS7771" s="12"/>
      <c r="AT7771" s="12"/>
      <c r="AU7771" s="12"/>
      <c r="AV7771" s="12"/>
      <c r="AW7771" s="12"/>
      <c r="AX7771" s="12"/>
      <c r="AY7771" s="12"/>
      <c r="AZ7771" s="12"/>
      <c r="BA7771" s="12"/>
      <c r="BB7771" s="12"/>
      <c r="BC7771" s="12"/>
      <c r="BD7771" s="12"/>
    </row>
    <row r="7772" spans="15:56" x14ac:dyDescent="0.35">
      <c r="O7772" s="12"/>
      <c r="P7772" s="12"/>
      <c r="Q7772" s="12"/>
      <c r="S7772" s="250"/>
      <c r="AA7772" s="12"/>
      <c r="AB7772" s="12"/>
      <c r="AC7772" s="12"/>
      <c r="AD7772" s="12"/>
      <c r="AE7772" s="12"/>
      <c r="AF7772" s="12"/>
      <c r="AG7772" s="12"/>
      <c r="AH7772" s="12"/>
      <c r="AI7772" s="12"/>
      <c r="AJ7772" s="12"/>
      <c r="AK7772" s="12"/>
      <c r="AL7772" s="12"/>
      <c r="AM7772" s="12"/>
      <c r="AN7772" s="12"/>
      <c r="AO7772" s="12"/>
      <c r="AP7772" s="12"/>
      <c r="AQ7772" s="12"/>
      <c r="AR7772" s="12"/>
      <c r="AS7772" s="12"/>
      <c r="AT7772" s="12"/>
      <c r="AU7772" s="12"/>
      <c r="AV7772" s="12"/>
      <c r="AW7772" s="12"/>
      <c r="AX7772" s="12"/>
      <c r="AY7772" s="12"/>
      <c r="AZ7772" s="12"/>
      <c r="BA7772" s="12"/>
      <c r="BB7772" s="12"/>
      <c r="BC7772" s="12"/>
      <c r="BD7772" s="12"/>
    </row>
    <row r="7773" spans="15:56" x14ac:dyDescent="0.35">
      <c r="O7773" s="12"/>
      <c r="P7773" s="12"/>
      <c r="Q7773" s="12"/>
      <c r="S7773" s="250"/>
      <c r="AA7773" s="12"/>
      <c r="AB7773" s="12"/>
      <c r="AC7773" s="12"/>
      <c r="AD7773" s="12"/>
      <c r="AE7773" s="12"/>
      <c r="AF7773" s="12"/>
      <c r="AG7773" s="12"/>
      <c r="AH7773" s="12"/>
      <c r="AI7773" s="12"/>
      <c r="AJ7773" s="12"/>
      <c r="AK7773" s="12"/>
      <c r="AL7773" s="12"/>
      <c r="AM7773" s="12"/>
      <c r="AN7773" s="12"/>
      <c r="AO7773" s="12"/>
      <c r="AP7773" s="12"/>
      <c r="AQ7773" s="12"/>
      <c r="AR7773" s="12"/>
      <c r="AS7773" s="12"/>
      <c r="AT7773" s="12"/>
      <c r="AU7773" s="12"/>
      <c r="AV7773" s="12"/>
      <c r="AW7773" s="12"/>
      <c r="AX7773" s="12"/>
      <c r="AY7773" s="12"/>
      <c r="AZ7773" s="12"/>
      <c r="BA7773" s="12"/>
      <c r="BB7773" s="12"/>
      <c r="BC7773" s="12"/>
      <c r="BD7773" s="12"/>
    </row>
    <row r="7774" spans="15:56" x14ac:dyDescent="0.35">
      <c r="O7774" s="12"/>
      <c r="P7774" s="12"/>
      <c r="Q7774" s="12"/>
      <c r="S7774" s="250"/>
      <c r="AA7774" s="12"/>
      <c r="AB7774" s="12"/>
      <c r="AC7774" s="12"/>
      <c r="AD7774" s="12"/>
      <c r="AE7774" s="12"/>
      <c r="AF7774" s="12"/>
      <c r="AG7774" s="12"/>
      <c r="AH7774" s="12"/>
      <c r="AI7774" s="12"/>
      <c r="AJ7774" s="12"/>
      <c r="AK7774" s="12"/>
      <c r="AL7774" s="12"/>
      <c r="AM7774" s="12"/>
      <c r="AN7774" s="12"/>
      <c r="AO7774" s="12"/>
      <c r="AP7774" s="12"/>
      <c r="AQ7774" s="12"/>
      <c r="AR7774" s="12"/>
      <c r="AS7774" s="12"/>
      <c r="AT7774" s="12"/>
      <c r="AU7774" s="12"/>
      <c r="AV7774" s="12"/>
      <c r="AW7774" s="12"/>
      <c r="AX7774" s="12"/>
      <c r="AY7774" s="12"/>
      <c r="AZ7774" s="12"/>
      <c r="BA7774" s="12"/>
      <c r="BB7774" s="12"/>
      <c r="BC7774" s="12"/>
      <c r="BD7774" s="12"/>
    </row>
    <row r="7775" spans="15:56" x14ac:dyDescent="0.35">
      <c r="O7775" s="12"/>
      <c r="P7775" s="12"/>
      <c r="Q7775" s="12"/>
      <c r="S7775" s="250"/>
      <c r="AA7775" s="12"/>
      <c r="AB7775" s="12"/>
      <c r="AC7775" s="12"/>
      <c r="AD7775" s="12"/>
      <c r="AE7775" s="12"/>
      <c r="AF7775" s="12"/>
      <c r="AG7775" s="12"/>
      <c r="AH7775" s="12"/>
      <c r="AI7775" s="12"/>
      <c r="AJ7775" s="12"/>
      <c r="AK7775" s="12"/>
      <c r="AL7775" s="12"/>
      <c r="AM7775" s="12"/>
      <c r="AN7775" s="12"/>
      <c r="AO7775" s="12"/>
      <c r="AP7775" s="12"/>
      <c r="AQ7775" s="12"/>
      <c r="AR7775" s="12"/>
      <c r="AS7775" s="12"/>
      <c r="AT7775" s="12"/>
      <c r="AU7775" s="12"/>
      <c r="AV7775" s="12"/>
      <c r="AW7775" s="12"/>
      <c r="AX7775" s="12"/>
      <c r="AY7775" s="12"/>
      <c r="AZ7775" s="12"/>
      <c r="BA7775" s="12"/>
      <c r="BB7775" s="12"/>
      <c r="BC7775" s="12"/>
      <c r="BD7775" s="12"/>
    </row>
    <row r="7776" spans="15:56" x14ac:dyDescent="0.35">
      <c r="O7776" s="12"/>
      <c r="P7776" s="12"/>
      <c r="Q7776" s="12"/>
      <c r="S7776" s="250"/>
      <c r="AA7776" s="12"/>
      <c r="AB7776" s="12"/>
      <c r="AC7776" s="12"/>
      <c r="AD7776" s="12"/>
      <c r="AE7776" s="12"/>
      <c r="AF7776" s="12"/>
      <c r="AG7776" s="12"/>
      <c r="AH7776" s="12"/>
      <c r="AI7776" s="12"/>
      <c r="AJ7776" s="12"/>
      <c r="AK7776" s="12"/>
      <c r="AL7776" s="12"/>
      <c r="AM7776" s="12"/>
      <c r="AN7776" s="12"/>
      <c r="AO7776" s="12"/>
      <c r="AP7776" s="12"/>
      <c r="AQ7776" s="12"/>
      <c r="AR7776" s="12"/>
      <c r="AS7776" s="12"/>
      <c r="AT7776" s="12"/>
      <c r="AU7776" s="12"/>
      <c r="AV7776" s="12"/>
      <c r="AW7776" s="12"/>
      <c r="AX7776" s="12"/>
      <c r="AY7776" s="12"/>
      <c r="AZ7776" s="12"/>
      <c r="BA7776" s="12"/>
      <c r="BB7776" s="12"/>
      <c r="BC7776" s="12"/>
      <c r="BD7776" s="12"/>
    </row>
    <row r="7777" spans="15:56" x14ac:dyDescent="0.35">
      <c r="O7777" s="12"/>
      <c r="P7777" s="12"/>
      <c r="Q7777" s="12"/>
      <c r="S7777" s="250"/>
      <c r="AA7777" s="12"/>
      <c r="AB7777" s="12"/>
      <c r="AC7777" s="12"/>
      <c r="AD7777" s="12"/>
      <c r="AE7777" s="12"/>
      <c r="AF7777" s="12"/>
      <c r="AG7777" s="12"/>
      <c r="AH7777" s="12"/>
      <c r="AI7777" s="12"/>
      <c r="AJ7777" s="12"/>
      <c r="AK7777" s="12"/>
      <c r="AL7777" s="12"/>
      <c r="AM7777" s="12"/>
      <c r="AN7777" s="12"/>
      <c r="AO7777" s="12"/>
      <c r="AP7777" s="12"/>
      <c r="AQ7777" s="12"/>
      <c r="AR7777" s="12"/>
      <c r="AS7777" s="12"/>
      <c r="AT7777" s="12"/>
      <c r="AU7777" s="12"/>
      <c r="AV7777" s="12"/>
      <c r="AW7777" s="12"/>
      <c r="AX7777" s="12"/>
      <c r="AY7777" s="12"/>
      <c r="AZ7777" s="12"/>
      <c r="BA7777" s="12"/>
      <c r="BB7777" s="12"/>
      <c r="BC7777" s="12"/>
      <c r="BD7777" s="12"/>
    </row>
    <row r="7778" spans="15:56" x14ac:dyDescent="0.35">
      <c r="O7778" s="12"/>
      <c r="P7778" s="12"/>
      <c r="Q7778" s="12"/>
      <c r="S7778" s="250"/>
      <c r="AA7778" s="12"/>
      <c r="AB7778" s="12"/>
      <c r="AC7778" s="12"/>
      <c r="AD7778" s="12"/>
      <c r="AE7778" s="12"/>
      <c r="AF7778" s="12"/>
      <c r="AG7778" s="12"/>
      <c r="AH7778" s="12"/>
      <c r="AI7778" s="12"/>
      <c r="AJ7778" s="12"/>
      <c r="AK7778" s="12"/>
      <c r="AL7778" s="12"/>
      <c r="AM7778" s="12"/>
      <c r="AN7778" s="12"/>
      <c r="AO7778" s="12"/>
      <c r="AP7778" s="12"/>
      <c r="AQ7778" s="12"/>
      <c r="AR7778" s="12"/>
      <c r="AS7778" s="12"/>
      <c r="AT7778" s="12"/>
      <c r="AU7778" s="12"/>
      <c r="AV7778" s="12"/>
      <c r="AW7778" s="12"/>
      <c r="AX7778" s="12"/>
      <c r="AY7778" s="12"/>
      <c r="AZ7778" s="12"/>
      <c r="BA7778" s="12"/>
      <c r="BB7778" s="12"/>
      <c r="BC7778" s="12"/>
      <c r="BD7778" s="12"/>
    </row>
    <row r="7779" spans="15:56" x14ac:dyDescent="0.35">
      <c r="O7779" s="12"/>
      <c r="P7779" s="12"/>
      <c r="Q7779" s="12"/>
      <c r="S7779" s="250"/>
      <c r="AA7779" s="12"/>
      <c r="AB7779" s="12"/>
      <c r="AC7779" s="12"/>
      <c r="AD7779" s="12"/>
      <c r="AE7779" s="12"/>
      <c r="AF7779" s="12"/>
      <c r="AG7779" s="12"/>
      <c r="AH7779" s="12"/>
      <c r="AI7779" s="12"/>
      <c r="AJ7779" s="12"/>
      <c r="AK7779" s="12"/>
      <c r="AL7779" s="12"/>
      <c r="AM7779" s="12"/>
      <c r="AN7779" s="12"/>
      <c r="AO7779" s="12"/>
      <c r="AP7779" s="12"/>
      <c r="AQ7779" s="12"/>
      <c r="AR7779" s="12"/>
      <c r="AS7779" s="12"/>
      <c r="AT7779" s="12"/>
      <c r="AU7779" s="12"/>
      <c r="AV7779" s="12"/>
      <c r="AW7779" s="12"/>
      <c r="AX7779" s="12"/>
      <c r="AY7779" s="12"/>
      <c r="AZ7779" s="12"/>
      <c r="BA7779" s="12"/>
      <c r="BB7779" s="12"/>
      <c r="BC7779" s="12"/>
      <c r="BD7779" s="12"/>
    </row>
    <row r="7780" spans="15:56" x14ac:dyDescent="0.35">
      <c r="O7780" s="12"/>
      <c r="P7780" s="12"/>
      <c r="Q7780" s="12"/>
      <c r="S7780" s="250"/>
      <c r="AA7780" s="12"/>
      <c r="AB7780" s="12"/>
      <c r="AC7780" s="12"/>
      <c r="AD7780" s="12"/>
      <c r="AE7780" s="12"/>
      <c r="AF7780" s="12"/>
      <c r="AG7780" s="12"/>
      <c r="AH7780" s="12"/>
      <c r="AI7780" s="12"/>
      <c r="AJ7780" s="12"/>
      <c r="AK7780" s="12"/>
      <c r="AL7780" s="12"/>
      <c r="AM7780" s="12"/>
      <c r="AN7780" s="12"/>
      <c r="AO7780" s="12"/>
      <c r="AP7780" s="12"/>
      <c r="AQ7780" s="12"/>
      <c r="AR7780" s="12"/>
      <c r="AS7780" s="12"/>
      <c r="AT7780" s="12"/>
      <c r="AU7780" s="12"/>
      <c r="AV7780" s="12"/>
      <c r="AW7780" s="12"/>
      <c r="AX7780" s="12"/>
      <c r="AY7780" s="12"/>
      <c r="AZ7780" s="12"/>
      <c r="BA7780" s="12"/>
      <c r="BB7780" s="12"/>
      <c r="BC7780" s="12"/>
      <c r="BD7780" s="12"/>
    </row>
    <row r="7781" spans="15:56" x14ac:dyDescent="0.35">
      <c r="O7781" s="12"/>
      <c r="P7781" s="12"/>
      <c r="Q7781" s="12"/>
      <c r="S7781" s="250"/>
      <c r="AA7781" s="12"/>
      <c r="AB7781" s="12"/>
      <c r="AC7781" s="12"/>
      <c r="AD7781" s="12"/>
      <c r="AE7781" s="12"/>
      <c r="AF7781" s="12"/>
      <c r="AG7781" s="12"/>
      <c r="AH7781" s="12"/>
      <c r="AI7781" s="12"/>
      <c r="AJ7781" s="12"/>
      <c r="AK7781" s="12"/>
      <c r="AL7781" s="12"/>
      <c r="AM7781" s="12"/>
      <c r="AN7781" s="12"/>
      <c r="AO7781" s="12"/>
      <c r="AP7781" s="12"/>
      <c r="AQ7781" s="12"/>
      <c r="AR7781" s="12"/>
      <c r="AS7781" s="12"/>
      <c r="AT7781" s="12"/>
      <c r="AU7781" s="12"/>
      <c r="AV7781" s="12"/>
      <c r="AW7781" s="12"/>
      <c r="AX7781" s="12"/>
      <c r="AY7781" s="12"/>
      <c r="AZ7781" s="12"/>
      <c r="BA7781" s="12"/>
      <c r="BB7781" s="12"/>
      <c r="BC7781" s="12"/>
      <c r="BD7781" s="12"/>
    </row>
    <row r="7782" spans="15:56" x14ac:dyDescent="0.35">
      <c r="O7782" s="12"/>
      <c r="P7782" s="12"/>
      <c r="Q7782" s="12"/>
      <c r="S7782" s="250"/>
      <c r="AA7782" s="12"/>
      <c r="AB7782" s="12"/>
      <c r="AC7782" s="12"/>
      <c r="AD7782" s="12"/>
      <c r="AE7782" s="12"/>
      <c r="AF7782" s="12"/>
      <c r="AG7782" s="12"/>
      <c r="AH7782" s="12"/>
      <c r="AI7782" s="12"/>
      <c r="AJ7782" s="12"/>
      <c r="AK7782" s="12"/>
      <c r="AL7782" s="12"/>
      <c r="AM7782" s="12"/>
      <c r="AN7782" s="12"/>
      <c r="AO7782" s="12"/>
      <c r="AP7782" s="12"/>
      <c r="AQ7782" s="12"/>
      <c r="AR7782" s="12"/>
      <c r="AS7782" s="12"/>
      <c r="AT7782" s="12"/>
      <c r="AU7782" s="12"/>
      <c r="AV7782" s="12"/>
      <c r="AW7782" s="12"/>
      <c r="AX7782" s="12"/>
      <c r="AY7782" s="12"/>
      <c r="AZ7782" s="12"/>
      <c r="BA7782" s="12"/>
      <c r="BB7782" s="12"/>
      <c r="BC7782" s="12"/>
      <c r="BD7782" s="12"/>
    </row>
    <row r="7783" spans="15:56" x14ac:dyDescent="0.35">
      <c r="O7783" s="12"/>
      <c r="P7783" s="12"/>
      <c r="Q7783" s="12"/>
      <c r="S7783" s="250"/>
      <c r="AA7783" s="12"/>
      <c r="AB7783" s="12"/>
      <c r="AC7783" s="12"/>
      <c r="AD7783" s="12"/>
      <c r="AE7783" s="12"/>
      <c r="AF7783" s="12"/>
      <c r="AG7783" s="12"/>
      <c r="AH7783" s="12"/>
      <c r="AI7783" s="12"/>
      <c r="AJ7783" s="12"/>
      <c r="AK7783" s="12"/>
      <c r="AL7783" s="12"/>
      <c r="AM7783" s="12"/>
      <c r="AN7783" s="12"/>
      <c r="AO7783" s="12"/>
      <c r="AP7783" s="12"/>
      <c r="AQ7783" s="12"/>
      <c r="AR7783" s="12"/>
      <c r="AS7783" s="12"/>
      <c r="AT7783" s="12"/>
      <c r="AU7783" s="12"/>
      <c r="AV7783" s="12"/>
      <c r="AW7783" s="12"/>
      <c r="AX7783" s="12"/>
      <c r="AY7783" s="12"/>
      <c r="AZ7783" s="12"/>
      <c r="BA7783" s="12"/>
      <c r="BB7783" s="12"/>
      <c r="BC7783" s="12"/>
      <c r="BD7783" s="12"/>
    </row>
    <row r="7784" spans="15:56" x14ac:dyDescent="0.35">
      <c r="O7784" s="12"/>
      <c r="P7784" s="12"/>
      <c r="Q7784" s="12"/>
      <c r="S7784" s="250"/>
      <c r="AA7784" s="12"/>
      <c r="AB7784" s="12"/>
      <c r="AC7784" s="12"/>
      <c r="AD7784" s="12"/>
      <c r="AE7784" s="12"/>
      <c r="AF7784" s="12"/>
      <c r="AG7784" s="12"/>
      <c r="AH7784" s="12"/>
      <c r="AI7784" s="12"/>
      <c r="AJ7784" s="12"/>
      <c r="AK7784" s="12"/>
      <c r="AL7784" s="12"/>
      <c r="AM7784" s="12"/>
      <c r="AN7784" s="12"/>
      <c r="AO7784" s="12"/>
      <c r="AP7784" s="12"/>
      <c r="AQ7784" s="12"/>
      <c r="AR7784" s="12"/>
      <c r="AS7784" s="12"/>
      <c r="AT7784" s="12"/>
      <c r="AU7784" s="12"/>
      <c r="AV7784" s="12"/>
      <c r="AW7784" s="12"/>
      <c r="AX7784" s="12"/>
      <c r="AY7784" s="12"/>
      <c r="AZ7784" s="12"/>
      <c r="BA7784" s="12"/>
      <c r="BB7784" s="12"/>
      <c r="BC7784" s="12"/>
      <c r="BD7784" s="12"/>
    </row>
    <row r="7785" spans="15:56" x14ac:dyDescent="0.35">
      <c r="O7785" s="12"/>
      <c r="P7785" s="12"/>
      <c r="Q7785" s="12"/>
      <c r="S7785" s="250"/>
      <c r="AA7785" s="12"/>
      <c r="AB7785" s="12"/>
      <c r="AC7785" s="12"/>
      <c r="AD7785" s="12"/>
      <c r="AE7785" s="12"/>
      <c r="AF7785" s="12"/>
      <c r="AG7785" s="12"/>
      <c r="AH7785" s="12"/>
      <c r="AI7785" s="12"/>
      <c r="AJ7785" s="12"/>
      <c r="AK7785" s="12"/>
      <c r="AL7785" s="12"/>
      <c r="AM7785" s="12"/>
      <c r="AN7785" s="12"/>
      <c r="AO7785" s="12"/>
      <c r="AP7785" s="12"/>
      <c r="AQ7785" s="12"/>
      <c r="AR7785" s="12"/>
      <c r="AS7785" s="12"/>
      <c r="AT7785" s="12"/>
      <c r="AU7785" s="12"/>
      <c r="AV7785" s="12"/>
      <c r="AW7785" s="12"/>
      <c r="AX7785" s="12"/>
      <c r="AY7785" s="12"/>
      <c r="AZ7785" s="12"/>
      <c r="BA7785" s="12"/>
      <c r="BB7785" s="12"/>
      <c r="BC7785" s="12"/>
      <c r="BD7785" s="12"/>
    </row>
    <row r="7786" spans="15:56" x14ac:dyDescent="0.35">
      <c r="O7786" s="12"/>
      <c r="P7786" s="12"/>
      <c r="Q7786" s="12"/>
      <c r="S7786" s="250"/>
      <c r="AA7786" s="12"/>
      <c r="AB7786" s="12"/>
      <c r="AC7786" s="12"/>
      <c r="AD7786" s="12"/>
      <c r="AE7786" s="12"/>
      <c r="AF7786" s="12"/>
      <c r="AG7786" s="12"/>
      <c r="AH7786" s="12"/>
      <c r="AI7786" s="12"/>
      <c r="AJ7786" s="12"/>
      <c r="AK7786" s="12"/>
      <c r="AL7786" s="12"/>
      <c r="AM7786" s="12"/>
      <c r="AN7786" s="12"/>
      <c r="AO7786" s="12"/>
      <c r="AP7786" s="12"/>
      <c r="AQ7786" s="12"/>
      <c r="AR7786" s="12"/>
      <c r="AS7786" s="12"/>
      <c r="AT7786" s="12"/>
      <c r="AU7786" s="12"/>
      <c r="AV7786" s="12"/>
      <c r="AW7786" s="12"/>
      <c r="AX7786" s="12"/>
      <c r="AY7786" s="12"/>
      <c r="AZ7786" s="12"/>
      <c r="BA7786" s="12"/>
      <c r="BB7786" s="12"/>
      <c r="BC7786" s="12"/>
      <c r="BD7786" s="12"/>
    </row>
    <row r="7787" spans="15:56" x14ac:dyDescent="0.35">
      <c r="O7787" s="12"/>
      <c r="P7787" s="12"/>
      <c r="Q7787" s="12"/>
      <c r="S7787" s="250"/>
      <c r="AA7787" s="12"/>
      <c r="AB7787" s="12"/>
      <c r="AC7787" s="12"/>
      <c r="AD7787" s="12"/>
      <c r="AE7787" s="12"/>
      <c r="AF7787" s="12"/>
      <c r="AG7787" s="12"/>
      <c r="AH7787" s="12"/>
      <c r="AI7787" s="12"/>
      <c r="AJ7787" s="12"/>
      <c r="AK7787" s="12"/>
      <c r="AL7787" s="12"/>
      <c r="AM7787" s="12"/>
      <c r="AN7787" s="12"/>
      <c r="AO7787" s="12"/>
      <c r="AP7787" s="12"/>
      <c r="AQ7787" s="12"/>
      <c r="AR7787" s="12"/>
      <c r="AS7787" s="12"/>
      <c r="AT7787" s="12"/>
      <c r="AU7787" s="12"/>
      <c r="AV7787" s="12"/>
      <c r="AW7787" s="12"/>
      <c r="AX7787" s="12"/>
      <c r="AY7787" s="12"/>
      <c r="AZ7787" s="12"/>
      <c r="BA7787" s="12"/>
      <c r="BB7787" s="12"/>
      <c r="BC7787" s="12"/>
      <c r="BD7787" s="12"/>
    </row>
    <row r="7788" spans="15:56" x14ac:dyDescent="0.35">
      <c r="O7788" s="12"/>
      <c r="P7788" s="12"/>
      <c r="Q7788" s="12"/>
      <c r="S7788" s="250"/>
      <c r="AA7788" s="12"/>
      <c r="AB7788" s="12"/>
      <c r="AC7788" s="12"/>
      <c r="AD7788" s="12"/>
      <c r="AE7788" s="12"/>
      <c r="AF7788" s="12"/>
      <c r="AG7788" s="12"/>
      <c r="AH7788" s="12"/>
      <c r="AI7788" s="12"/>
      <c r="AJ7788" s="12"/>
      <c r="AK7788" s="12"/>
      <c r="AL7788" s="12"/>
      <c r="AM7788" s="12"/>
      <c r="AN7788" s="12"/>
      <c r="AO7788" s="12"/>
      <c r="AP7788" s="12"/>
      <c r="AQ7788" s="12"/>
      <c r="AR7788" s="12"/>
      <c r="AS7788" s="12"/>
      <c r="AT7788" s="12"/>
      <c r="AU7788" s="12"/>
      <c r="AV7788" s="12"/>
      <c r="AW7788" s="12"/>
      <c r="AX7788" s="12"/>
      <c r="AY7788" s="12"/>
      <c r="AZ7788" s="12"/>
      <c r="BA7788" s="12"/>
      <c r="BB7788" s="12"/>
      <c r="BC7788" s="12"/>
      <c r="BD7788" s="12"/>
    </row>
    <row r="7789" spans="15:56" x14ac:dyDescent="0.35">
      <c r="O7789" s="12"/>
      <c r="P7789" s="12"/>
      <c r="Q7789" s="12"/>
      <c r="S7789" s="250"/>
      <c r="AA7789" s="12"/>
      <c r="AB7789" s="12"/>
      <c r="AC7789" s="12"/>
      <c r="AD7789" s="12"/>
      <c r="AE7789" s="12"/>
      <c r="AF7789" s="12"/>
      <c r="AG7789" s="12"/>
      <c r="AH7789" s="12"/>
      <c r="AI7789" s="12"/>
      <c r="AJ7789" s="12"/>
      <c r="AK7789" s="12"/>
      <c r="AL7789" s="12"/>
      <c r="AM7789" s="12"/>
      <c r="AN7789" s="12"/>
      <c r="AO7789" s="12"/>
      <c r="AP7789" s="12"/>
      <c r="AQ7789" s="12"/>
      <c r="AR7789" s="12"/>
      <c r="AS7789" s="12"/>
      <c r="AT7789" s="12"/>
      <c r="AU7789" s="12"/>
      <c r="AV7789" s="12"/>
      <c r="AW7789" s="12"/>
      <c r="AX7789" s="12"/>
      <c r="AY7789" s="12"/>
      <c r="AZ7789" s="12"/>
      <c r="BA7789" s="12"/>
      <c r="BB7789" s="12"/>
      <c r="BC7789" s="12"/>
      <c r="BD7789" s="12"/>
    </row>
    <row r="7790" spans="15:56" x14ac:dyDescent="0.35">
      <c r="O7790" s="12"/>
      <c r="P7790" s="12"/>
      <c r="Q7790" s="12"/>
      <c r="S7790" s="250"/>
      <c r="AA7790" s="12"/>
      <c r="AB7790" s="12"/>
      <c r="AC7790" s="12"/>
      <c r="AD7790" s="12"/>
      <c r="AE7790" s="12"/>
      <c r="AF7790" s="12"/>
      <c r="AG7790" s="12"/>
      <c r="AH7790" s="12"/>
      <c r="AI7790" s="12"/>
      <c r="AJ7790" s="12"/>
      <c r="AK7790" s="12"/>
      <c r="AL7790" s="12"/>
      <c r="AM7790" s="12"/>
      <c r="AN7790" s="12"/>
      <c r="AO7790" s="12"/>
      <c r="AP7790" s="12"/>
      <c r="AQ7790" s="12"/>
      <c r="AR7790" s="12"/>
      <c r="AS7790" s="12"/>
      <c r="AT7790" s="12"/>
      <c r="AU7790" s="12"/>
      <c r="AV7790" s="12"/>
      <c r="AW7790" s="12"/>
      <c r="AX7790" s="12"/>
      <c r="AY7790" s="12"/>
      <c r="AZ7790" s="12"/>
      <c r="BA7790" s="12"/>
      <c r="BB7790" s="12"/>
      <c r="BC7790" s="12"/>
      <c r="BD7790" s="12"/>
    </row>
    <row r="7791" spans="15:56" x14ac:dyDescent="0.35">
      <c r="O7791" s="12"/>
      <c r="P7791" s="12"/>
      <c r="Q7791" s="12"/>
      <c r="S7791" s="250"/>
      <c r="AA7791" s="12"/>
      <c r="AB7791" s="12"/>
      <c r="AC7791" s="12"/>
      <c r="AD7791" s="12"/>
      <c r="AE7791" s="12"/>
      <c r="AF7791" s="12"/>
      <c r="AG7791" s="12"/>
      <c r="AH7791" s="12"/>
      <c r="AI7791" s="12"/>
      <c r="AJ7791" s="12"/>
      <c r="AK7791" s="12"/>
      <c r="AL7791" s="12"/>
      <c r="AM7791" s="12"/>
      <c r="AN7791" s="12"/>
      <c r="AO7791" s="12"/>
      <c r="AP7791" s="12"/>
      <c r="AQ7791" s="12"/>
      <c r="AR7791" s="12"/>
      <c r="AS7791" s="12"/>
      <c r="AT7791" s="12"/>
      <c r="AU7791" s="12"/>
      <c r="AV7791" s="12"/>
      <c r="AW7791" s="12"/>
      <c r="AX7791" s="12"/>
      <c r="AY7791" s="12"/>
      <c r="AZ7791" s="12"/>
      <c r="BA7791" s="12"/>
      <c r="BB7791" s="12"/>
      <c r="BC7791" s="12"/>
      <c r="BD7791" s="12"/>
    </row>
    <row r="7792" spans="15:56" x14ac:dyDescent="0.35">
      <c r="O7792" s="12"/>
      <c r="P7792" s="12"/>
      <c r="Q7792" s="12"/>
      <c r="S7792" s="250"/>
      <c r="AA7792" s="12"/>
      <c r="AB7792" s="12"/>
      <c r="AC7792" s="12"/>
      <c r="AD7792" s="12"/>
      <c r="AE7792" s="12"/>
      <c r="AF7792" s="12"/>
      <c r="AG7792" s="12"/>
      <c r="AH7792" s="12"/>
      <c r="AI7792" s="12"/>
      <c r="AJ7792" s="12"/>
      <c r="AK7792" s="12"/>
      <c r="AL7792" s="12"/>
      <c r="AM7792" s="12"/>
      <c r="AN7792" s="12"/>
      <c r="AO7792" s="12"/>
      <c r="AP7792" s="12"/>
      <c r="AQ7792" s="12"/>
      <c r="AR7792" s="12"/>
      <c r="AS7792" s="12"/>
      <c r="AT7792" s="12"/>
      <c r="AU7792" s="12"/>
      <c r="AV7792" s="12"/>
      <c r="AW7792" s="12"/>
      <c r="AX7792" s="12"/>
      <c r="AY7792" s="12"/>
      <c r="AZ7792" s="12"/>
      <c r="BA7792" s="12"/>
      <c r="BB7792" s="12"/>
      <c r="BC7792" s="12"/>
      <c r="BD7792" s="12"/>
    </row>
    <row r="7793" spans="15:56" x14ac:dyDescent="0.35">
      <c r="O7793" s="12"/>
      <c r="P7793" s="12"/>
      <c r="Q7793" s="12"/>
      <c r="S7793" s="250"/>
      <c r="AA7793" s="12"/>
      <c r="AB7793" s="12"/>
      <c r="AC7793" s="12"/>
      <c r="AD7793" s="12"/>
      <c r="AE7793" s="12"/>
      <c r="AF7793" s="12"/>
      <c r="AG7793" s="12"/>
      <c r="AH7793" s="12"/>
      <c r="AI7793" s="12"/>
      <c r="AJ7793" s="12"/>
      <c r="AK7793" s="12"/>
      <c r="AL7793" s="12"/>
      <c r="AM7793" s="12"/>
      <c r="AN7793" s="12"/>
      <c r="AO7793" s="12"/>
      <c r="AP7793" s="12"/>
      <c r="AQ7793" s="12"/>
      <c r="AR7793" s="12"/>
      <c r="AS7793" s="12"/>
      <c r="AT7793" s="12"/>
      <c r="AU7793" s="12"/>
      <c r="AV7793" s="12"/>
      <c r="AW7793" s="12"/>
      <c r="AX7793" s="12"/>
      <c r="AY7793" s="12"/>
      <c r="AZ7793" s="12"/>
      <c r="BA7793" s="12"/>
      <c r="BB7793" s="12"/>
      <c r="BC7793" s="12"/>
      <c r="BD7793" s="12"/>
    </row>
    <row r="7794" spans="15:56" x14ac:dyDescent="0.35">
      <c r="O7794" s="12"/>
      <c r="P7794" s="12"/>
      <c r="Q7794" s="12"/>
      <c r="S7794" s="250"/>
      <c r="AA7794" s="12"/>
      <c r="AB7794" s="12"/>
      <c r="AC7794" s="12"/>
      <c r="AD7794" s="12"/>
      <c r="AE7794" s="12"/>
      <c r="AF7794" s="12"/>
      <c r="AG7794" s="12"/>
      <c r="AH7794" s="12"/>
      <c r="AI7794" s="12"/>
      <c r="AJ7794" s="12"/>
      <c r="AK7794" s="12"/>
      <c r="AL7794" s="12"/>
      <c r="AM7794" s="12"/>
      <c r="AN7794" s="12"/>
      <c r="AO7794" s="12"/>
      <c r="AP7794" s="12"/>
      <c r="AQ7794" s="12"/>
      <c r="AR7794" s="12"/>
      <c r="AS7794" s="12"/>
      <c r="AT7794" s="12"/>
      <c r="AU7794" s="12"/>
      <c r="AV7794" s="12"/>
      <c r="AW7794" s="12"/>
      <c r="AX7794" s="12"/>
      <c r="AY7794" s="12"/>
      <c r="AZ7794" s="12"/>
      <c r="BA7794" s="12"/>
      <c r="BB7794" s="12"/>
      <c r="BC7794" s="12"/>
      <c r="BD7794" s="12"/>
    </row>
    <row r="7795" spans="15:56" x14ac:dyDescent="0.35">
      <c r="O7795" s="12"/>
      <c r="P7795" s="12"/>
      <c r="Q7795" s="12"/>
      <c r="S7795" s="250"/>
      <c r="AA7795" s="12"/>
      <c r="AB7795" s="12"/>
      <c r="AC7795" s="12"/>
      <c r="AD7795" s="12"/>
      <c r="AE7795" s="12"/>
      <c r="AF7795" s="12"/>
      <c r="AG7795" s="12"/>
      <c r="AH7795" s="12"/>
      <c r="AI7795" s="12"/>
      <c r="AJ7795" s="12"/>
      <c r="AK7795" s="12"/>
      <c r="AL7795" s="12"/>
      <c r="AM7795" s="12"/>
      <c r="AN7795" s="12"/>
      <c r="AO7795" s="12"/>
      <c r="AP7795" s="12"/>
      <c r="AQ7795" s="12"/>
      <c r="AR7795" s="12"/>
      <c r="AS7795" s="12"/>
      <c r="AT7795" s="12"/>
      <c r="AU7795" s="12"/>
      <c r="AV7795" s="12"/>
      <c r="AW7795" s="12"/>
      <c r="AX7795" s="12"/>
      <c r="AY7795" s="12"/>
      <c r="AZ7795" s="12"/>
      <c r="BA7795" s="12"/>
      <c r="BB7795" s="12"/>
      <c r="BC7795" s="12"/>
      <c r="BD7795" s="12"/>
    </row>
    <row r="7796" spans="15:56" x14ac:dyDescent="0.35">
      <c r="O7796" s="12"/>
      <c r="P7796" s="12"/>
      <c r="Q7796" s="12"/>
      <c r="S7796" s="250"/>
      <c r="AA7796" s="12"/>
      <c r="AB7796" s="12"/>
      <c r="AC7796" s="12"/>
      <c r="AD7796" s="12"/>
      <c r="AE7796" s="12"/>
      <c r="AF7796" s="12"/>
      <c r="AG7796" s="12"/>
      <c r="AH7796" s="12"/>
      <c r="AI7796" s="12"/>
      <c r="AJ7796" s="12"/>
      <c r="AK7796" s="12"/>
      <c r="AL7796" s="12"/>
      <c r="AM7796" s="12"/>
      <c r="AN7796" s="12"/>
      <c r="AO7796" s="12"/>
      <c r="AP7796" s="12"/>
      <c r="AQ7796" s="12"/>
      <c r="AR7796" s="12"/>
      <c r="AS7796" s="12"/>
      <c r="AT7796" s="12"/>
      <c r="AU7796" s="12"/>
      <c r="AV7796" s="12"/>
      <c r="AW7796" s="12"/>
      <c r="AX7796" s="12"/>
      <c r="AY7796" s="12"/>
      <c r="AZ7796" s="12"/>
      <c r="BA7796" s="12"/>
      <c r="BB7796" s="12"/>
      <c r="BC7796" s="12"/>
      <c r="BD7796" s="12"/>
    </row>
    <row r="7797" spans="15:56" x14ac:dyDescent="0.35">
      <c r="O7797" s="12"/>
      <c r="P7797" s="12"/>
      <c r="Q7797" s="12"/>
      <c r="S7797" s="250"/>
      <c r="AA7797" s="12"/>
      <c r="AB7797" s="12"/>
      <c r="AC7797" s="12"/>
      <c r="AD7797" s="12"/>
      <c r="AE7797" s="12"/>
      <c r="AF7797" s="12"/>
      <c r="AG7797" s="12"/>
      <c r="AH7797" s="12"/>
      <c r="AI7797" s="12"/>
      <c r="AJ7797" s="12"/>
      <c r="AK7797" s="12"/>
      <c r="AL7797" s="12"/>
      <c r="AM7797" s="12"/>
      <c r="AN7797" s="12"/>
      <c r="AO7797" s="12"/>
      <c r="AP7797" s="12"/>
      <c r="AQ7797" s="12"/>
      <c r="AR7797" s="12"/>
      <c r="AS7797" s="12"/>
      <c r="AT7797" s="12"/>
      <c r="AU7797" s="12"/>
      <c r="AV7797" s="12"/>
      <c r="AW7797" s="12"/>
      <c r="AX7797" s="12"/>
      <c r="AY7797" s="12"/>
      <c r="AZ7797" s="12"/>
      <c r="BA7797" s="12"/>
      <c r="BB7797" s="12"/>
      <c r="BC7797" s="12"/>
      <c r="BD7797" s="12"/>
    </row>
    <row r="7798" spans="15:56" x14ac:dyDescent="0.35">
      <c r="O7798" s="12"/>
      <c r="P7798" s="12"/>
      <c r="Q7798" s="12"/>
      <c r="S7798" s="250"/>
      <c r="AA7798" s="12"/>
      <c r="AB7798" s="12"/>
      <c r="AC7798" s="12"/>
      <c r="AD7798" s="12"/>
      <c r="AE7798" s="12"/>
      <c r="AF7798" s="12"/>
      <c r="AG7798" s="12"/>
      <c r="AH7798" s="12"/>
      <c r="AI7798" s="12"/>
      <c r="AJ7798" s="12"/>
      <c r="AK7798" s="12"/>
      <c r="AL7798" s="12"/>
      <c r="AM7798" s="12"/>
      <c r="AN7798" s="12"/>
      <c r="AO7798" s="12"/>
      <c r="AP7798" s="12"/>
      <c r="AQ7798" s="12"/>
      <c r="AR7798" s="12"/>
      <c r="AS7798" s="12"/>
      <c r="AT7798" s="12"/>
      <c r="AU7798" s="12"/>
      <c r="AV7798" s="12"/>
      <c r="AW7798" s="12"/>
      <c r="AX7798" s="12"/>
      <c r="AY7798" s="12"/>
      <c r="AZ7798" s="12"/>
      <c r="BA7798" s="12"/>
      <c r="BB7798" s="12"/>
      <c r="BC7798" s="12"/>
      <c r="BD7798" s="12"/>
    </row>
    <row r="7799" spans="15:56" x14ac:dyDescent="0.35">
      <c r="O7799" s="12"/>
      <c r="P7799" s="12"/>
      <c r="Q7799" s="12"/>
      <c r="S7799" s="250"/>
      <c r="AA7799" s="12"/>
      <c r="AB7799" s="12"/>
      <c r="AC7799" s="12"/>
      <c r="AD7799" s="12"/>
      <c r="AE7799" s="12"/>
      <c r="AF7799" s="12"/>
      <c r="AG7799" s="12"/>
      <c r="AH7799" s="12"/>
      <c r="AI7799" s="12"/>
      <c r="AJ7799" s="12"/>
      <c r="AK7799" s="12"/>
      <c r="AL7799" s="12"/>
      <c r="AM7799" s="12"/>
      <c r="AN7799" s="12"/>
      <c r="AO7799" s="12"/>
      <c r="AP7799" s="12"/>
      <c r="AQ7799" s="12"/>
      <c r="AR7799" s="12"/>
      <c r="AS7799" s="12"/>
      <c r="AT7799" s="12"/>
      <c r="AU7799" s="12"/>
      <c r="AV7799" s="12"/>
      <c r="AW7799" s="12"/>
      <c r="AX7799" s="12"/>
      <c r="AY7799" s="12"/>
      <c r="AZ7799" s="12"/>
      <c r="BA7799" s="12"/>
      <c r="BB7799" s="12"/>
      <c r="BC7799" s="12"/>
      <c r="BD7799" s="12"/>
    </row>
    <row r="7800" spans="15:56" x14ac:dyDescent="0.35">
      <c r="O7800" s="12"/>
      <c r="P7800" s="12"/>
      <c r="Q7800" s="12"/>
      <c r="S7800" s="250"/>
      <c r="AA7800" s="12"/>
      <c r="AB7800" s="12"/>
      <c r="AC7800" s="12"/>
      <c r="AD7800" s="12"/>
      <c r="AE7800" s="12"/>
      <c r="AF7800" s="12"/>
      <c r="AG7800" s="12"/>
      <c r="AH7800" s="12"/>
      <c r="AI7800" s="12"/>
      <c r="AJ7800" s="12"/>
      <c r="AK7800" s="12"/>
      <c r="AL7800" s="12"/>
      <c r="AM7800" s="12"/>
      <c r="AN7800" s="12"/>
      <c r="AO7800" s="12"/>
      <c r="AP7800" s="12"/>
      <c r="AQ7800" s="12"/>
      <c r="AR7800" s="12"/>
      <c r="AS7800" s="12"/>
      <c r="AT7800" s="12"/>
      <c r="AU7800" s="12"/>
      <c r="AV7800" s="12"/>
      <c r="AW7800" s="12"/>
      <c r="AX7800" s="12"/>
      <c r="AY7800" s="12"/>
      <c r="AZ7800" s="12"/>
      <c r="BA7800" s="12"/>
      <c r="BB7800" s="12"/>
      <c r="BC7800" s="12"/>
      <c r="BD7800" s="12"/>
    </row>
    <row r="7801" spans="15:56" x14ac:dyDescent="0.35">
      <c r="O7801" s="12"/>
      <c r="P7801" s="12"/>
      <c r="Q7801" s="12"/>
      <c r="S7801" s="250"/>
      <c r="AA7801" s="12"/>
      <c r="AB7801" s="12"/>
      <c r="AC7801" s="12"/>
      <c r="AD7801" s="12"/>
      <c r="AE7801" s="12"/>
      <c r="AF7801" s="12"/>
      <c r="AG7801" s="12"/>
      <c r="AH7801" s="12"/>
      <c r="AI7801" s="12"/>
      <c r="AJ7801" s="12"/>
      <c r="AK7801" s="12"/>
      <c r="AL7801" s="12"/>
      <c r="AM7801" s="12"/>
      <c r="AN7801" s="12"/>
      <c r="AO7801" s="12"/>
      <c r="AP7801" s="12"/>
      <c r="AQ7801" s="12"/>
      <c r="AR7801" s="12"/>
      <c r="AS7801" s="12"/>
      <c r="AT7801" s="12"/>
      <c r="AU7801" s="12"/>
      <c r="AV7801" s="12"/>
      <c r="AW7801" s="12"/>
      <c r="AX7801" s="12"/>
      <c r="AY7801" s="12"/>
      <c r="AZ7801" s="12"/>
      <c r="BA7801" s="12"/>
      <c r="BB7801" s="12"/>
      <c r="BC7801" s="12"/>
      <c r="BD7801" s="12"/>
    </row>
    <row r="7802" spans="15:56" x14ac:dyDescent="0.35">
      <c r="O7802" s="12"/>
      <c r="P7802" s="12"/>
      <c r="Q7802" s="12"/>
      <c r="S7802" s="250"/>
      <c r="AA7802" s="12"/>
      <c r="AB7802" s="12"/>
      <c r="AC7802" s="12"/>
      <c r="AD7802" s="12"/>
      <c r="AE7802" s="12"/>
      <c r="AF7802" s="12"/>
      <c r="AG7802" s="12"/>
      <c r="AH7802" s="12"/>
      <c r="AI7802" s="12"/>
      <c r="AJ7802" s="12"/>
      <c r="AK7802" s="12"/>
      <c r="AL7802" s="12"/>
      <c r="AM7802" s="12"/>
      <c r="AN7802" s="12"/>
      <c r="AO7802" s="12"/>
      <c r="AP7802" s="12"/>
      <c r="AQ7802" s="12"/>
      <c r="AR7802" s="12"/>
      <c r="AS7802" s="12"/>
      <c r="AT7802" s="12"/>
      <c r="AU7802" s="12"/>
      <c r="AV7802" s="12"/>
      <c r="AW7802" s="12"/>
      <c r="AX7802" s="12"/>
      <c r="AY7802" s="12"/>
      <c r="AZ7802" s="12"/>
      <c r="BA7802" s="12"/>
      <c r="BB7802" s="12"/>
      <c r="BC7802" s="12"/>
      <c r="BD7802" s="12"/>
    </row>
    <row r="7803" spans="15:56" x14ac:dyDescent="0.35">
      <c r="O7803" s="12"/>
      <c r="P7803" s="12"/>
      <c r="Q7803" s="12"/>
      <c r="S7803" s="250"/>
      <c r="AA7803" s="12"/>
      <c r="AB7803" s="12"/>
      <c r="AC7803" s="12"/>
      <c r="AD7803" s="12"/>
      <c r="AE7803" s="12"/>
      <c r="AF7803" s="12"/>
      <c r="AG7803" s="12"/>
      <c r="AH7803" s="12"/>
      <c r="AI7803" s="12"/>
      <c r="AJ7803" s="12"/>
      <c r="AK7803" s="12"/>
      <c r="AL7803" s="12"/>
      <c r="AM7803" s="12"/>
      <c r="AN7803" s="12"/>
      <c r="AO7803" s="12"/>
      <c r="AP7803" s="12"/>
      <c r="AQ7803" s="12"/>
      <c r="AR7803" s="12"/>
      <c r="AS7803" s="12"/>
      <c r="AT7803" s="12"/>
      <c r="AU7803" s="12"/>
      <c r="AV7803" s="12"/>
      <c r="AW7803" s="12"/>
      <c r="AX7803" s="12"/>
      <c r="AY7803" s="12"/>
      <c r="AZ7803" s="12"/>
      <c r="BA7803" s="12"/>
      <c r="BB7803" s="12"/>
      <c r="BC7803" s="12"/>
      <c r="BD7803" s="12"/>
    </row>
    <row r="7804" spans="15:56" x14ac:dyDescent="0.35">
      <c r="O7804" s="12"/>
      <c r="P7804" s="12"/>
      <c r="Q7804" s="12"/>
      <c r="S7804" s="250"/>
      <c r="AA7804" s="12"/>
      <c r="AB7804" s="12"/>
      <c r="AC7804" s="12"/>
      <c r="AD7804" s="12"/>
      <c r="AE7804" s="12"/>
      <c r="AF7804" s="12"/>
      <c r="AG7804" s="12"/>
      <c r="AH7804" s="12"/>
      <c r="AI7804" s="12"/>
      <c r="AJ7804" s="12"/>
      <c r="AK7804" s="12"/>
      <c r="AL7804" s="12"/>
      <c r="AM7804" s="12"/>
      <c r="AN7804" s="12"/>
      <c r="AO7804" s="12"/>
      <c r="AP7804" s="12"/>
      <c r="AQ7804" s="12"/>
      <c r="AR7804" s="12"/>
      <c r="AS7804" s="12"/>
      <c r="AT7804" s="12"/>
      <c r="AU7804" s="12"/>
      <c r="AV7804" s="12"/>
      <c r="AW7804" s="12"/>
      <c r="AX7804" s="12"/>
      <c r="AY7804" s="12"/>
      <c r="AZ7804" s="12"/>
      <c r="BA7804" s="12"/>
      <c r="BB7804" s="12"/>
      <c r="BC7804" s="12"/>
      <c r="BD7804" s="12"/>
    </row>
    <row r="7805" spans="15:56" x14ac:dyDescent="0.35">
      <c r="O7805" s="12"/>
      <c r="P7805" s="12"/>
      <c r="Q7805" s="12"/>
      <c r="S7805" s="250"/>
      <c r="AA7805" s="12"/>
      <c r="AB7805" s="12"/>
      <c r="AC7805" s="12"/>
      <c r="AD7805" s="12"/>
      <c r="AE7805" s="12"/>
      <c r="AF7805" s="12"/>
      <c r="AG7805" s="12"/>
      <c r="AH7805" s="12"/>
      <c r="AI7805" s="12"/>
      <c r="AJ7805" s="12"/>
      <c r="AK7805" s="12"/>
      <c r="AL7805" s="12"/>
      <c r="AM7805" s="12"/>
      <c r="AN7805" s="12"/>
      <c r="AO7805" s="12"/>
      <c r="AP7805" s="12"/>
      <c r="AQ7805" s="12"/>
      <c r="AR7805" s="12"/>
      <c r="AS7805" s="12"/>
      <c r="AT7805" s="12"/>
      <c r="AU7805" s="12"/>
      <c r="AV7805" s="12"/>
      <c r="AW7805" s="12"/>
      <c r="AX7805" s="12"/>
      <c r="AY7805" s="12"/>
      <c r="AZ7805" s="12"/>
      <c r="BA7805" s="12"/>
      <c r="BB7805" s="12"/>
      <c r="BC7805" s="12"/>
      <c r="BD7805" s="12"/>
    </row>
    <row r="7806" spans="15:56" x14ac:dyDescent="0.35">
      <c r="O7806" s="12"/>
      <c r="P7806" s="12"/>
      <c r="Q7806" s="12"/>
      <c r="S7806" s="250"/>
      <c r="AA7806" s="12"/>
      <c r="AB7806" s="12"/>
      <c r="AC7806" s="12"/>
      <c r="AD7806" s="12"/>
      <c r="AE7806" s="12"/>
      <c r="AF7806" s="12"/>
      <c r="AG7806" s="12"/>
      <c r="AH7806" s="12"/>
      <c r="AI7806" s="12"/>
      <c r="AJ7806" s="12"/>
      <c r="AK7806" s="12"/>
      <c r="AL7806" s="12"/>
      <c r="AM7806" s="12"/>
      <c r="AN7806" s="12"/>
      <c r="AO7806" s="12"/>
      <c r="AP7806" s="12"/>
      <c r="AQ7806" s="12"/>
      <c r="AR7806" s="12"/>
      <c r="AS7806" s="12"/>
      <c r="AT7806" s="12"/>
      <c r="AU7806" s="12"/>
      <c r="AV7806" s="12"/>
      <c r="AW7806" s="12"/>
      <c r="AX7806" s="12"/>
      <c r="AY7806" s="12"/>
      <c r="AZ7806" s="12"/>
      <c r="BA7806" s="12"/>
      <c r="BB7806" s="12"/>
      <c r="BC7806" s="12"/>
      <c r="BD7806" s="12"/>
    </row>
    <row r="7807" spans="15:56" x14ac:dyDescent="0.35">
      <c r="O7807" s="12"/>
      <c r="P7807" s="12"/>
      <c r="Q7807" s="12"/>
      <c r="S7807" s="250"/>
      <c r="AA7807" s="12"/>
      <c r="AB7807" s="12"/>
      <c r="AC7807" s="12"/>
      <c r="AD7807" s="12"/>
      <c r="AE7807" s="12"/>
      <c r="AF7807" s="12"/>
      <c r="AG7807" s="12"/>
      <c r="AH7807" s="12"/>
      <c r="AI7807" s="12"/>
      <c r="AJ7807" s="12"/>
      <c r="AK7807" s="12"/>
      <c r="AL7807" s="12"/>
      <c r="AM7807" s="12"/>
      <c r="AN7807" s="12"/>
      <c r="AO7807" s="12"/>
      <c r="AP7807" s="12"/>
      <c r="AQ7807" s="12"/>
      <c r="AR7807" s="12"/>
      <c r="AS7807" s="12"/>
      <c r="AT7807" s="12"/>
      <c r="AU7807" s="12"/>
      <c r="AV7807" s="12"/>
      <c r="AW7807" s="12"/>
      <c r="AX7807" s="12"/>
      <c r="AY7807" s="12"/>
      <c r="AZ7807" s="12"/>
      <c r="BA7807" s="12"/>
      <c r="BB7807" s="12"/>
      <c r="BC7807" s="12"/>
      <c r="BD7807" s="12"/>
    </row>
    <row r="7808" spans="15:56" x14ac:dyDescent="0.35">
      <c r="O7808" s="12"/>
      <c r="P7808" s="12"/>
      <c r="Q7808" s="12"/>
      <c r="S7808" s="250"/>
      <c r="AA7808" s="12"/>
      <c r="AB7808" s="12"/>
      <c r="AC7808" s="12"/>
      <c r="AD7808" s="12"/>
      <c r="AE7808" s="12"/>
      <c r="AF7808" s="12"/>
      <c r="AG7808" s="12"/>
      <c r="AH7808" s="12"/>
      <c r="AI7808" s="12"/>
      <c r="AJ7808" s="12"/>
      <c r="AK7808" s="12"/>
      <c r="AL7808" s="12"/>
      <c r="AM7808" s="12"/>
      <c r="AN7808" s="12"/>
      <c r="AO7808" s="12"/>
      <c r="AP7808" s="12"/>
      <c r="AQ7808" s="12"/>
      <c r="AR7808" s="12"/>
      <c r="AS7808" s="12"/>
      <c r="AT7808" s="12"/>
      <c r="AU7808" s="12"/>
      <c r="AV7808" s="12"/>
      <c r="AW7808" s="12"/>
      <c r="AX7808" s="12"/>
      <c r="AY7808" s="12"/>
      <c r="AZ7808" s="12"/>
      <c r="BA7808" s="12"/>
      <c r="BB7808" s="12"/>
      <c r="BC7808" s="12"/>
      <c r="BD7808" s="12"/>
    </row>
    <row r="7809" spans="15:56" x14ac:dyDescent="0.35">
      <c r="O7809" s="12"/>
      <c r="P7809" s="12"/>
      <c r="Q7809" s="12"/>
      <c r="S7809" s="250"/>
      <c r="AA7809" s="12"/>
      <c r="AB7809" s="12"/>
      <c r="AC7809" s="12"/>
      <c r="AD7809" s="12"/>
      <c r="AE7809" s="12"/>
      <c r="AF7809" s="12"/>
      <c r="AG7809" s="12"/>
      <c r="AH7809" s="12"/>
      <c r="AI7809" s="12"/>
      <c r="AJ7809" s="12"/>
      <c r="AK7809" s="12"/>
      <c r="AL7809" s="12"/>
      <c r="AM7809" s="12"/>
      <c r="AN7809" s="12"/>
      <c r="AO7809" s="12"/>
      <c r="AP7809" s="12"/>
      <c r="AQ7809" s="12"/>
      <c r="AR7809" s="12"/>
      <c r="AS7809" s="12"/>
      <c r="AT7809" s="12"/>
      <c r="AU7809" s="12"/>
      <c r="AV7809" s="12"/>
      <c r="AW7809" s="12"/>
      <c r="AX7809" s="12"/>
      <c r="AY7809" s="12"/>
      <c r="AZ7809" s="12"/>
      <c r="BA7809" s="12"/>
      <c r="BB7809" s="12"/>
      <c r="BC7809" s="12"/>
      <c r="BD7809" s="12"/>
    </row>
    <row r="7810" spans="15:56" x14ac:dyDescent="0.35">
      <c r="O7810" s="12"/>
      <c r="P7810" s="12"/>
      <c r="Q7810" s="12"/>
      <c r="S7810" s="250"/>
      <c r="AA7810" s="12"/>
      <c r="AB7810" s="12"/>
      <c r="AC7810" s="12"/>
      <c r="AD7810" s="12"/>
      <c r="AE7810" s="12"/>
      <c r="AF7810" s="12"/>
      <c r="AG7810" s="12"/>
      <c r="AH7810" s="12"/>
      <c r="AI7810" s="12"/>
      <c r="AJ7810" s="12"/>
      <c r="AK7810" s="12"/>
      <c r="AL7810" s="12"/>
      <c r="AM7810" s="12"/>
      <c r="AN7810" s="12"/>
      <c r="AO7810" s="12"/>
      <c r="AP7810" s="12"/>
      <c r="AQ7810" s="12"/>
      <c r="AR7810" s="12"/>
      <c r="AS7810" s="12"/>
      <c r="AT7810" s="12"/>
      <c r="AU7810" s="12"/>
      <c r="AV7810" s="12"/>
      <c r="AW7810" s="12"/>
      <c r="AX7810" s="12"/>
      <c r="AY7810" s="12"/>
      <c r="AZ7810" s="12"/>
      <c r="BA7810" s="12"/>
      <c r="BB7810" s="12"/>
      <c r="BC7810" s="12"/>
      <c r="BD7810" s="12"/>
    </row>
    <row r="7811" spans="15:56" x14ac:dyDescent="0.35">
      <c r="O7811" s="12"/>
      <c r="P7811" s="12"/>
      <c r="Q7811" s="12"/>
      <c r="S7811" s="250"/>
      <c r="AA7811" s="12"/>
      <c r="AB7811" s="12"/>
      <c r="AC7811" s="12"/>
      <c r="AD7811" s="12"/>
      <c r="AE7811" s="12"/>
      <c r="AF7811" s="12"/>
      <c r="AG7811" s="12"/>
      <c r="AH7811" s="12"/>
      <c r="AI7811" s="12"/>
      <c r="AJ7811" s="12"/>
      <c r="AK7811" s="12"/>
      <c r="AL7811" s="12"/>
      <c r="AM7811" s="12"/>
      <c r="AN7811" s="12"/>
      <c r="AO7811" s="12"/>
      <c r="AP7811" s="12"/>
      <c r="AQ7811" s="12"/>
      <c r="AR7811" s="12"/>
      <c r="AS7811" s="12"/>
      <c r="AT7811" s="12"/>
      <c r="AU7811" s="12"/>
      <c r="AV7811" s="12"/>
      <c r="AW7811" s="12"/>
      <c r="AX7811" s="12"/>
      <c r="AY7811" s="12"/>
      <c r="AZ7811" s="12"/>
      <c r="BA7811" s="12"/>
      <c r="BB7811" s="12"/>
      <c r="BC7811" s="12"/>
      <c r="BD7811" s="12"/>
    </row>
    <row r="7812" spans="15:56" x14ac:dyDescent="0.35">
      <c r="O7812" s="12"/>
      <c r="P7812" s="12"/>
      <c r="Q7812" s="12"/>
      <c r="S7812" s="250"/>
      <c r="AA7812" s="12"/>
      <c r="AB7812" s="12"/>
      <c r="AC7812" s="12"/>
      <c r="AD7812" s="12"/>
      <c r="AE7812" s="12"/>
      <c r="AF7812" s="12"/>
      <c r="AG7812" s="12"/>
      <c r="AH7812" s="12"/>
      <c r="AI7812" s="12"/>
      <c r="AJ7812" s="12"/>
      <c r="AK7812" s="12"/>
      <c r="AL7812" s="12"/>
      <c r="AM7812" s="12"/>
      <c r="AN7812" s="12"/>
      <c r="AO7812" s="12"/>
      <c r="AP7812" s="12"/>
      <c r="AQ7812" s="12"/>
      <c r="AR7812" s="12"/>
      <c r="AS7812" s="12"/>
      <c r="AT7812" s="12"/>
      <c r="AU7812" s="12"/>
      <c r="AV7812" s="12"/>
      <c r="AW7812" s="12"/>
      <c r="AX7812" s="12"/>
      <c r="AY7812" s="12"/>
      <c r="AZ7812" s="12"/>
      <c r="BA7812" s="12"/>
      <c r="BB7812" s="12"/>
      <c r="BC7812" s="12"/>
      <c r="BD7812" s="12"/>
    </row>
    <row r="7813" spans="15:56" x14ac:dyDescent="0.35">
      <c r="O7813" s="12"/>
      <c r="P7813" s="12"/>
      <c r="Q7813" s="12"/>
      <c r="S7813" s="250"/>
      <c r="AA7813" s="12"/>
      <c r="AB7813" s="12"/>
      <c r="AC7813" s="12"/>
      <c r="AD7813" s="12"/>
      <c r="AE7813" s="12"/>
      <c r="AF7813" s="12"/>
      <c r="AG7813" s="12"/>
      <c r="AH7813" s="12"/>
      <c r="AI7813" s="12"/>
      <c r="AJ7813" s="12"/>
      <c r="AK7813" s="12"/>
      <c r="AL7813" s="12"/>
      <c r="AM7813" s="12"/>
      <c r="AN7813" s="12"/>
      <c r="AO7813" s="12"/>
      <c r="AP7813" s="12"/>
      <c r="AQ7813" s="12"/>
      <c r="AR7813" s="12"/>
      <c r="AS7813" s="12"/>
      <c r="AT7813" s="12"/>
      <c r="AU7813" s="12"/>
      <c r="AV7813" s="12"/>
      <c r="AW7813" s="12"/>
      <c r="AX7813" s="12"/>
      <c r="AY7813" s="12"/>
      <c r="AZ7813" s="12"/>
      <c r="BA7813" s="12"/>
      <c r="BB7813" s="12"/>
      <c r="BC7813" s="12"/>
      <c r="BD7813" s="12"/>
    </row>
    <row r="7814" spans="15:56" x14ac:dyDescent="0.35">
      <c r="O7814" s="12"/>
      <c r="P7814" s="12"/>
      <c r="Q7814" s="12"/>
      <c r="S7814" s="250"/>
      <c r="AA7814" s="12"/>
      <c r="AB7814" s="12"/>
      <c r="AC7814" s="12"/>
      <c r="AD7814" s="12"/>
      <c r="AE7814" s="12"/>
      <c r="AF7814" s="12"/>
      <c r="AG7814" s="12"/>
      <c r="AH7814" s="12"/>
      <c r="AI7814" s="12"/>
      <c r="AJ7814" s="12"/>
      <c r="AK7814" s="12"/>
      <c r="AL7814" s="12"/>
      <c r="AM7814" s="12"/>
      <c r="AN7814" s="12"/>
      <c r="AO7814" s="12"/>
      <c r="AP7814" s="12"/>
      <c r="AQ7814" s="12"/>
      <c r="AR7814" s="12"/>
      <c r="AS7814" s="12"/>
      <c r="AT7814" s="12"/>
      <c r="AU7814" s="12"/>
      <c r="AV7814" s="12"/>
      <c r="AW7814" s="12"/>
      <c r="AX7814" s="12"/>
      <c r="AY7814" s="12"/>
      <c r="AZ7814" s="12"/>
      <c r="BA7814" s="12"/>
      <c r="BB7814" s="12"/>
      <c r="BC7814" s="12"/>
      <c r="BD7814" s="12"/>
    </row>
    <row r="7815" spans="15:56" x14ac:dyDescent="0.35">
      <c r="O7815" s="12"/>
      <c r="P7815" s="12"/>
      <c r="Q7815" s="12"/>
      <c r="S7815" s="250"/>
      <c r="AA7815" s="12"/>
      <c r="AB7815" s="12"/>
      <c r="AC7815" s="12"/>
      <c r="AD7815" s="12"/>
      <c r="AE7815" s="12"/>
      <c r="AF7815" s="12"/>
      <c r="AG7815" s="12"/>
      <c r="AH7815" s="12"/>
      <c r="AI7815" s="12"/>
      <c r="AJ7815" s="12"/>
      <c r="AK7815" s="12"/>
      <c r="AL7815" s="12"/>
      <c r="AM7815" s="12"/>
      <c r="AN7815" s="12"/>
      <c r="AO7815" s="12"/>
      <c r="AP7815" s="12"/>
      <c r="AQ7815" s="12"/>
      <c r="AR7815" s="12"/>
      <c r="AS7815" s="12"/>
      <c r="AT7815" s="12"/>
      <c r="AU7815" s="12"/>
      <c r="AV7815" s="12"/>
      <c r="AW7815" s="12"/>
      <c r="AX7815" s="12"/>
      <c r="AY7815" s="12"/>
      <c r="AZ7815" s="12"/>
      <c r="BA7815" s="12"/>
      <c r="BB7815" s="12"/>
      <c r="BC7815" s="12"/>
      <c r="BD7815" s="12"/>
    </row>
    <row r="7816" spans="15:56" x14ac:dyDescent="0.35">
      <c r="O7816" s="12"/>
      <c r="P7816" s="12"/>
      <c r="Q7816" s="12"/>
      <c r="S7816" s="250"/>
      <c r="AA7816" s="12"/>
      <c r="AB7816" s="12"/>
      <c r="AC7816" s="12"/>
      <c r="AD7816" s="12"/>
      <c r="AE7816" s="12"/>
      <c r="AF7816" s="12"/>
      <c r="AG7816" s="12"/>
      <c r="AH7816" s="12"/>
      <c r="AI7816" s="12"/>
      <c r="AJ7816" s="12"/>
      <c r="AK7816" s="12"/>
      <c r="AL7816" s="12"/>
      <c r="AM7816" s="12"/>
      <c r="AN7816" s="12"/>
      <c r="AO7816" s="12"/>
      <c r="AP7816" s="12"/>
      <c r="AQ7816" s="12"/>
      <c r="AR7816" s="12"/>
      <c r="AS7816" s="12"/>
      <c r="AT7816" s="12"/>
      <c r="AU7816" s="12"/>
      <c r="AV7816" s="12"/>
      <c r="AW7816" s="12"/>
      <c r="AX7816" s="12"/>
      <c r="AY7816" s="12"/>
      <c r="AZ7816" s="12"/>
      <c r="BA7816" s="12"/>
      <c r="BB7816" s="12"/>
      <c r="BC7816" s="12"/>
      <c r="BD7816" s="12"/>
    </row>
    <row r="7817" spans="15:56" x14ac:dyDescent="0.35">
      <c r="O7817" s="12"/>
      <c r="P7817" s="12"/>
      <c r="Q7817" s="12"/>
      <c r="S7817" s="250"/>
      <c r="AA7817" s="12"/>
      <c r="AB7817" s="12"/>
      <c r="AC7817" s="12"/>
      <c r="AD7817" s="12"/>
      <c r="AE7817" s="12"/>
      <c r="AF7817" s="12"/>
      <c r="AG7817" s="12"/>
      <c r="AH7817" s="12"/>
      <c r="AI7817" s="12"/>
      <c r="AJ7817" s="12"/>
      <c r="AK7817" s="12"/>
      <c r="AL7817" s="12"/>
      <c r="AM7817" s="12"/>
      <c r="AN7817" s="12"/>
      <c r="AO7817" s="12"/>
      <c r="AP7817" s="12"/>
      <c r="AQ7817" s="12"/>
      <c r="AR7817" s="12"/>
      <c r="AS7817" s="12"/>
      <c r="AT7817" s="12"/>
      <c r="AU7817" s="12"/>
      <c r="AV7817" s="12"/>
      <c r="AW7817" s="12"/>
      <c r="AX7817" s="12"/>
      <c r="AY7817" s="12"/>
      <c r="AZ7817" s="12"/>
      <c r="BA7817" s="12"/>
      <c r="BB7817" s="12"/>
      <c r="BC7817" s="12"/>
      <c r="BD7817" s="12"/>
    </row>
    <row r="7818" spans="15:56" x14ac:dyDescent="0.35">
      <c r="O7818" s="12"/>
      <c r="P7818" s="12"/>
      <c r="Q7818" s="12"/>
      <c r="S7818" s="250"/>
      <c r="AA7818" s="12"/>
      <c r="AB7818" s="12"/>
      <c r="AC7818" s="12"/>
      <c r="AD7818" s="12"/>
      <c r="AE7818" s="12"/>
      <c r="AF7818" s="12"/>
      <c r="AG7818" s="12"/>
      <c r="AH7818" s="12"/>
      <c r="AI7818" s="12"/>
      <c r="AJ7818" s="12"/>
      <c r="AK7818" s="12"/>
      <c r="AL7818" s="12"/>
      <c r="AM7818" s="12"/>
      <c r="AN7818" s="12"/>
      <c r="AO7818" s="12"/>
      <c r="AP7818" s="12"/>
      <c r="AQ7818" s="12"/>
      <c r="AR7818" s="12"/>
      <c r="AS7818" s="12"/>
      <c r="AT7818" s="12"/>
      <c r="AU7818" s="12"/>
      <c r="AV7818" s="12"/>
      <c r="AW7818" s="12"/>
      <c r="AX7818" s="12"/>
      <c r="AY7818" s="12"/>
      <c r="AZ7818" s="12"/>
      <c r="BA7818" s="12"/>
      <c r="BB7818" s="12"/>
      <c r="BC7818" s="12"/>
      <c r="BD7818" s="12"/>
    </row>
    <row r="7819" spans="15:56" x14ac:dyDescent="0.35">
      <c r="O7819" s="12"/>
      <c r="P7819" s="12"/>
      <c r="Q7819" s="12"/>
      <c r="S7819" s="250"/>
      <c r="AA7819" s="12"/>
      <c r="AB7819" s="12"/>
      <c r="AC7819" s="12"/>
      <c r="AD7819" s="12"/>
      <c r="AE7819" s="12"/>
      <c r="AF7819" s="12"/>
      <c r="AG7819" s="12"/>
      <c r="AH7819" s="12"/>
      <c r="AI7819" s="12"/>
      <c r="AJ7819" s="12"/>
      <c r="AK7819" s="12"/>
      <c r="AL7819" s="12"/>
      <c r="AM7819" s="12"/>
      <c r="AN7819" s="12"/>
      <c r="AO7819" s="12"/>
      <c r="AP7819" s="12"/>
      <c r="AQ7819" s="12"/>
      <c r="AR7819" s="12"/>
      <c r="AS7819" s="12"/>
      <c r="AT7819" s="12"/>
      <c r="AU7819" s="12"/>
      <c r="AV7819" s="12"/>
      <c r="AW7819" s="12"/>
      <c r="AX7819" s="12"/>
      <c r="AY7819" s="12"/>
      <c r="AZ7819" s="12"/>
      <c r="BA7819" s="12"/>
      <c r="BB7819" s="12"/>
      <c r="BC7819" s="12"/>
      <c r="BD7819" s="12"/>
    </row>
    <row r="7820" spans="15:56" x14ac:dyDescent="0.35">
      <c r="O7820" s="12"/>
      <c r="P7820" s="12"/>
      <c r="Q7820" s="12"/>
      <c r="S7820" s="250"/>
      <c r="AA7820" s="12"/>
      <c r="AB7820" s="12"/>
      <c r="AC7820" s="12"/>
      <c r="AD7820" s="12"/>
      <c r="AE7820" s="12"/>
      <c r="AF7820" s="12"/>
      <c r="AG7820" s="12"/>
      <c r="AH7820" s="12"/>
      <c r="AI7820" s="12"/>
      <c r="AJ7820" s="12"/>
      <c r="AK7820" s="12"/>
      <c r="AL7820" s="12"/>
      <c r="AM7820" s="12"/>
      <c r="AN7820" s="12"/>
      <c r="AO7820" s="12"/>
      <c r="AP7820" s="12"/>
      <c r="AQ7820" s="12"/>
      <c r="AR7820" s="12"/>
      <c r="AS7820" s="12"/>
      <c r="AT7820" s="12"/>
      <c r="AU7820" s="12"/>
      <c r="AV7820" s="12"/>
      <c r="AW7820" s="12"/>
      <c r="AX7820" s="12"/>
      <c r="AY7820" s="12"/>
      <c r="AZ7820" s="12"/>
      <c r="BA7820" s="12"/>
      <c r="BB7820" s="12"/>
      <c r="BC7820" s="12"/>
      <c r="BD7820" s="12"/>
    </row>
    <row r="7821" spans="15:56" x14ac:dyDescent="0.35">
      <c r="O7821" s="12"/>
      <c r="P7821" s="12"/>
      <c r="Q7821" s="12"/>
      <c r="S7821" s="250"/>
      <c r="AA7821" s="12"/>
      <c r="AB7821" s="12"/>
      <c r="AC7821" s="12"/>
      <c r="AD7821" s="12"/>
      <c r="AE7821" s="12"/>
      <c r="AF7821" s="12"/>
      <c r="AG7821" s="12"/>
      <c r="AH7821" s="12"/>
      <c r="AI7821" s="12"/>
      <c r="AJ7821" s="12"/>
      <c r="AK7821" s="12"/>
      <c r="AL7821" s="12"/>
      <c r="AM7821" s="12"/>
      <c r="AN7821" s="12"/>
      <c r="AO7821" s="12"/>
      <c r="AP7821" s="12"/>
      <c r="AQ7821" s="12"/>
      <c r="AR7821" s="12"/>
      <c r="AS7821" s="12"/>
      <c r="AT7821" s="12"/>
      <c r="AU7821" s="12"/>
      <c r="AV7821" s="12"/>
      <c r="AW7821" s="12"/>
      <c r="AX7821" s="12"/>
      <c r="AY7821" s="12"/>
      <c r="AZ7821" s="12"/>
      <c r="BA7821" s="12"/>
      <c r="BB7821" s="12"/>
      <c r="BC7821" s="12"/>
      <c r="BD7821" s="12"/>
    </row>
    <row r="7822" spans="15:56" x14ac:dyDescent="0.35">
      <c r="O7822" s="12"/>
      <c r="P7822" s="12"/>
      <c r="Q7822" s="12"/>
      <c r="S7822" s="250"/>
      <c r="AA7822" s="12"/>
      <c r="AB7822" s="12"/>
      <c r="AC7822" s="12"/>
      <c r="AD7822" s="12"/>
      <c r="AE7822" s="12"/>
      <c r="AF7822" s="12"/>
      <c r="AG7822" s="12"/>
      <c r="AH7822" s="12"/>
      <c r="AI7822" s="12"/>
      <c r="AJ7822" s="12"/>
      <c r="AK7822" s="12"/>
      <c r="AL7822" s="12"/>
      <c r="AM7822" s="12"/>
      <c r="AN7822" s="12"/>
      <c r="AO7822" s="12"/>
      <c r="AP7822" s="12"/>
      <c r="AQ7822" s="12"/>
      <c r="AR7822" s="12"/>
      <c r="AS7822" s="12"/>
      <c r="AT7822" s="12"/>
      <c r="AU7822" s="12"/>
      <c r="AV7822" s="12"/>
      <c r="AW7822" s="12"/>
      <c r="AX7822" s="12"/>
      <c r="AY7822" s="12"/>
      <c r="AZ7822" s="12"/>
      <c r="BA7822" s="12"/>
      <c r="BB7822" s="12"/>
      <c r="BC7822" s="12"/>
      <c r="BD7822" s="12"/>
    </row>
    <row r="7823" spans="15:56" x14ac:dyDescent="0.35">
      <c r="O7823" s="12"/>
      <c r="P7823" s="12"/>
      <c r="Q7823" s="12"/>
      <c r="S7823" s="250"/>
      <c r="AA7823" s="12"/>
      <c r="AB7823" s="12"/>
      <c r="AC7823" s="12"/>
      <c r="AD7823" s="12"/>
      <c r="AE7823" s="12"/>
      <c r="AF7823" s="12"/>
      <c r="AG7823" s="12"/>
      <c r="AH7823" s="12"/>
      <c r="AI7823" s="12"/>
      <c r="AJ7823" s="12"/>
      <c r="AK7823" s="12"/>
      <c r="AL7823" s="12"/>
      <c r="AM7823" s="12"/>
      <c r="AN7823" s="12"/>
      <c r="AO7823" s="12"/>
      <c r="AP7823" s="12"/>
      <c r="AQ7823" s="12"/>
      <c r="AR7823" s="12"/>
      <c r="AS7823" s="12"/>
      <c r="AT7823" s="12"/>
      <c r="AU7823" s="12"/>
      <c r="AV7823" s="12"/>
      <c r="AW7823" s="12"/>
      <c r="AX7823" s="12"/>
      <c r="AY7823" s="12"/>
      <c r="AZ7823" s="12"/>
      <c r="BA7823" s="12"/>
      <c r="BB7823" s="12"/>
      <c r="BC7823" s="12"/>
      <c r="BD7823" s="12"/>
    </row>
    <row r="7824" spans="15:56" x14ac:dyDescent="0.35">
      <c r="O7824" s="12"/>
      <c r="P7824" s="12"/>
      <c r="Q7824" s="12"/>
      <c r="S7824" s="250"/>
      <c r="AA7824" s="12"/>
      <c r="AB7824" s="12"/>
      <c r="AC7824" s="12"/>
      <c r="AD7824" s="12"/>
      <c r="AE7824" s="12"/>
      <c r="AF7824" s="12"/>
      <c r="AG7824" s="12"/>
      <c r="AH7824" s="12"/>
      <c r="AI7824" s="12"/>
      <c r="AJ7824" s="12"/>
      <c r="AK7824" s="12"/>
      <c r="AL7824" s="12"/>
      <c r="AM7824" s="12"/>
      <c r="AN7824" s="12"/>
      <c r="AO7824" s="12"/>
      <c r="AP7824" s="12"/>
      <c r="AQ7824" s="12"/>
      <c r="AR7824" s="12"/>
      <c r="AS7824" s="12"/>
      <c r="AT7824" s="12"/>
      <c r="AU7824" s="12"/>
      <c r="AV7824" s="12"/>
      <c r="AW7824" s="12"/>
      <c r="AX7824" s="12"/>
      <c r="AY7824" s="12"/>
      <c r="AZ7824" s="12"/>
      <c r="BA7824" s="12"/>
      <c r="BB7824" s="12"/>
      <c r="BC7824" s="12"/>
      <c r="BD7824" s="12"/>
    </row>
    <row r="7825" spans="15:56" x14ac:dyDescent="0.35">
      <c r="O7825" s="12"/>
      <c r="P7825" s="12"/>
      <c r="Q7825" s="12"/>
      <c r="S7825" s="250"/>
      <c r="AA7825" s="12"/>
      <c r="AB7825" s="12"/>
      <c r="AC7825" s="12"/>
      <c r="AD7825" s="12"/>
      <c r="AE7825" s="12"/>
      <c r="AF7825" s="12"/>
      <c r="AG7825" s="12"/>
      <c r="AH7825" s="12"/>
      <c r="AI7825" s="12"/>
      <c r="AJ7825" s="12"/>
      <c r="AK7825" s="12"/>
      <c r="AL7825" s="12"/>
      <c r="AM7825" s="12"/>
      <c r="AN7825" s="12"/>
      <c r="AO7825" s="12"/>
      <c r="AP7825" s="12"/>
      <c r="AQ7825" s="12"/>
      <c r="AR7825" s="12"/>
      <c r="AS7825" s="12"/>
      <c r="AT7825" s="12"/>
      <c r="AU7825" s="12"/>
      <c r="AV7825" s="12"/>
      <c r="AW7825" s="12"/>
      <c r="AX7825" s="12"/>
      <c r="AY7825" s="12"/>
      <c r="AZ7825" s="12"/>
      <c r="BA7825" s="12"/>
      <c r="BB7825" s="12"/>
      <c r="BC7825" s="12"/>
      <c r="BD7825" s="12"/>
    </row>
    <row r="7826" spans="15:56" x14ac:dyDescent="0.35">
      <c r="O7826" s="12"/>
      <c r="P7826" s="12"/>
      <c r="Q7826" s="12"/>
      <c r="S7826" s="250"/>
      <c r="AA7826" s="12"/>
      <c r="AB7826" s="12"/>
      <c r="AC7826" s="12"/>
      <c r="AD7826" s="12"/>
      <c r="AE7826" s="12"/>
      <c r="AF7826" s="12"/>
      <c r="AG7826" s="12"/>
      <c r="AH7826" s="12"/>
      <c r="AI7826" s="12"/>
      <c r="AJ7826" s="12"/>
      <c r="AK7826" s="12"/>
      <c r="AL7826" s="12"/>
      <c r="AM7826" s="12"/>
      <c r="AN7826" s="12"/>
      <c r="AO7826" s="12"/>
      <c r="AP7826" s="12"/>
      <c r="AQ7826" s="12"/>
      <c r="AR7826" s="12"/>
      <c r="AS7826" s="12"/>
      <c r="AT7826" s="12"/>
      <c r="AU7826" s="12"/>
      <c r="AV7826" s="12"/>
      <c r="AW7826" s="12"/>
      <c r="AX7826" s="12"/>
      <c r="AY7826" s="12"/>
      <c r="AZ7826" s="12"/>
      <c r="BA7826" s="12"/>
      <c r="BB7826" s="12"/>
      <c r="BC7826" s="12"/>
      <c r="BD7826" s="12"/>
    </row>
    <row r="7827" spans="15:56" x14ac:dyDescent="0.35">
      <c r="O7827" s="12"/>
      <c r="P7827" s="12"/>
      <c r="Q7827" s="12"/>
      <c r="S7827" s="250"/>
      <c r="AA7827" s="12"/>
      <c r="AB7827" s="12"/>
      <c r="AC7827" s="12"/>
      <c r="AD7827" s="12"/>
      <c r="AE7827" s="12"/>
      <c r="AF7827" s="12"/>
      <c r="AG7827" s="12"/>
      <c r="AH7827" s="12"/>
      <c r="AI7827" s="12"/>
      <c r="AJ7827" s="12"/>
      <c r="AK7827" s="12"/>
      <c r="AL7827" s="12"/>
      <c r="AM7827" s="12"/>
      <c r="AN7827" s="12"/>
      <c r="AO7827" s="12"/>
      <c r="AP7827" s="12"/>
      <c r="AQ7827" s="12"/>
      <c r="AR7827" s="12"/>
      <c r="AS7827" s="12"/>
      <c r="AT7827" s="12"/>
      <c r="AU7827" s="12"/>
      <c r="AV7827" s="12"/>
      <c r="AW7827" s="12"/>
      <c r="AX7827" s="12"/>
      <c r="AY7827" s="12"/>
      <c r="AZ7827" s="12"/>
      <c r="BA7827" s="12"/>
      <c r="BB7827" s="12"/>
      <c r="BC7827" s="12"/>
      <c r="BD7827" s="12"/>
    </row>
    <row r="7828" spans="15:56" x14ac:dyDescent="0.35">
      <c r="O7828" s="12"/>
      <c r="P7828" s="12"/>
      <c r="Q7828" s="12"/>
      <c r="S7828" s="250"/>
      <c r="AA7828" s="12"/>
      <c r="AB7828" s="12"/>
      <c r="AC7828" s="12"/>
      <c r="AD7828" s="12"/>
      <c r="AE7828" s="12"/>
      <c r="AF7828" s="12"/>
      <c r="AG7828" s="12"/>
      <c r="AH7828" s="12"/>
      <c r="AI7828" s="12"/>
      <c r="AJ7828" s="12"/>
      <c r="AK7828" s="12"/>
      <c r="AL7828" s="12"/>
      <c r="AM7828" s="12"/>
      <c r="AN7828" s="12"/>
      <c r="AO7828" s="12"/>
      <c r="AP7828" s="12"/>
      <c r="AQ7828" s="12"/>
      <c r="AR7828" s="12"/>
      <c r="AS7828" s="12"/>
      <c r="AT7828" s="12"/>
      <c r="AU7828" s="12"/>
      <c r="AV7828" s="12"/>
      <c r="AW7828" s="12"/>
      <c r="AX7828" s="12"/>
      <c r="AY7828" s="12"/>
      <c r="AZ7828" s="12"/>
      <c r="BA7828" s="12"/>
      <c r="BB7828" s="12"/>
      <c r="BC7828" s="12"/>
      <c r="BD7828" s="12"/>
    </row>
    <row r="7829" spans="15:56" x14ac:dyDescent="0.35">
      <c r="O7829" s="12"/>
      <c r="P7829" s="12"/>
      <c r="Q7829" s="12"/>
      <c r="S7829" s="250"/>
      <c r="AA7829" s="12"/>
      <c r="AB7829" s="12"/>
      <c r="AC7829" s="12"/>
      <c r="AD7829" s="12"/>
      <c r="AE7829" s="12"/>
      <c r="AF7829" s="12"/>
      <c r="AG7829" s="12"/>
      <c r="AH7829" s="12"/>
      <c r="AI7829" s="12"/>
      <c r="AJ7829" s="12"/>
      <c r="AK7829" s="12"/>
      <c r="AL7829" s="12"/>
      <c r="AM7829" s="12"/>
      <c r="AN7829" s="12"/>
      <c r="AO7829" s="12"/>
      <c r="AP7829" s="12"/>
      <c r="AQ7829" s="12"/>
      <c r="AR7829" s="12"/>
      <c r="AS7829" s="12"/>
      <c r="AT7829" s="12"/>
      <c r="AU7829" s="12"/>
      <c r="AV7829" s="12"/>
      <c r="AW7829" s="12"/>
      <c r="AX7829" s="12"/>
      <c r="AY7829" s="12"/>
      <c r="AZ7829" s="12"/>
      <c r="BA7829" s="12"/>
      <c r="BB7829" s="12"/>
      <c r="BC7829" s="12"/>
      <c r="BD7829" s="12"/>
    </row>
    <row r="7830" spans="15:56" x14ac:dyDescent="0.35">
      <c r="O7830" s="12"/>
      <c r="P7830" s="12"/>
      <c r="Q7830" s="12"/>
      <c r="S7830" s="250"/>
      <c r="AA7830" s="12"/>
      <c r="AB7830" s="12"/>
      <c r="AC7830" s="12"/>
      <c r="AD7830" s="12"/>
      <c r="AE7830" s="12"/>
      <c r="AF7830" s="12"/>
      <c r="AG7830" s="12"/>
      <c r="AH7830" s="12"/>
      <c r="AI7830" s="12"/>
      <c r="AJ7830" s="12"/>
      <c r="AK7830" s="12"/>
      <c r="AL7830" s="12"/>
      <c r="AM7830" s="12"/>
      <c r="AN7830" s="12"/>
      <c r="AO7830" s="12"/>
      <c r="AP7830" s="12"/>
      <c r="AQ7830" s="12"/>
      <c r="AR7830" s="12"/>
      <c r="AS7830" s="12"/>
      <c r="AT7830" s="12"/>
      <c r="AU7830" s="12"/>
      <c r="AV7830" s="12"/>
      <c r="AW7830" s="12"/>
      <c r="AX7830" s="12"/>
      <c r="AY7830" s="12"/>
      <c r="AZ7830" s="12"/>
      <c r="BA7830" s="12"/>
      <c r="BB7830" s="12"/>
      <c r="BC7830" s="12"/>
      <c r="BD7830" s="12"/>
    </row>
    <row r="7831" spans="15:56" x14ac:dyDescent="0.35">
      <c r="O7831" s="12"/>
      <c r="P7831" s="12"/>
      <c r="Q7831" s="12"/>
      <c r="S7831" s="250"/>
      <c r="AA7831" s="12"/>
      <c r="AB7831" s="12"/>
      <c r="AC7831" s="12"/>
      <c r="AD7831" s="12"/>
      <c r="AE7831" s="12"/>
      <c r="AF7831" s="12"/>
      <c r="AG7831" s="12"/>
      <c r="AH7831" s="12"/>
      <c r="AI7831" s="12"/>
      <c r="AJ7831" s="12"/>
      <c r="AK7831" s="12"/>
      <c r="AL7831" s="12"/>
      <c r="AM7831" s="12"/>
      <c r="AN7831" s="12"/>
      <c r="AO7831" s="12"/>
      <c r="AP7831" s="12"/>
      <c r="AQ7831" s="12"/>
      <c r="AR7831" s="12"/>
      <c r="AS7831" s="12"/>
      <c r="AT7831" s="12"/>
      <c r="AU7831" s="12"/>
      <c r="AV7831" s="12"/>
      <c r="AW7831" s="12"/>
      <c r="AX7831" s="12"/>
      <c r="AY7831" s="12"/>
      <c r="AZ7831" s="12"/>
      <c r="BA7831" s="12"/>
      <c r="BB7831" s="12"/>
      <c r="BC7831" s="12"/>
      <c r="BD7831" s="12"/>
    </row>
    <row r="7832" spans="15:56" x14ac:dyDescent="0.35">
      <c r="O7832" s="12"/>
      <c r="P7832" s="12"/>
      <c r="Q7832" s="12"/>
      <c r="S7832" s="250"/>
      <c r="AA7832" s="12"/>
      <c r="AB7832" s="12"/>
      <c r="AC7832" s="12"/>
      <c r="AD7832" s="12"/>
      <c r="AE7832" s="12"/>
      <c r="AF7832" s="12"/>
      <c r="AG7832" s="12"/>
      <c r="AH7832" s="12"/>
      <c r="AI7832" s="12"/>
      <c r="AJ7832" s="12"/>
      <c r="AK7832" s="12"/>
      <c r="AL7832" s="12"/>
      <c r="AM7832" s="12"/>
      <c r="AN7832" s="12"/>
      <c r="AO7832" s="12"/>
      <c r="AP7832" s="12"/>
      <c r="AQ7832" s="12"/>
      <c r="AR7832" s="12"/>
      <c r="AS7832" s="12"/>
      <c r="AT7832" s="12"/>
      <c r="AU7832" s="12"/>
      <c r="AV7832" s="12"/>
      <c r="AW7832" s="12"/>
      <c r="AX7832" s="12"/>
      <c r="AY7832" s="12"/>
      <c r="AZ7832" s="12"/>
      <c r="BA7832" s="12"/>
      <c r="BB7832" s="12"/>
      <c r="BC7832" s="12"/>
      <c r="BD7832" s="12"/>
    </row>
    <row r="7833" spans="15:56" x14ac:dyDescent="0.35">
      <c r="O7833" s="12"/>
      <c r="P7833" s="12"/>
      <c r="Q7833" s="12"/>
      <c r="S7833" s="250"/>
      <c r="AA7833" s="12"/>
      <c r="AB7833" s="12"/>
      <c r="AC7833" s="12"/>
      <c r="AD7833" s="12"/>
      <c r="AE7833" s="12"/>
      <c r="AF7833" s="12"/>
      <c r="AG7833" s="12"/>
      <c r="AH7833" s="12"/>
      <c r="AI7833" s="12"/>
      <c r="AJ7833" s="12"/>
      <c r="AK7833" s="12"/>
      <c r="AL7833" s="12"/>
      <c r="AM7833" s="12"/>
      <c r="AN7833" s="12"/>
      <c r="AO7833" s="12"/>
      <c r="AP7833" s="12"/>
      <c r="AQ7833" s="12"/>
      <c r="AR7833" s="12"/>
      <c r="AS7833" s="12"/>
      <c r="AT7833" s="12"/>
      <c r="AU7833" s="12"/>
      <c r="AV7833" s="12"/>
      <c r="AW7833" s="12"/>
      <c r="AX7833" s="12"/>
      <c r="AY7833" s="12"/>
      <c r="AZ7833" s="12"/>
      <c r="BA7833" s="12"/>
      <c r="BB7833" s="12"/>
      <c r="BC7833" s="12"/>
      <c r="BD7833" s="12"/>
    </row>
    <row r="7834" spans="15:56" x14ac:dyDescent="0.35">
      <c r="O7834" s="12"/>
      <c r="P7834" s="12"/>
      <c r="Q7834" s="12"/>
      <c r="S7834" s="250"/>
      <c r="AA7834" s="12"/>
      <c r="AB7834" s="12"/>
      <c r="AC7834" s="12"/>
      <c r="AD7834" s="12"/>
      <c r="AE7834" s="12"/>
      <c r="AF7834" s="12"/>
      <c r="AG7834" s="12"/>
      <c r="AH7834" s="12"/>
      <c r="AI7834" s="12"/>
      <c r="AJ7834" s="12"/>
      <c r="AK7834" s="12"/>
      <c r="AL7834" s="12"/>
      <c r="AM7834" s="12"/>
      <c r="AN7834" s="12"/>
      <c r="AO7834" s="12"/>
      <c r="AP7834" s="12"/>
      <c r="AQ7834" s="12"/>
      <c r="AR7834" s="12"/>
      <c r="AS7834" s="12"/>
      <c r="AT7834" s="12"/>
      <c r="AU7834" s="12"/>
      <c r="AV7834" s="12"/>
      <c r="AW7834" s="12"/>
      <c r="AX7834" s="12"/>
      <c r="AY7834" s="12"/>
      <c r="AZ7834" s="12"/>
      <c r="BA7834" s="12"/>
      <c r="BB7834" s="12"/>
      <c r="BC7834" s="12"/>
      <c r="BD7834" s="12"/>
    </row>
    <row r="7835" spans="15:56" x14ac:dyDescent="0.35">
      <c r="O7835" s="12"/>
      <c r="P7835" s="12"/>
      <c r="Q7835" s="12"/>
      <c r="S7835" s="250"/>
      <c r="AA7835" s="12"/>
      <c r="AB7835" s="12"/>
      <c r="AC7835" s="12"/>
      <c r="AD7835" s="12"/>
      <c r="AE7835" s="12"/>
      <c r="AF7835" s="12"/>
      <c r="AG7835" s="12"/>
      <c r="AH7835" s="12"/>
      <c r="AI7835" s="12"/>
      <c r="AJ7835" s="12"/>
      <c r="AK7835" s="12"/>
      <c r="AL7835" s="12"/>
      <c r="AM7835" s="12"/>
      <c r="AN7835" s="12"/>
      <c r="AO7835" s="12"/>
      <c r="AP7835" s="12"/>
      <c r="AQ7835" s="12"/>
      <c r="AR7835" s="12"/>
      <c r="AS7835" s="12"/>
      <c r="AT7835" s="12"/>
      <c r="AU7835" s="12"/>
      <c r="AV7835" s="12"/>
      <c r="AW7835" s="12"/>
      <c r="AX7835" s="12"/>
      <c r="AY7835" s="12"/>
      <c r="AZ7835" s="12"/>
      <c r="BA7835" s="12"/>
      <c r="BB7835" s="12"/>
      <c r="BC7835" s="12"/>
      <c r="BD7835" s="12"/>
    </row>
    <row r="7836" spans="15:56" x14ac:dyDescent="0.35">
      <c r="O7836" s="12"/>
      <c r="P7836" s="12"/>
      <c r="Q7836" s="12"/>
      <c r="S7836" s="250"/>
      <c r="AA7836" s="12"/>
      <c r="AB7836" s="12"/>
      <c r="AC7836" s="12"/>
      <c r="AD7836" s="12"/>
      <c r="AE7836" s="12"/>
      <c r="AF7836" s="12"/>
      <c r="AG7836" s="12"/>
      <c r="AH7836" s="12"/>
      <c r="AI7836" s="12"/>
      <c r="AJ7836" s="12"/>
      <c r="AK7836" s="12"/>
      <c r="AL7836" s="12"/>
      <c r="AM7836" s="12"/>
      <c r="AN7836" s="12"/>
      <c r="AO7836" s="12"/>
      <c r="AP7836" s="12"/>
      <c r="AQ7836" s="12"/>
      <c r="AR7836" s="12"/>
      <c r="AS7836" s="12"/>
      <c r="AT7836" s="12"/>
      <c r="AU7836" s="12"/>
      <c r="AV7836" s="12"/>
      <c r="AW7836" s="12"/>
      <c r="AX7836" s="12"/>
      <c r="AY7836" s="12"/>
      <c r="AZ7836" s="12"/>
      <c r="BA7836" s="12"/>
      <c r="BB7836" s="12"/>
      <c r="BC7836" s="12"/>
      <c r="BD7836" s="12"/>
    </row>
    <row r="7837" spans="15:56" x14ac:dyDescent="0.35">
      <c r="O7837" s="12"/>
      <c r="P7837" s="12"/>
      <c r="Q7837" s="12"/>
      <c r="S7837" s="250"/>
      <c r="AA7837" s="12"/>
      <c r="AB7837" s="12"/>
      <c r="AC7837" s="12"/>
      <c r="AD7837" s="12"/>
      <c r="AE7837" s="12"/>
      <c r="AF7837" s="12"/>
      <c r="AG7837" s="12"/>
      <c r="AH7837" s="12"/>
      <c r="AI7837" s="12"/>
      <c r="AJ7837" s="12"/>
      <c r="AK7837" s="12"/>
      <c r="AL7837" s="12"/>
      <c r="AM7837" s="12"/>
      <c r="AN7837" s="12"/>
      <c r="AO7837" s="12"/>
      <c r="AP7837" s="12"/>
      <c r="AQ7837" s="12"/>
      <c r="AR7837" s="12"/>
      <c r="AS7837" s="12"/>
      <c r="AT7837" s="12"/>
      <c r="AU7837" s="12"/>
      <c r="AV7837" s="12"/>
      <c r="AW7837" s="12"/>
      <c r="AX7837" s="12"/>
      <c r="AY7837" s="12"/>
      <c r="AZ7837" s="12"/>
      <c r="BA7837" s="12"/>
      <c r="BB7837" s="12"/>
      <c r="BC7837" s="12"/>
      <c r="BD7837" s="12"/>
    </row>
    <row r="7838" spans="15:56" x14ac:dyDescent="0.35">
      <c r="O7838" s="12"/>
      <c r="P7838" s="12"/>
      <c r="Q7838" s="12"/>
      <c r="S7838" s="250"/>
      <c r="AA7838" s="12"/>
      <c r="AB7838" s="12"/>
      <c r="AC7838" s="12"/>
      <c r="AD7838" s="12"/>
      <c r="AE7838" s="12"/>
      <c r="AF7838" s="12"/>
      <c r="AG7838" s="12"/>
      <c r="AH7838" s="12"/>
      <c r="AI7838" s="12"/>
      <c r="AJ7838" s="12"/>
      <c r="AK7838" s="12"/>
      <c r="AL7838" s="12"/>
      <c r="AM7838" s="12"/>
      <c r="AN7838" s="12"/>
      <c r="AO7838" s="12"/>
      <c r="AP7838" s="12"/>
      <c r="AQ7838" s="12"/>
      <c r="AR7838" s="12"/>
      <c r="AS7838" s="12"/>
      <c r="AT7838" s="12"/>
      <c r="AU7838" s="12"/>
      <c r="AV7838" s="12"/>
      <c r="AW7838" s="12"/>
      <c r="AX7838" s="12"/>
      <c r="AY7838" s="12"/>
      <c r="AZ7838" s="12"/>
      <c r="BA7838" s="12"/>
      <c r="BB7838" s="12"/>
      <c r="BC7838" s="12"/>
      <c r="BD7838" s="12"/>
    </row>
    <row r="7839" spans="15:56" x14ac:dyDescent="0.35">
      <c r="O7839" s="12"/>
      <c r="P7839" s="12"/>
      <c r="Q7839" s="12"/>
      <c r="S7839" s="250"/>
      <c r="AA7839" s="12"/>
      <c r="AB7839" s="12"/>
      <c r="AC7839" s="12"/>
      <c r="AD7839" s="12"/>
      <c r="AE7839" s="12"/>
      <c r="AF7839" s="12"/>
      <c r="AG7839" s="12"/>
      <c r="AH7839" s="12"/>
      <c r="AI7839" s="12"/>
      <c r="AJ7839" s="12"/>
      <c r="AK7839" s="12"/>
      <c r="AL7839" s="12"/>
      <c r="AM7839" s="12"/>
      <c r="AN7839" s="12"/>
      <c r="AO7839" s="12"/>
      <c r="AP7839" s="12"/>
      <c r="AQ7839" s="12"/>
      <c r="AR7839" s="12"/>
      <c r="AS7839" s="12"/>
      <c r="AT7839" s="12"/>
      <c r="AU7839" s="12"/>
      <c r="AV7839" s="12"/>
      <c r="AW7839" s="12"/>
      <c r="AX7839" s="12"/>
      <c r="AY7839" s="12"/>
      <c r="AZ7839" s="12"/>
      <c r="BA7839" s="12"/>
      <c r="BB7839" s="12"/>
      <c r="BC7839" s="12"/>
      <c r="BD7839" s="12"/>
    </row>
    <row r="7840" spans="15:56" x14ac:dyDescent="0.35">
      <c r="O7840" s="12"/>
      <c r="P7840" s="12"/>
      <c r="Q7840" s="12"/>
      <c r="S7840" s="250"/>
      <c r="AA7840" s="12"/>
      <c r="AB7840" s="12"/>
      <c r="AC7840" s="12"/>
      <c r="AD7840" s="12"/>
      <c r="AE7840" s="12"/>
      <c r="AF7840" s="12"/>
      <c r="AG7840" s="12"/>
      <c r="AH7840" s="12"/>
      <c r="AI7840" s="12"/>
      <c r="AJ7840" s="12"/>
      <c r="AK7840" s="12"/>
      <c r="AL7840" s="12"/>
      <c r="AM7840" s="12"/>
      <c r="AN7840" s="12"/>
      <c r="AO7840" s="12"/>
      <c r="AP7840" s="12"/>
      <c r="AQ7840" s="12"/>
      <c r="AR7840" s="12"/>
      <c r="AS7840" s="12"/>
      <c r="AT7840" s="12"/>
      <c r="AU7840" s="12"/>
      <c r="AV7840" s="12"/>
      <c r="AW7840" s="12"/>
      <c r="AX7840" s="12"/>
      <c r="AY7840" s="12"/>
      <c r="AZ7840" s="12"/>
      <c r="BA7840" s="12"/>
      <c r="BB7840" s="12"/>
      <c r="BC7840" s="12"/>
      <c r="BD7840" s="12"/>
    </row>
    <row r="7841" spans="15:56" x14ac:dyDescent="0.35">
      <c r="O7841" s="12"/>
      <c r="P7841" s="12"/>
      <c r="Q7841" s="12"/>
      <c r="S7841" s="250"/>
      <c r="AA7841" s="12"/>
      <c r="AB7841" s="12"/>
      <c r="AC7841" s="12"/>
      <c r="AD7841" s="12"/>
      <c r="AE7841" s="12"/>
      <c r="AF7841" s="12"/>
      <c r="AG7841" s="12"/>
      <c r="AH7841" s="12"/>
      <c r="AI7841" s="12"/>
      <c r="AJ7841" s="12"/>
      <c r="AK7841" s="12"/>
      <c r="AL7841" s="12"/>
      <c r="AM7841" s="12"/>
      <c r="AN7841" s="12"/>
      <c r="AO7841" s="12"/>
      <c r="AP7841" s="12"/>
      <c r="AQ7841" s="12"/>
      <c r="AR7841" s="12"/>
      <c r="AS7841" s="12"/>
      <c r="AT7841" s="12"/>
      <c r="AU7841" s="12"/>
      <c r="AV7841" s="12"/>
      <c r="AW7841" s="12"/>
      <c r="AX7841" s="12"/>
      <c r="AY7841" s="12"/>
      <c r="AZ7841" s="12"/>
      <c r="BA7841" s="12"/>
      <c r="BB7841" s="12"/>
      <c r="BC7841" s="12"/>
      <c r="BD7841" s="12"/>
    </row>
    <row r="7842" spans="15:56" x14ac:dyDescent="0.35">
      <c r="O7842" s="12"/>
      <c r="P7842" s="12"/>
      <c r="Q7842" s="12"/>
      <c r="S7842" s="250"/>
      <c r="AA7842" s="12"/>
      <c r="AB7842" s="12"/>
      <c r="AC7842" s="12"/>
      <c r="AD7842" s="12"/>
      <c r="AE7842" s="12"/>
      <c r="AF7842" s="12"/>
      <c r="AG7842" s="12"/>
      <c r="AH7842" s="12"/>
      <c r="AI7842" s="12"/>
      <c r="AJ7842" s="12"/>
      <c r="AK7842" s="12"/>
      <c r="AL7842" s="12"/>
      <c r="AM7842" s="12"/>
      <c r="AN7842" s="12"/>
      <c r="AO7842" s="12"/>
      <c r="AP7842" s="12"/>
      <c r="AQ7842" s="12"/>
      <c r="AR7842" s="12"/>
      <c r="AS7842" s="12"/>
      <c r="AT7842" s="12"/>
      <c r="AU7842" s="12"/>
      <c r="AV7842" s="12"/>
      <c r="AW7842" s="12"/>
      <c r="AX7842" s="12"/>
      <c r="AY7842" s="12"/>
      <c r="AZ7842" s="12"/>
      <c r="BA7842" s="12"/>
      <c r="BB7842" s="12"/>
      <c r="BC7842" s="12"/>
      <c r="BD7842" s="12"/>
    </row>
    <row r="7843" spans="15:56" x14ac:dyDescent="0.35">
      <c r="O7843" s="12"/>
      <c r="P7843" s="12"/>
      <c r="Q7843" s="12"/>
      <c r="S7843" s="250"/>
      <c r="AA7843" s="12"/>
      <c r="AB7843" s="12"/>
      <c r="AC7843" s="12"/>
      <c r="AD7843" s="12"/>
      <c r="AE7843" s="12"/>
      <c r="AF7843" s="12"/>
      <c r="AG7843" s="12"/>
      <c r="AH7843" s="12"/>
      <c r="AI7843" s="12"/>
      <c r="AJ7843" s="12"/>
      <c r="AK7843" s="12"/>
      <c r="AL7843" s="12"/>
      <c r="AM7843" s="12"/>
      <c r="AN7843" s="12"/>
      <c r="AO7843" s="12"/>
      <c r="AP7843" s="12"/>
      <c r="AQ7843" s="12"/>
      <c r="AR7843" s="12"/>
      <c r="AS7843" s="12"/>
      <c r="AT7843" s="12"/>
      <c r="AU7843" s="12"/>
      <c r="AV7843" s="12"/>
      <c r="AW7843" s="12"/>
      <c r="AX7843" s="12"/>
      <c r="AY7843" s="12"/>
      <c r="AZ7843" s="12"/>
      <c r="BA7843" s="12"/>
      <c r="BB7843" s="12"/>
      <c r="BC7843" s="12"/>
      <c r="BD7843" s="12"/>
    </row>
    <row r="7844" spans="15:56" x14ac:dyDescent="0.35">
      <c r="O7844" s="12"/>
      <c r="P7844" s="12"/>
      <c r="Q7844" s="12"/>
      <c r="S7844" s="250"/>
      <c r="AA7844" s="12"/>
      <c r="AB7844" s="12"/>
      <c r="AC7844" s="12"/>
      <c r="AD7844" s="12"/>
      <c r="AE7844" s="12"/>
      <c r="AF7844" s="12"/>
      <c r="AG7844" s="12"/>
      <c r="AH7844" s="12"/>
      <c r="AI7844" s="12"/>
      <c r="AJ7844" s="12"/>
      <c r="AK7844" s="12"/>
      <c r="AL7844" s="12"/>
      <c r="AM7844" s="12"/>
      <c r="AN7844" s="12"/>
      <c r="AO7844" s="12"/>
      <c r="AP7844" s="12"/>
      <c r="AQ7844" s="12"/>
      <c r="AR7844" s="12"/>
      <c r="AS7844" s="12"/>
      <c r="AT7844" s="12"/>
      <c r="AU7844" s="12"/>
      <c r="AV7844" s="12"/>
      <c r="AW7844" s="12"/>
      <c r="AX7844" s="12"/>
      <c r="AY7844" s="12"/>
      <c r="AZ7844" s="12"/>
      <c r="BA7844" s="12"/>
      <c r="BB7844" s="12"/>
      <c r="BC7844" s="12"/>
      <c r="BD7844" s="12"/>
    </row>
    <row r="7845" spans="15:56" x14ac:dyDescent="0.35">
      <c r="O7845" s="12"/>
      <c r="P7845" s="12"/>
      <c r="Q7845" s="12"/>
      <c r="S7845" s="250"/>
      <c r="AA7845" s="12"/>
      <c r="AB7845" s="12"/>
      <c r="AC7845" s="12"/>
      <c r="AD7845" s="12"/>
      <c r="AE7845" s="12"/>
      <c r="AF7845" s="12"/>
      <c r="AG7845" s="12"/>
      <c r="AH7845" s="12"/>
      <c r="AI7845" s="12"/>
      <c r="AJ7845" s="12"/>
      <c r="AK7845" s="12"/>
      <c r="AL7845" s="12"/>
      <c r="AM7845" s="12"/>
      <c r="AN7845" s="12"/>
      <c r="AO7845" s="12"/>
      <c r="AP7845" s="12"/>
      <c r="AQ7845" s="12"/>
      <c r="AR7845" s="12"/>
      <c r="AS7845" s="12"/>
      <c r="AT7845" s="12"/>
      <c r="AU7845" s="12"/>
      <c r="AV7845" s="12"/>
      <c r="AW7845" s="12"/>
      <c r="AX7845" s="12"/>
      <c r="AY7845" s="12"/>
      <c r="AZ7845" s="12"/>
      <c r="BA7845" s="12"/>
      <c r="BB7845" s="12"/>
      <c r="BC7845" s="12"/>
      <c r="BD7845" s="12"/>
    </row>
    <row r="7846" spans="15:56" x14ac:dyDescent="0.35">
      <c r="O7846" s="12"/>
      <c r="P7846" s="12"/>
      <c r="Q7846" s="12"/>
      <c r="S7846" s="250"/>
      <c r="AA7846" s="12"/>
      <c r="AB7846" s="12"/>
      <c r="AC7846" s="12"/>
      <c r="AD7846" s="12"/>
      <c r="AE7846" s="12"/>
      <c r="AF7846" s="12"/>
      <c r="AG7846" s="12"/>
      <c r="AH7846" s="12"/>
      <c r="AI7846" s="12"/>
      <c r="AJ7846" s="12"/>
      <c r="AK7846" s="12"/>
      <c r="AL7846" s="12"/>
      <c r="AM7846" s="12"/>
      <c r="AN7846" s="12"/>
      <c r="AO7846" s="12"/>
      <c r="AP7846" s="12"/>
      <c r="AQ7846" s="12"/>
      <c r="AR7846" s="12"/>
      <c r="AS7846" s="12"/>
      <c r="AT7846" s="12"/>
      <c r="AU7846" s="12"/>
      <c r="AV7846" s="12"/>
      <c r="AW7846" s="12"/>
      <c r="AX7846" s="12"/>
      <c r="AY7846" s="12"/>
      <c r="AZ7846" s="12"/>
      <c r="BA7846" s="12"/>
      <c r="BB7846" s="12"/>
      <c r="BC7846" s="12"/>
      <c r="BD7846" s="12"/>
    </row>
    <row r="7847" spans="15:56" x14ac:dyDescent="0.35">
      <c r="O7847" s="12"/>
      <c r="P7847" s="12"/>
      <c r="Q7847" s="12"/>
      <c r="S7847" s="250"/>
      <c r="AA7847" s="12"/>
      <c r="AB7847" s="12"/>
      <c r="AC7847" s="12"/>
      <c r="AD7847" s="12"/>
      <c r="AE7847" s="12"/>
      <c r="AF7847" s="12"/>
      <c r="AG7847" s="12"/>
      <c r="AH7847" s="12"/>
      <c r="AI7847" s="12"/>
      <c r="AJ7847" s="12"/>
      <c r="AK7847" s="12"/>
      <c r="AL7847" s="12"/>
      <c r="AM7847" s="12"/>
      <c r="AN7847" s="12"/>
      <c r="AO7847" s="12"/>
      <c r="AP7847" s="12"/>
      <c r="AQ7847" s="12"/>
      <c r="AR7847" s="12"/>
      <c r="AS7847" s="12"/>
      <c r="AT7847" s="12"/>
      <c r="AU7847" s="12"/>
      <c r="AV7847" s="12"/>
      <c r="AW7847" s="12"/>
      <c r="AX7847" s="12"/>
      <c r="AY7847" s="12"/>
      <c r="AZ7847" s="12"/>
      <c r="BA7847" s="12"/>
      <c r="BB7847" s="12"/>
      <c r="BC7847" s="12"/>
      <c r="BD7847" s="12"/>
    </row>
    <row r="7848" spans="15:56" x14ac:dyDescent="0.35">
      <c r="O7848" s="12"/>
      <c r="P7848" s="12"/>
      <c r="Q7848" s="12"/>
      <c r="S7848" s="250"/>
      <c r="AA7848" s="12"/>
      <c r="AB7848" s="12"/>
      <c r="AC7848" s="12"/>
      <c r="AD7848" s="12"/>
      <c r="AE7848" s="12"/>
      <c r="AF7848" s="12"/>
      <c r="AG7848" s="12"/>
      <c r="AH7848" s="12"/>
      <c r="AI7848" s="12"/>
      <c r="AJ7848" s="12"/>
      <c r="AK7848" s="12"/>
      <c r="AL7848" s="12"/>
      <c r="AM7848" s="12"/>
      <c r="AN7848" s="12"/>
      <c r="AO7848" s="12"/>
      <c r="AP7848" s="12"/>
      <c r="AQ7848" s="12"/>
      <c r="AR7848" s="12"/>
      <c r="AS7848" s="12"/>
      <c r="AT7848" s="12"/>
      <c r="AU7848" s="12"/>
      <c r="AV7848" s="12"/>
      <c r="AW7848" s="12"/>
      <c r="AX7848" s="12"/>
      <c r="AY7848" s="12"/>
      <c r="AZ7848" s="12"/>
      <c r="BA7848" s="12"/>
      <c r="BB7848" s="12"/>
      <c r="BC7848" s="12"/>
      <c r="BD7848" s="12"/>
    </row>
    <row r="7849" spans="15:56" x14ac:dyDescent="0.35">
      <c r="O7849" s="12"/>
      <c r="P7849" s="12"/>
      <c r="Q7849" s="12"/>
      <c r="S7849" s="250"/>
      <c r="AA7849" s="12"/>
      <c r="AB7849" s="12"/>
      <c r="AC7849" s="12"/>
      <c r="AD7849" s="12"/>
      <c r="AE7849" s="12"/>
      <c r="AF7849" s="12"/>
      <c r="AG7849" s="12"/>
      <c r="AH7849" s="12"/>
      <c r="AI7849" s="12"/>
      <c r="AJ7849" s="12"/>
      <c r="AK7849" s="12"/>
      <c r="AL7849" s="12"/>
      <c r="AM7849" s="12"/>
      <c r="AN7849" s="12"/>
      <c r="AO7849" s="12"/>
      <c r="AP7849" s="12"/>
      <c r="AQ7849" s="12"/>
      <c r="AR7849" s="12"/>
      <c r="AS7849" s="12"/>
      <c r="AT7849" s="12"/>
      <c r="AU7849" s="12"/>
      <c r="AV7849" s="12"/>
      <c r="AW7849" s="12"/>
      <c r="AX7849" s="12"/>
      <c r="AY7849" s="12"/>
      <c r="AZ7849" s="12"/>
      <c r="BA7849" s="12"/>
      <c r="BB7849" s="12"/>
      <c r="BC7849" s="12"/>
      <c r="BD7849" s="12"/>
    </row>
    <row r="7850" spans="15:56" x14ac:dyDescent="0.35">
      <c r="O7850" s="12"/>
      <c r="P7850" s="12"/>
      <c r="Q7850" s="12"/>
      <c r="S7850" s="250"/>
      <c r="AA7850" s="12"/>
      <c r="AB7850" s="12"/>
      <c r="AC7850" s="12"/>
      <c r="AD7850" s="12"/>
      <c r="AE7850" s="12"/>
      <c r="AF7850" s="12"/>
      <c r="AG7850" s="12"/>
      <c r="AH7850" s="12"/>
      <c r="AI7850" s="12"/>
      <c r="AJ7850" s="12"/>
      <c r="AK7850" s="12"/>
      <c r="AL7850" s="12"/>
      <c r="AM7850" s="12"/>
      <c r="AN7850" s="12"/>
      <c r="AO7850" s="12"/>
      <c r="AP7850" s="12"/>
      <c r="AQ7850" s="12"/>
      <c r="AR7850" s="12"/>
      <c r="AS7850" s="12"/>
      <c r="AT7850" s="12"/>
      <c r="AU7850" s="12"/>
      <c r="AV7850" s="12"/>
      <c r="AW7850" s="12"/>
      <c r="AX7850" s="12"/>
      <c r="AY7850" s="12"/>
      <c r="AZ7850" s="12"/>
      <c r="BA7850" s="12"/>
      <c r="BB7850" s="12"/>
      <c r="BC7850" s="12"/>
      <c r="BD7850" s="12"/>
    </row>
    <row r="7851" spans="15:56" x14ac:dyDescent="0.35">
      <c r="O7851" s="12"/>
      <c r="P7851" s="12"/>
      <c r="Q7851" s="12"/>
      <c r="S7851" s="250"/>
      <c r="AA7851" s="12"/>
      <c r="AB7851" s="12"/>
      <c r="AC7851" s="12"/>
      <c r="AD7851" s="12"/>
      <c r="AE7851" s="12"/>
      <c r="AF7851" s="12"/>
      <c r="AG7851" s="12"/>
      <c r="AH7851" s="12"/>
      <c r="AI7851" s="12"/>
      <c r="AJ7851" s="12"/>
      <c r="AK7851" s="12"/>
      <c r="AL7851" s="12"/>
      <c r="AM7851" s="12"/>
      <c r="AN7851" s="12"/>
      <c r="AO7851" s="12"/>
      <c r="AP7851" s="12"/>
      <c r="AQ7851" s="12"/>
      <c r="AR7851" s="12"/>
      <c r="AS7851" s="12"/>
      <c r="AT7851" s="12"/>
      <c r="AU7851" s="12"/>
      <c r="AV7851" s="12"/>
      <c r="AW7851" s="12"/>
      <c r="AX7851" s="12"/>
      <c r="AY7851" s="12"/>
      <c r="AZ7851" s="12"/>
      <c r="BA7851" s="12"/>
      <c r="BB7851" s="12"/>
      <c r="BC7851" s="12"/>
      <c r="BD7851" s="12"/>
    </row>
    <row r="7852" spans="15:56" x14ac:dyDescent="0.35">
      <c r="O7852" s="12"/>
      <c r="P7852" s="12"/>
      <c r="Q7852" s="12"/>
      <c r="S7852" s="250"/>
      <c r="AA7852" s="12"/>
      <c r="AB7852" s="12"/>
      <c r="AC7852" s="12"/>
      <c r="AD7852" s="12"/>
      <c r="AE7852" s="12"/>
      <c r="AF7852" s="12"/>
      <c r="AG7852" s="12"/>
      <c r="AH7852" s="12"/>
      <c r="AI7852" s="12"/>
      <c r="AJ7852" s="12"/>
      <c r="AK7852" s="12"/>
      <c r="AL7852" s="12"/>
      <c r="AM7852" s="12"/>
      <c r="AN7852" s="12"/>
      <c r="AO7852" s="12"/>
      <c r="AP7852" s="12"/>
      <c r="AQ7852" s="12"/>
      <c r="AR7852" s="12"/>
      <c r="AS7852" s="12"/>
      <c r="AT7852" s="12"/>
      <c r="AU7852" s="12"/>
      <c r="AV7852" s="12"/>
      <c r="AW7852" s="12"/>
      <c r="AX7852" s="12"/>
      <c r="AY7852" s="12"/>
      <c r="AZ7852" s="12"/>
      <c r="BA7852" s="12"/>
      <c r="BB7852" s="12"/>
      <c r="BC7852" s="12"/>
      <c r="BD7852" s="12"/>
    </row>
    <row r="7853" spans="15:56" x14ac:dyDescent="0.35">
      <c r="O7853" s="12"/>
      <c r="P7853" s="12"/>
      <c r="Q7853" s="12"/>
      <c r="S7853" s="250"/>
      <c r="AA7853" s="12"/>
      <c r="AB7853" s="12"/>
      <c r="AC7853" s="12"/>
      <c r="AD7853" s="12"/>
      <c r="AE7853" s="12"/>
      <c r="AF7853" s="12"/>
      <c r="AG7853" s="12"/>
      <c r="AH7853" s="12"/>
      <c r="AI7853" s="12"/>
      <c r="AJ7853" s="12"/>
      <c r="AK7853" s="12"/>
      <c r="AL7853" s="12"/>
      <c r="AM7853" s="12"/>
      <c r="AN7853" s="12"/>
      <c r="AO7853" s="12"/>
      <c r="AP7853" s="12"/>
      <c r="AQ7853" s="12"/>
      <c r="AR7853" s="12"/>
      <c r="AS7853" s="12"/>
      <c r="AT7853" s="12"/>
      <c r="AU7853" s="12"/>
      <c r="AV7853" s="12"/>
      <c r="AW7853" s="12"/>
      <c r="AX7853" s="12"/>
      <c r="AY7853" s="12"/>
      <c r="AZ7853" s="12"/>
      <c r="BA7853" s="12"/>
      <c r="BB7853" s="12"/>
      <c r="BC7853" s="12"/>
      <c r="BD7853" s="12"/>
    </row>
    <row r="7854" spans="15:56" x14ac:dyDescent="0.35">
      <c r="O7854" s="12"/>
      <c r="P7854" s="12"/>
      <c r="Q7854" s="12"/>
      <c r="S7854" s="250"/>
      <c r="AA7854" s="12"/>
      <c r="AB7854" s="12"/>
      <c r="AC7854" s="12"/>
      <c r="AD7854" s="12"/>
      <c r="AE7854" s="12"/>
      <c r="AF7854" s="12"/>
      <c r="AG7854" s="12"/>
      <c r="AH7854" s="12"/>
      <c r="AI7854" s="12"/>
      <c r="AJ7854" s="12"/>
      <c r="AK7854" s="12"/>
      <c r="AL7854" s="12"/>
      <c r="AM7854" s="12"/>
      <c r="AN7854" s="12"/>
      <c r="AO7854" s="12"/>
      <c r="AP7854" s="12"/>
      <c r="AQ7854" s="12"/>
      <c r="AR7854" s="12"/>
      <c r="AS7854" s="12"/>
      <c r="AT7854" s="12"/>
      <c r="AU7854" s="12"/>
      <c r="AV7854" s="12"/>
      <c r="AW7854" s="12"/>
      <c r="AX7854" s="12"/>
      <c r="AY7854" s="12"/>
      <c r="AZ7854" s="12"/>
      <c r="BA7854" s="12"/>
      <c r="BB7854" s="12"/>
      <c r="BC7854" s="12"/>
      <c r="BD7854" s="12"/>
    </row>
    <row r="7855" spans="15:56" x14ac:dyDescent="0.35">
      <c r="O7855" s="12"/>
      <c r="P7855" s="12"/>
      <c r="Q7855" s="12"/>
      <c r="S7855" s="250"/>
      <c r="AA7855" s="12"/>
      <c r="AB7855" s="12"/>
      <c r="AC7855" s="12"/>
      <c r="AD7855" s="12"/>
      <c r="AE7855" s="12"/>
      <c r="AF7855" s="12"/>
      <c r="AG7855" s="12"/>
      <c r="AH7855" s="12"/>
      <c r="AI7855" s="12"/>
      <c r="AJ7855" s="12"/>
      <c r="AK7855" s="12"/>
      <c r="AL7855" s="12"/>
      <c r="AM7855" s="12"/>
      <c r="AN7855" s="12"/>
      <c r="AO7855" s="12"/>
      <c r="AP7855" s="12"/>
      <c r="AQ7855" s="12"/>
      <c r="AR7855" s="12"/>
      <c r="AS7855" s="12"/>
      <c r="AT7855" s="12"/>
      <c r="AU7855" s="12"/>
      <c r="AV7855" s="12"/>
      <c r="AW7855" s="12"/>
      <c r="AX7855" s="12"/>
      <c r="AY7855" s="12"/>
      <c r="AZ7855" s="12"/>
      <c r="BA7855" s="12"/>
      <c r="BB7855" s="12"/>
      <c r="BC7855" s="12"/>
      <c r="BD7855" s="12"/>
    </row>
    <row r="7856" spans="15:56" x14ac:dyDescent="0.35">
      <c r="O7856" s="12"/>
      <c r="P7856" s="12"/>
      <c r="Q7856" s="12"/>
      <c r="S7856" s="250"/>
      <c r="AA7856" s="12"/>
      <c r="AB7856" s="12"/>
      <c r="AC7856" s="12"/>
      <c r="AD7856" s="12"/>
      <c r="AE7856" s="12"/>
      <c r="AF7856" s="12"/>
      <c r="AG7856" s="12"/>
      <c r="AH7856" s="12"/>
      <c r="AI7856" s="12"/>
      <c r="AJ7856" s="12"/>
      <c r="AK7856" s="12"/>
      <c r="AL7856" s="12"/>
      <c r="AM7856" s="12"/>
      <c r="AN7856" s="12"/>
      <c r="AO7856" s="12"/>
      <c r="AP7856" s="12"/>
      <c r="AQ7856" s="12"/>
      <c r="AR7856" s="12"/>
      <c r="AS7856" s="12"/>
      <c r="AT7856" s="12"/>
      <c r="AU7856" s="12"/>
      <c r="AV7856" s="12"/>
      <c r="AW7856" s="12"/>
      <c r="AX7856" s="12"/>
      <c r="AY7856" s="12"/>
      <c r="AZ7856" s="12"/>
      <c r="BA7856" s="12"/>
      <c r="BB7856" s="12"/>
      <c r="BC7856" s="12"/>
      <c r="BD7856" s="12"/>
    </row>
    <row r="7857" spans="15:56" x14ac:dyDescent="0.35">
      <c r="O7857" s="12"/>
      <c r="P7857" s="12"/>
      <c r="Q7857" s="12"/>
      <c r="S7857" s="250"/>
      <c r="AA7857" s="12"/>
      <c r="AB7857" s="12"/>
      <c r="AC7857" s="12"/>
      <c r="AD7857" s="12"/>
      <c r="AE7857" s="12"/>
      <c r="AF7857" s="12"/>
      <c r="AG7857" s="12"/>
      <c r="AH7857" s="12"/>
      <c r="AI7857" s="12"/>
      <c r="AJ7857" s="12"/>
      <c r="AK7857" s="12"/>
      <c r="AL7857" s="12"/>
      <c r="AM7857" s="12"/>
      <c r="AN7857" s="12"/>
      <c r="AO7857" s="12"/>
      <c r="AP7857" s="12"/>
      <c r="AQ7857" s="12"/>
      <c r="AR7857" s="12"/>
      <c r="AS7857" s="12"/>
      <c r="AT7857" s="12"/>
      <c r="AU7857" s="12"/>
      <c r="AV7857" s="12"/>
      <c r="AW7857" s="12"/>
      <c r="AX7857" s="12"/>
      <c r="AY7857" s="12"/>
      <c r="AZ7857" s="12"/>
      <c r="BA7857" s="12"/>
      <c r="BB7857" s="12"/>
      <c r="BC7857" s="12"/>
      <c r="BD7857" s="12"/>
    </row>
    <row r="7858" spans="15:56" x14ac:dyDescent="0.35">
      <c r="O7858" s="12"/>
      <c r="P7858" s="12"/>
      <c r="Q7858" s="12"/>
      <c r="S7858" s="250"/>
      <c r="AA7858" s="12"/>
      <c r="AB7858" s="12"/>
      <c r="AC7858" s="12"/>
      <c r="AD7858" s="12"/>
      <c r="AE7858" s="12"/>
      <c r="AF7858" s="12"/>
      <c r="AG7858" s="12"/>
      <c r="AH7858" s="12"/>
      <c r="AI7858" s="12"/>
      <c r="AJ7858" s="12"/>
      <c r="AK7858" s="12"/>
      <c r="AL7858" s="12"/>
      <c r="AM7858" s="12"/>
      <c r="AN7858" s="12"/>
      <c r="AO7858" s="12"/>
      <c r="AP7858" s="12"/>
      <c r="AQ7858" s="12"/>
      <c r="AR7858" s="12"/>
      <c r="AS7858" s="12"/>
      <c r="AT7858" s="12"/>
      <c r="AU7858" s="12"/>
      <c r="AV7858" s="12"/>
      <c r="AW7858" s="12"/>
      <c r="AX7858" s="12"/>
      <c r="AY7858" s="12"/>
      <c r="AZ7858" s="12"/>
      <c r="BA7858" s="12"/>
      <c r="BB7858" s="12"/>
      <c r="BC7858" s="12"/>
      <c r="BD7858" s="12"/>
    </row>
    <row r="7859" spans="15:56" x14ac:dyDescent="0.35">
      <c r="O7859" s="12"/>
      <c r="P7859" s="12"/>
      <c r="Q7859" s="12"/>
      <c r="S7859" s="250"/>
      <c r="AA7859" s="12"/>
      <c r="AB7859" s="12"/>
      <c r="AC7859" s="12"/>
      <c r="AD7859" s="12"/>
      <c r="AE7859" s="12"/>
      <c r="AF7859" s="12"/>
      <c r="AG7859" s="12"/>
      <c r="AH7859" s="12"/>
      <c r="AI7859" s="12"/>
      <c r="AJ7859" s="12"/>
      <c r="AK7859" s="12"/>
      <c r="AL7859" s="12"/>
      <c r="AM7859" s="12"/>
      <c r="AN7859" s="12"/>
      <c r="AO7859" s="12"/>
      <c r="AP7859" s="12"/>
      <c r="AQ7859" s="12"/>
      <c r="AR7859" s="12"/>
      <c r="AS7859" s="12"/>
      <c r="AT7859" s="12"/>
      <c r="AU7859" s="12"/>
      <c r="AV7859" s="12"/>
      <c r="AW7859" s="12"/>
      <c r="AX7859" s="12"/>
      <c r="AY7859" s="12"/>
      <c r="AZ7859" s="12"/>
      <c r="BA7859" s="12"/>
      <c r="BB7859" s="12"/>
      <c r="BC7859" s="12"/>
      <c r="BD7859" s="12"/>
    </row>
    <row r="7860" spans="15:56" x14ac:dyDescent="0.35">
      <c r="O7860" s="12"/>
      <c r="P7860" s="12"/>
      <c r="Q7860" s="12"/>
      <c r="S7860" s="250"/>
      <c r="AA7860" s="12"/>
      <c r="AB7860" s="12"/>
      <c r="AC7860" s="12"/>
      <c r="AD7860" s="12"/>
      <c r="AE7860" s="12"/>
      <c r="AF7860" s="12"/>
      <c r="AG7860" s="12"/>
      <c r="AH7860" s="12"/>
      <c r="AI7860" s="12"/>
      <c r="AJ7860" s="12"/>
      <c r="AK7860" s="12"/>
      <c r="AL7860" s="12"/>
      <c r="AM7860" s="12"/>
      <c r="AN7860" s="12"/>
      <c r="AO7860" s="12"/>
      <c r="AP7860" s="12"/>
      <c r="AQ7860" s="12"/>
      <c r="AR7860" s="12"/>
      <c r="AS7860" s="12"/>
      <c r="AT7860" s="12"/>
      <c r="AU7860" s="12"/>
      <c r="AV7860" s="12"/>
      <c r="AW7860" s="12"/>
      <c r="AX7860" s="12"/>
      <c r="AY7860" s="12"/>
      <c r="AZ7860" s="12"/>
      <c r="BA7860" s="12"/>
      <c r="BB7860" s="12"/>
      <c r="BC7860" s="12"/>
      <c r="BD7860" s="12"/>
    </row>
    <row r="7861" spans="15:56" x14ac:dyDescent="0.35">
      <c r="O7861" s="12"/>
      <c r="P7861" s="12"/>
      <c r="Q7861" s="12"/>
      <c r="S7861" s="250"/>
      <c r="AA7861" s="12"/>
      <c r="AB7861" s="12"/>
      <c r="AC7861" s="12"/>
      <c r="AD7861" s="12"/>
      <c r="AE7861" s="12"/>
      <c r="AF7861" s="12"/>
      <c r="AG7861" s="12"/>
      <c r="AH7861" s="12"/>
      <c r="AI7861" s="12"/>
      <c r="AJ7861" s="12"/>
      <c r="AK7861" s="12"/>
      <c r="AL7861" s="12"/>
      <c r="AM7861" s="12"/>
      <c r="AN7861" s="12"/>
      <c r="AO7861" s="12"/>
      <c r="AP7861" s="12"/>
      <c r="AQ7861" s="12"/>
      <c r="AR7861" s="12"/>
      <c r="AS7861" s="12"/>
      <c r="AT7861" s="12"/>
      <c r="AU7861" s="12"/>
      <c r="AV7861" s="12"/>
      <c r="AW7861" s="12"/>
      <c r="AX7861" s="12"/>
      <c r="AY7861" s="12"/>
      <c r="AZ7861" s="12"/>
      <c r="BA7861" s="12"/>
      <c r="BB7861" s="12"/>
      <c r="BC7861" s="12"/>
      <c r="BD7861" s="12"/>
    </row>
    <row r="7862" spans="15:56" x14ac:dyDescent="0.35">
      <c r="O7862" s="12"/>
      <c r="P7862" s="12"/>
      <c r="Q7862" s="12"/>
      <c r="S7862" s="250"/>
      <c r="AA7862" s="12"/>
      <c r="AB7862" s="12"/>
      <c r="AC7862" s="12"/>
      <c r="AD7862" s="12"/>
      <c r="AE7862" s="12"/>
      <c r="AF7862" s="12"/>
      <c r="AG7862" s="12"/>
      <c r="AH7862" s="12"/>
      <c r="AI7862" s="12"/>
      <c r="AJ7862" s="12"/>
      <c r="AK7862" s="12"/>
      <c r="AL7862" s="12"/>
      <c r="AM7862" s="12"/>
      <c r="AN7862" s="12"/>
      <c r="AO7862" s="12"/>
      <c r="AP7862" s="12"/>
      <c r="AQ7862" s="12"/>
      <c r="AR7862" s="12"/>
      <c r="AS7862" s="12"/>
      <c r="AT7862" s="12"/>
      <c r="AU7862" s="12"/>
      <c r="AV7862" s="12"/>
      <c r="AW7862" s="12"/>
      <c r="AX7862" s="12"/>
      <c r="AY7862" s="12"/>
      <c r="AZ7862" s="12"/>
      <c r="BA7862" s="12"/>
      <c r="BB7862" s="12"/>
      <c r="BC7862" s="12"/>
      <c r="BD7862" s="12"/>
    </row>
    <row r="7863" spans="15:56" x14ac:dyDescent="0.35">
      <c r="O7863" s="12"/>
      <c r="P7863" s="12"/>
      <c r="Q7863" s="12"/>
      <c r="S7863" s="250"/>
      <c r="AA7863" s="12"/>
      <c r="AB7863" s="12"/>
      <c r="AC7863" s="12"/>
      <c r="AD7863" s="12"/>
      <c r="AE7863" s="12"/>
      <c r="AF7863" s="12"/>
      <c r="AG7863" s="12"/>
      <c r="AH7863" s="12"/>
      <c r="AI7863" s="12"/>
      <c r="AJ7863" s="12"/>
      <c r="AK7863" s="12"/>
      <c r="AL7863" s="12"/>
      <c r="AM7863" s="12"/>
      <c r="AN7863" s="12"/>
      <c r="AO7863" s="12"/>
      <c r="AP7863" s="12"/>
      <c r="AQ7863" s="12"/>
      <c r="AR7863" s="12"/>
      <c r="AS7863" s="12"/>
      <c r="AT7863" s="12"/>
      <c r="AU7863" s="12"/>
      <c r="AV7863" s="12"/>
      <c r="AW7863" s="12"/>
      <c r="AX7863" s="12"/>
      <c r="AY7863" s="12"/>
      <c r="AZ7863" s="12"/>
      <c r="BA7863" s="12"/>
      <c r="BB7863" s="12"/>
      <c r="BC7863" s="12"/>
      <c r="BD7863" s="12"/>
    </row>
    <row r="7864" spans="15:56" x14ac:dyDescent="0.35">
      <c r="O7864" s="12"/>
      <c r="P7864" s="12"/>
      <c r="Q7864" s="12"/>
      <c r="S7864" s="250"/>
      <c r="AA7864" s="12"/>
      <c r="AB7864" s="12"/>
      <c r="AC7864" s="12"/>
      <c r="AD7864" s="12"/>
      <c r="AE7864" s="12"/>
      <c r="AF7864" s="12"/>
      <c r="AG7864" s="12"/>
      <c r="AH7864" s="12"/>
      <c r="AI7864" s="12"/>
      <c r="AJ7864" s="12"/>
      <c r="AK7864" s="12"/>
      <c r="AL7864" s="12"/>
      <c r="AM7864" s="12"/>
      <c r="AN7864" s="12"/>
      <c r="AO7864" s="12"/>
      <c r="AP7864" s="12"/>
      <c r="AQ7864" s="12"/>
      <c r="AR7864" s="12"/>
      <c r="AS7864" s="12"/>
      <c r="AT7864" s="12"/>
      <c r="AU7864" s="12"/>
      <c r="AV7864" s="12"/>
      <c r="AW7864" s="12"/>
      <c r="AX7864" s="12"/>
      <c r="AY7864" s="12"/>
      <c r="AZ7864" s="12"/>
      <c r="BA7864" s="12"/>
      <c r="BB7864" s="12"/>
      <c r="BC7864" s="12"/>
      <c r="BD7864" s="12"/>
    </row>
    <row r="7865" spans="15:56" x14ac:dyDescent="0.35">
      <c r="O7865" s="12"/>
      <c r="P7865" s="12"/>
      <c r="Q7865" s="12"/>
      <c r="S7865" s="250"/>
      <c r="AA7865" s="12"/>
      <c r="AB7865" s="12"/>
      <c r="AC7865" s="12"/>
      <c r="AD7865" s="12"/>
      <c r="AE7865" s="12"/>
      <c r="AF7865" s="12"/>
      <c r="AG7865" s="12"/>
      <c r="AH7865" s="12"/>
      <c r="AI7865" s="12"/>
      <c r="AJ7865" s="12"/>
      <c r="AK7865" s="12"/>
      <c r="AL7865" s="12"/>
      <c r="AM7865" s="12"/>
      <c r="AN7865" s="12"/>
      <c r="AO7865" s="12"/>
      <c r="AP7865" s="12"/>
      <c r="AQ7865" s="12"/>
      <c r="AR7865" s="12"/>
      <c r="AS7865" s="12"/>
      <c r="AT7865" s="12"/>
      <c r="AU7865" s="12"/>
      <c r="AV7865" s="12"/>
      <c r="AW7865" s="12"/>
      <c r="AX7865" s="12"/>
      <c r="AY7865" s="12"/>
      <c r="AZ7865" s="12"/>
      <c r="BA7865" s="12"/>
      <c r="BB7865" s="12"/>
      <c r="BC7865" s="12"/>
      <c r="BD7865" s="12"/>
    </row>
    <row r="7866" spans="15:56" x14ac:dyDescent="0.35">
      <c r="O7866" s="12"/>
      <c r="P7866" s="12"/>
      <c r="Q7866" s="12"/>
      <c r="S7866" s="250"/>
      <c r="AA7866" s="12"/>
      <c r="AB7866" s="12"/>
      <c r="AC7866" s="12"/>
      <c r="AD7866" s="12"/>
      <c r="AE7866" s="12"/>
      <c r="AF7866" s="12"/>
      <c r="AG7866" s="12"/>
      <c r="AH7866" s="12"/>
      <c r="AI7866" s="12"/>
      <c r="AJ7866" s="12"/>
      <c r="AK7866" s="12"/>
      <c r="AL7866" s="12"/>
      <c r="AM7866" s="12"/>
      <c r="AN7866" s="12"/>
      <c r="AO7866" s="12"/>
      <c r="AP7866" s="12"/>
      <c r="AQ7866" s="12"/>
      <c r="AR7866" s="12"/>
      <c r="AS7866" s="12"/>
      <c r="AT7866" s="12"/>
      <c r="AU7866" s="12"/>
      <c r="AV7866" s="12"/>
      <c r="AW7866" s="12"/>
      <c r="AX7866" s="12"/>
      <c r="AY7866" s="12"/>
      <c r="AZ7866" s="12"/>
      <c r="BA7866" s="12"/>
      <c r="BB7866" s="12"/>
      <c r="BC7866" s="12"/>
      <c r="BD7866" s="12"/>
    </row>
    <row r="7867" spans="15:56" x14ac:dyDescent="0.35">
      <c r="O7867" s="12"/>
      <c r="P7867" s="12"/>
      <c r="Q7867" s="12"/>
      <c r="S7867" s="250"/>
      <c r="AA7867" s="12"/>
      <c r="AB7867" s="12"/>
      <c r="AC7867" s="12"/>
      <c r="AD7867" s="12"/>
      <c r="AE7867" s="12"/>
      <c r="AF7867" s="12"/>
      <c r="AG7867" s="12"/>
      <c r="AH7867" s="12"/>
      <c r="AI7867" s="12"/>
      <c r="AJ7867" s="12"/>
      <c r="AK7867" s="12"/>
      <c r="AL7867" s="12"/>
      <c r="AM7867" s="12"/>
      <c r="AN7867" s="12"/>
      <c r="AO7867" s="12"/>
      <c r="AP7867" s="12"/>
      <c r="AQ7867" s="12"/>
      <c r="AR7867" s="12"/>
      <c r="AS7867" s="12"/>
      <c r="AT7867" s="12"/>
      <c r="AU7867" s="12"/>
      <c r="AV7867" s="12"/>
      <c r="AW7867" s="12"/>
      <c r="AX7867" s="12"/>
      <c r="AY7867" s="12"/>
      <c r="AZ7867" s="12"/>
      <c r="BA7867" s="12"/>
      <c r="BB7867" s="12"/>
      <c r="BC7867" s="12"/>
      <c r="BD7867" s="12"/>
    </row>
    <row r="7868" spans="15:56" x14ac:dyDescent="0.35">
      <c r="O7868" s="12"/>
      <c r="P7868" s="12"/>
      <c r="Q7868" s="12"/>
      <c r="S7868" s="250"/>
      <c r="AA7868" s="12"/>
      <c r="AB7868" s="12"/>
      <c r="AC7868" s="12"/>
      <c r="AD7868" s="12"/>
      <c r="AE7868" s="12"/>
      <c r="AF7868" s="12"/>
      <c r="AG7868" s="12"/>
      <c r="AH7868" s="12"/>
      <c r="AI7868" s="12"/>
      <c r="AJ7868" s="12"/>
      <c r="AK7868" s="12"/>
      <c r="AL7868" s="12"/>
      <c r="AM7868" s="12"/>
      <c r="AN7868" s="12"/>
      <c r="AO7868" s="12"/>
      <c r="AP7868" s="12"/>
      <c r="AQ7868" s="12"/>
      <c r="AR7868" s="12"/>
      <c r="AS7868" s="12"/>
      <c r="AT7868" s="12"/>
      <c r="AU7868" s="12"/>
      <c r="AV7868" s="12"/>
      <c r="AW7868" s="12"/>
      <c r="AX7868" s="12"/>
      <c r="AY7868" s="12"/>
      <c r="AZ7868" s="12"/>
      <c r="BA7868" s="12"/>
      <c r="BB7868" s="12"/>
      <c r="BC7868" s="12"/>
      <c r="BD7868" s="12"/>
    </row>
    <row r="7869" spans="15:56" x14ac:dyDescent="0.35">
      <c r="O7869" s="12"/>
      <c r="P7869" s="12"/>
      <c r="Q7869" s="12"/>
      <c r="S7869" s="250"/>
      <c r="AA7869" s="12"/>
      <c r="AB7869" s="12"/>
      <c r="AC7869" s="12"/>
      <c r="AD7869" s="12"/>
      <c r="AE7869" s="12"/>
      <c r="AF7869" s="12"/>
      <c r="AG7869" s="12"/>
      <c r="AH7869" s="12"/>
      <c r="AI7869" s="12"/>
      <c r="AJ7869" s="12"/>
      <c r="AK7869" s="12"/>
      <c r="AL7869" s="12"/>
      <c r="AM7869" s="12"/>
      <c r="AN7869" s="12"/>
      <c r="AO7869" s="12"/>
      <c r="AP7869" s="12"/>
      <c r="AQ7869" s="12"/>
      <c r="AR7869" s="12"/>
      <c r="AS7869" s="12"/>
      <c r="AT7869" s="12"/>
      <c r="AU7869" s="12"/>
      <c r="AV7869" s="12"/>
      <c r="AW7869" s="12"/>
      <c r="AX7869" s="12"/>
      <c r="AY7869" s="12"/>
      <c r="AZ7869" s="12"/>
      <c r="BA7869" s="12"/>
      <c r="BB7869" s="12"/>
      <c r="BC7869" s="12"/>
      <c r="BD7869" s="12"/>
    </row>
    <row r="7870" spans="15:56" x14ac:dyDescent="0.35">
      <c r="O7870" s="12"/>
      <c r="P7870" s="12"/>
      <c r="Q7870" s="12"/>
      <c r="S7870" s="250"/>
      <c r="AA7870" s="12"/>
      <c r="AB7870" s="12"/>
      <c r="AC7870" s="12"/>
      <c r="AD7870" s="12"/>
      <c r="AE7870" s="12"/>
      <c r="AF7870" s="12"/>
      <c r="AG7870" s="12"/>
      <c r="AH7870" s="12"/>
      <c r="AI7870" s="12"/>
      <c r="AJ7870" s="12"/>
      <c r="AK7870" s="12"/>
      <c r="AL7870" s="12"/>
      <c r="AM7870" s="12"/>
      <c r="AN7870" s="12"/>
      <c r="AO7870" s="12"/>
      <c r="AP7870" s="12"/>
      <c r="AQ7870" s="12"/>
      <c r="AR7870" s="12"/>
      <c r="AS7870" s="12"/>
      <c r="AT7870" s="12"/>
      <c r="AU7870" s="12"/>
      <c r="AV7870" s="12"/>
      <c r="AW7870" s="12"/>
      <c r="AX7870" s="12"/>
      <c r="AY7870" s="12"/>
      <c r="AZ7870" s="12"/>
      <c r="BA7870" s="12"/>
      <c r="BB7870" s="12"/>
      <c r="BC7870" s="12"/>
      <c r="BD7870" s="12"/>
    </row>
    <row r="7871" spans="15:56" x14ac:dyDescent="0.35">
      <c r="O7871" s="12"/>
      <c r="P7871" s="12"/>
      <c r="Q7871" s="12"/>
      <c r="S7871" s="250"/>
      <c r="AA7871" s="12"/>
      <c r="AB7871" s="12"/>
      <c r="AC7871" s="12"/>
      <c r="AD7871" s="12"/>
      <c r="AE7871" s="12"/>
      <c r="AF7871" s="12"/>
      <c r="AG7871" s="12"/>
      <c r="AH7871" s="12"/>
      <c r="AI7871" s="12"/>
      <c r="AJ7871" s="12"/>
      <c r="AK7871" s="12"/>
      <c r="AL7871" s="12"/>
      <c r="AM7871" s="12"/>
      <c r="AN7871" s="12"/>
      <c r="AO7871" s="12"/>
      <c r="AP7871" s="12"/>
      <c r="AQ7871" s="12"/>
      <c r="AR7871" s="12"/>
      <c r="AS7871" s="12"/>
      <c r="AT7871" s="12"/>
      <c r="AU7871" s="12"/>
      <c r="AV7871" s="12"/>
      <c r="AW7871" s="12"/>
      <c r="AX7871" s="12"/>
      <c r="AY7871" s="12"/>
      <c r="AZ7871" s="12"/>
      <c r="BA7871" s="12"/>
      <c r="BB7871" s="12"/>
      <c r="BC7871" s="12"/>
      <c r="BD7871" s="12"/>
    </row>
    <row r="7872" spans="15:56" x14ac:dyDescent="0.35">
      <c r="O7872" s="12"/>
      <c r="P7872" s="12"/>
      <c r="Q7872" s="12"/>
      <c r="S7872" s="250"/>
      <c r="AA7872" s="12"/>
      <c r="AB7872" s="12"/>
      <c r="AC7872" s="12"/>
      <c r="AD7872" s="12"/>
      <c r="AE7872" s="12"/>
      <c r="AF7872" s="12"/>
      <c r="AG7872" s="12"/>
      <c r="AH7872" s="12"/>
      <c r="AI7872" s="12"/>
      <c r="AJ7872" s="12"/>
      <c r="AK7872" s="12"/>
      <c r="AL7872" s="12"/>
      <c r="AM7872" s="12"/>
      <c r="AN7872" s="12"/>
      <c r="AO7872" s="12"/>
      <c r="AP7872" s="12"/>
      <c r="AQ7872" s="12"/>
      <c r="AR7872" s="12"/>
      <c r="AS7872" s="12"/>
      <c r="AT7872" s="12"/>
      <c r="AU7872" s="12"/>
      <c r="AV7872" s="12"/>
      <c r="AW7872" s="12"/>
      <c r="AX7872" s="12"/>
      <c r="AY7872" s="12"/>
      <c r="AZ7872" s="12"/>
      <c r="BA7872" s="12"/>
      <c r="BB7872" s="12"/>
      <c r="BC7872" s="12"/>
      <c r="BD7872" s="12"/>
    </row>
    <row r="7873" spans="15:56" x14ac:dyDescent="0.35">
      <c r="O7873" s="12"/>
      <c r="P7873" s="12"/>
      <c r="Q7873" s="12"/>
      <c r="S7873" s="250"/>
      <c r="AA7873" s="12"/>
      <c r="AB7873" s="12"/>
      <c r="AC7873" s="12"/>
      <c r="AD7873" s="12"/>
      <c r="AE7873" s="12"/>
      <c r="AF7873" s="12"/>
      <c r="AG7873" s="12"/>
      <c r="AH7873" s="12"/>
      <c r="AI7873" s="12"/>
      <c r="AJ7873" s="12"/>
      <c r="AK7873" s="12"/>
      <c r="AL7873" s="12"/>
      <c r="AM7873" s="12"/>
      <c r="AN7873" s="12"/>
      <c r="AO7873" s="12"/>
      <c r="AP7873" s="12"/>
      <c r="AQ7873" s="12"/>
      <c r="AR7873" s="12"/>
      <c r="AS7873" s="12"/>
      <c r="AT7873" s="12"/>
      <c r="AU7873" s="12"/>
      <c r="AV7873" s="12"/>
      <c r="AW7873" s="12"/>
      <c r="AX7873" s="12"/>
      <c r="AY7873" s="12"/>
      <c r="AZ7873" s="12"/>
      <c r="BA7873" s="12"/>
      <c r="BB7873" s="12"/>
      <c r="BC7873" s="12"/>
      <c r="BD7873" s="12"/>
    </row>
    <row r="7874" spans="15:56" x14ac:dyDescent="0.35">
      <c r="O7874" s="12"/>
      <c r="P7874" s="12"/>
      <c r="Q7874" s="12"/>
      <c r="S7874" s="250"/>
      <c r="AA7874" s="12"/>
      <c r="AB7874" s="12"/>
      <c r="AC7874" s="12"/>
      <c r="AD7874" s="12"/>
      <c r="AE7874" s="12"/>
      <c r="AF7874" s="12"/>
      <c r="AG7874" s="12"/>
      <c r="AH7874" s="12"/>
      <c r="AI7874" s="12"/>
      <c r="AJ7874" s="12"/>
      <c r="AK7874" s="12"/>
      <c r="AL7874" s="12"/>
      <c r="AM7874" s="12"/>
      <c r="AN7874" s="12"/>
      <c r="AO7874" s="12"/>
      <c r="AP7874" s="12"/>
      <c r="AQ7874" s="12"/>
      <c r="AR7874" s="12"/>
      <c r="AS7874" s="12"/>
      <c r="AT7874" s="12"/>
      <c r="AU7874" s="12"/>
      <c r="AV7874" s="12"/>
      <c r="AW7874" s="12"/>
      <c r="AX7874" s="12"/>
      <c r="AY7874" s="12"/>
      <c r="AZ7874" s="12"/>
      <c r="BA7874" s="12"/>
      <c r="BB7874" s="12"/>
      <c r="BC7874" s="12"/>
      <c r="BD7874" s="12"/>
    </row>
    <row r="7875" spans="15:56" x14ac:dyDescent="0.35">
      <c r="O7875" s="12"/>
      <c r="P7875" s="12"/>
      <c r="Q7875" s="12"/>
      <c r="S7875" s="250"/>
      <c r="AA7875" s="12"/>
      <c r="AB7875" s="12"/>
      <c r="AC7875" s="12"/>
      <c r="AD7875" s="12"/>
      <c r="AE7875" s="12"/>
      <c r="AF7875" s="12"/>
      <c r="AG7875" s="12"/>
      <c r="AH7875" s="12"/>
      <c r="AI7875" s="12"/>
      <c r="AJ7875" s="12"/>
      <c r="AK7875" s="12"/>
      <c r="AL7875" s="12"/>
      <c r="AM7875" s="12"/>
      <c r="AN7875" s="12"/>
      <c r="AO7875" s="12"/>
      <c r="AP7875" s="12"/>
      <c r="AQ7875" s="12"/>
      <c r="AR7875" s="12"/>
      <c r="AS7875" s="12"/>
      <c r="AT7875" s="12"/>
      <c r="AU7875" s="12"/>
      <c r="AV7875" s="12"/>
      <c r="AW7875" s="12"/>
      <c r="AX7875" s="12"/>
      <c r="AY7875" s="12"/>
      <c r="AZ7875" s="12"/>
      <c r="BA7875" s="12"/>
      <c r="BB7875" s="12"/>
      <c r="BC7875" s="12"/>
      <c r="BD7875" s="12"/>
    </row>
    <row r="7876" spans="15:56" x14ac:dyDescent="0.35">
      <c r="O7876" s="12"/>
      <c r="P7876" s="12"/>
      <c r="Q7876" s="12"/>
      <c r="S7876" s="250"/>
      <c r="AA7876" s="12"/>
      <c r="AB7876" s="12"/>
      <c r="AC7876" s="12"/>
      <c r="AD7876" s="12"/>
      <c r="AE7876" s="12"/>
      <c r="AF7876" s="12"/>
      <c r="AG7876" s="12"/>
      <c r="AH7876" s="12"/>
      <c r="AI7876" s="12"/>
      <c r="AJ7876" s="12"/>
      <c r="AK7876" s="12"/>
      <c r="AL7876" s="12"/>
      <c r="AM7876" s="12"/>
      <c r="AN7876" s="12"/>
      <c r="AO7876" s="12"/>
      <c r="AP7876" s="12"/>
      <c r="AQ7876" s="12"/>
      <c r="AR7876" s="12"/>
      <c r="AS7876" s="12"/>
      <c r="AT7876" s="12"/>
      <c r="AU7876" s="12"/>
      <c r="AV7876" s="12"/>
      <c r="AW7876" s="12"/>
      <c r="AX7876" s="12"/>
      <c r="AY7876" s="12"/>
      <c r="AZ7876" s="12"/>
      <c r="BA7876" s="12"/>
      <c r="BB7876" s="12"/>
      <c r="BC7876" s="12"/>
      <c r="BD7876" s="12"/>
    </row>
    <row r="7877" spans="15:56" x14ac:dyDescent="0.35">
      <c r="O7877" s="12"/>
      <c r="P7877" s="12"/>
      <c r="Q7877" s="12"/>
      <c r="S7877" s="250"/>
      <c r="AA7877" s="12"/>
      <c r="AB7877" s="12"/>
      <c r="AC7877" s="12"/>
      <c r="AD7877" s="12"/>
      <c r="AE7877" s="12"/>
      <c r="AF7877" s="12"/>
      <c r="AG7877" s="12"/>
      <c r="AH7877" s="12"/>
      <c r="AI7877" s="12"/>
      <c r="AJ7877" s="12"/>
      <c r="AK7877" s="12"/>
      <c r="AL7877" s="12"/>
      <c r="AM7877" s="12"/>
      <c r="AN7877" s="12"/>
      <c r="AO7877" s="12"/>
      <c r="AP7877" s="12"/>
      <c r="AQ7877" s="12"/>
      <c r="AR7877" s="12"/>
      <c r="AS7877" s="12"/>
      <c r="AT7877" s="12"/>
      <c r="AU7877" s="12"/>
      <c r="AV7877" s="12"/>
      <c r="AW7877" s="12"/>
      <c r="AX7877" s="12"/>
      <c r="AY7877" s="12"/>
      <c r="AZ7877" s="12"/>
      <c r="BA7877" s="12"/>
      <c r="BB7877" s="12"/>
      <c r="BC7877" s="12"/>
      <c r="BD7877" s="12"/>
    </row>
    <row r="7878" spans="15:56" x14ac:dyDescent="0.35">
      <c r="O7878" s="12"/>
      <c r="P7878" s="12"/>
      <c r="Q7878" s="12"/>
      <c r="S7878" s="250"/>
      <c r="AA7878" s="12"/>
      <c r="AB7878" s="12"/>
      <c r="AC7878" s="12"/>
      <c r="AD7878" s="12"/>
      <c r="AE7878" s="12"/>
      <c r="AF7878" s="12"/>
      <c r="AG7878" s="12"/>
      <c r="AH7878" s="12"/>
      <c r="AI7878" s="12"/>
      <c r="AJ7878" s="12"/>
      <c r="AK7878" s="12"/>
      <c r="AL7878" s="12"/>
      <c r="AM7878" s="12"/>
      <c r="AN7878" s="12"/>
      <c r="AO7878" s="12"/>
      <c r="AP7878" s="12"/>
      <c r="AQ7878" s="12"/>
      <c r="AR7878" s="12"/>
      <c r="AS7878" s="12"/>
      <c r="AT7878" s="12"/>
      <c r="AU7878" s="12"/>
      <c r="AV7878" s="12"/>
      <c r="AW7878" s="12"/>
      <c r="AX7878" s="12"/>
      <c r="AY7878" s="12"/>
      <c r="AZ7878" s="12"/>
      <c r="BA7878" s="12"/>
      <c r="BB7878" s="12"/>
      <c r="BC7878" s="12"/>
      <c r="BD7878" s="12"/>
    </row>
    <row r="7879" spans="15:56" x14ac:dyDescent="0.35">
      <c r="O7879" s="12"/>
      <c r="P7879" s="12"/>
      <c r="Q7879" s="12"/>
      <c r="S7879" s="250"/>
      <c r="AA7879" s="12"/>
      <c r="AB7879" s="12"/>
      <c r="AC7879" s="12"/>
      <c r="AD7879" s="12"/>
      <c r="AE7879" s="12"/>
      <c r="AF7879" s="12"/>
      <c r="AG7879" s="12"/>
      <c r="AH7879" s="12"/>
      <c r="AI7879" s="12"/>
      <c r="AJ7879" s="12"/>
      <c r="AK7879" s="12"/>
      <c r="AL7879" s="12"/>
      <c r="AM7879" s="12"/>
      <c r="AN7879" s="12"/>
      <c r="AO7879" s="12"/>
      <c r="AP7879" s="12"/>
      <c r="AQ7879" s="12"/>
      <c r="AR7879" s="12"/>
      <c r="AS7879" s="12"/>
      <c r="AT7879" s="12"/>
      <c r="AU7879" s="12"/>
      <c r="AV7879" s="12"/>
      <c r="AW7879" s="12"/>
      <c r="AX7879" s="12"/>
      <c r="AY7879" s="12"/>
      <c r="AZ7879" s="12"/>
      <c r="BA7879" s="12"/>
      <c r="BB7879" s="12"/>
      <c r="BC7879" s="12"/>
      <c r="BD7879" s="12"/>
    </row>
    <row r="7880" spans="15:56" x14ac:dyDescent="0.35">
      <c r="O7880" s="12"/>
      <c r="P7880" s="12"/>
      <c r="Q7880" s="12"/>
      <c r="S7880" s="250"/>
      <c r="AA7880" s="12"/>
      <c r="AB7880" s="12"/>
      <c r="AC7880" s="12"/>
      <c r="AD7880" s="12"/>
      <c r="AE7880" s="12"/>
      <c r="AF7880" s="12"/>
      <c r="AG7880" s="12"/>
      <c r="AH7880" s="12"/>
      <c r="AI7880" s="12"/>
      <c r="AJ7880" s="12"/>
      <c r="AK7880" s="12"/>
      <c r="AL7880" s="12"/>
      <c r="AM7880" s="12"/>
      <c r="AN7880" s="12"/>
      <c r="AO7880" s="12"/>
      <c r="AP7880" s="12"/>
      <c r="AQ7880" s="12"/>
      <c r="AR7880" s="12"/>
      <c r="AS7880" s="12"/>
      <c r="AT7880" s="12"/>
      <c r="AU7880" s="12"/>
      <c r="AV7880" s="12"/>
      <c r="AW7880" s="12"/>
      <c r="AX7880" s="12"/>
      <c r="AY7880" s="12"/>
      <c r="AZ7880" s="12"/>
      <c r="BA7880" s="12"/>
      <c r="BB7880" s="12"/>
      <c r="BC7880" s="12"/>
      <c r="BD7880" s="12"/>
    </row>
    <row r="7881" spans="15:56" x14ac:dyDescent="0.35">
      <c r="O7881" s="12"/>
      <c r="P7881" s="12"/>
      <c r="Q7881" s="12"/>
      <c r="S7881" s="250"/>
      <c r="AA7881" s="12"/>
      <c r="AB7881" s="12"/>
      <c r="AC7881" s="12"/>
      <c r="AD7881" s="12"/>
      <c r="AE7881" s="12"/>
      <c r="AF7881" s="12"/>
      <c r="AG7881" s="12"/>
      <c r="AH7881" s="12"/>
      <c r="AI7881" s="12"/>
      <c r="AJ7881" s="12"/>
      <c r="AK7881" s="12"/>
      <c r="AL7881" s="12"/>
      <c r="AM7881" s="12"/>
      <c r="AN7881" s="12"/>
      <c r="AO7881" s="12"/>
      <c r="AP7881" s="12"/>
      <c r="AQ7881" s="12"/>
      <c r="AR7881" s="12"/>
      <c r="AS7881" s="12"/>
      <c r="AT7881" s="12"/>
      <c r="AU7881" s="12"/>
      <c r="AV7881" s="12"/>
      <c r="AW7881" s="12"/>
      <c r="AX7881" s="12"/>
      <c r="AY7881" s="12"/>
      <c r="AZ7881" s="12"/>
      <c r="BA7881" s="12"/>
      <c r="BB7881" s="12"/>
      <c r="BC7881" s="12"/>
      <c r="BD7881" s="12"/>
    </row>
    <row r="7882" spans="15:56" x14ac:dyDescent="0.35">
      <c r="O7882" s="12"/>
      <c r="P7882" s="12"/>
      <c r="Q7882" s="12"/>
      <c r="S7882" s="250"/>
      <c r="AA7882" s="12"/>
      <c r="AB7882" s="12"/>
      <c r="AC7882" s="12"/>
      <c r="AD7882" s="12"/>
      <c r="AE7882" s="12"/>
      <c r="AF7882" s="12"/>
      <c r="AG7882" s="12"/>
      <c r="AH7882" s="12"/>
      <c r="AI7882" s="12"/>
      <c r="AJ7882" s="12"/>
      <c r="AK7882" s="12"/>
      <c r="AL7882" s="12"/>
      <c r="AM7882" s="12"/>
      <c r="AN7882" s="12"/>
      <c r="AO7882" s="12"/>
      <c r="AP7882" s="12"/>
      <c r="AQ7882" s="12"/>
      <c r="AR7882" s="12"/>
      <c r="AS7882" s="12"/>
      <c r="AT7882" s="12"/>
      <c r="AU7882" s="12"/>
      <c r="AV7882" s="12"/>
      <c r="AW7882" s="12"/>
      <c r="AX7882" s="12"/>
      <c r="AY7882" s="12"/>
      <c r="AZ7882" s="12"/>
      <c r="BA7882" s="12"/>
      <c r="BB7882" s="12"/>
      <c r="BC7882" s="12"/>
      <c r="BD7882" s="12"/>
    </row>
    <row r="7883" spans="15:56" x14ac:dyDescent="0.35">
      <c r="O7883" s="12"/>
      <c r="P7883" s="12"/>
      <c r="Q7883" s="12"/>
      <c r="S7883" s="250"/>
      <c r="AA7883" s="12"/>
      <c r="AB7883" s="12"/>
      <c r="AC7883" s="12"/>
      <c r="AD7883" s="12"/>
      <c r="AE7883" s="12"/>
      <c r="AF7883" s="12"/>
      <c r="AG7883" s="12"/>
      <c r="AH7883" s="12"/>
      <c r="AI7883" s="12"/>
      <c r="AJ7883" s="12"/>
      <c r="AK7883" s="12"/>
      <c r="AL7883" s="12"/>
      <c r="AM7883" s="12"/>
      <c r="AN7883" s="12"/>
      <c r="AO7883" s="12"/>
      <c r="AP7883" s="12"/>
      <c r="AQ7883" s="12"/>
      <c r="AR7883" s="12"/>
      <c r="AS7883" s="12"/>
      <c r="AT7883" s="12"/>
      <c r="AU7883" s="12"/>
      <c r="AV7883" s="12"/>
      <c r="AW7883" s="12"/>
      <c r="AX7883" s="12"/>
      <c r="AY7883" s="12"/>
      <c r="AZ7883" s="12"/>
      <c r="BA7883" s="12"/>
      <c r="BB7883" s="12"/>
      <c r="BC7883" s="12"/>
      <c r="BD7883" s="12"/>
    </row>
    <row r="7884" spans="15:56" x14ac:dyDescent="0.35">
      <c r="O7884" s="12"/>
      <c r="P7884" s="12"/>
      <c r="Q7884" s="12"/>
      <c r="S7884" s="250"/>
      <c r="AA7884" s="12"/>
      <c r="AB7884" s="12"/>
      <c r="AC7884" s="12"/>
      <c r="AD7884" s="12"/>
      <c r="AE7884" s="12"/>
      <c r="AF7884" s="12"/>
      <c r="AG7884" s="12"/>
      <c r="AH7884" s="12"/>
      <c r="AI7884" s="12"/>
      <c r="AJ7884" s="12"/>
      <c r="AK7884" s="12"/>
      <c r="AL7884" s="12"/>
      <c r="AM7884" s="12"/>
      <c r="AN7884" s="12"/>
      <c r="AO7884" s="12"/>
      <c r="AP7884" s="12"/>
      <c r="AQ7884" s="12"/>
      <c r="AR7884" s="12"/>
      <c r="AS7884" s="12"/>
      <c r="AT7884" s="12"/>
      <c r="AU7884" s="12"/>
      <c r="AV7884" s="12"/>
      <c r="AW7884" s="12"/>
      <c r="AX7884" s="12"/>
      <c r="AY7884" s="12"/>
      <c r="AZ7884" s="12"/>
      <c r="BA7884" s="12"/>
      <c r="BB7884" s="12"/>
      <c r="BC7884" s="12"/>
      <c r="BD7884" s="12"/>
    </row>
    <row r="7885" spans="15:56" x14ac:dyDescent="0.35">
      <c r="O7885" s="12"/>
      <c r="P7885" s="12"/>
      <c r="Q7885" s="12"/>
      <c r="S7885" s="250"/>
      <c r="AA7885" s="12"/>
      <c r="AB7885" s="12"/>
      <c r="AC7885" s="12"/>
      <c r="AD7885" s="12"/>
      <c r="AE7885" s="12"/>
      <c r="AF7885" s="12"/>
      <c r="AG7885" s="12"/>
      <c r="AH7885" s="12"/>
      <c r="AI7885" s="12"/>
      <c r="AJ7885" s="12"/>
      <c r="AK7885" s="12"/>
      <c r="AL7885" s="12"/>
      <c r="AM7885" s="12"/>
      <c r="AN7885" s="12"/>
      <c r="AO7885" s="12"/>
      <c r="AP7885" s="12"/>
      <c r="AQ7885" s="12"/>
      <c r="AR7885" s="12"/>
      <c r="AS7885" s="12"/>
      <c r="AT7885" s="12"/>
      <c r="AU7885" s="12"/>
      <c r="AV7885" s="12"/>
      <c r="AW7885" s="12"/>
      <c r="AX7885" s="12"/>
      <c r="AY7885" s="12"/>
      <c r="AZ7885" s="12"/>
      <c r="BA7885" s="12"/>
      <c r="BB7885" s="12"/>
      <c r="BC7885" s="12"/>
      <c r="BD7885" s="12"/>
    </row>
    <row r="7886" spans="15:56" x14ac:dyDescent="0.35">
      <c r="O7886" s="12"/>
      <c r="P7886" s="12"/>
      <c r="Q7886" s="12"/>
      <c r="S7886" s="250"/>
      <c r="AA7886" s="12"/>
      <c r="AB7886" s="12"/>
      <c r="AC7886" s="12"/>
      <c r="AD7886" s="12"/>
      <c r="AE7886" s="12"/>
      <c r="AF7886" s="12"/>
      <c r="AG7886" s="12"/>
      <c r="AH7886" s="12"/>
      <c r="AI7886" s="12"/>
      <c r="AJ7886" s="12"/>
      <c r="AK7886" s="12"/>
      <c r="AL7886" s="12"/>
      <c r="AM7886" s="12"/>
      <c r="AN7886" s="12"/>
      <c r="AO7886" s="12"/>
      <c r="AP7886" s="12"/>
      <c r="AQ7886" s="12"/>
      <c r="AR7886" s="12"/>
      <c r="AS7886" s="12"/>
      <c r="AT7886" s="12"/>
      <c r="AU7886" s="12"/>
      <c r="AV7886" s="12"/>
      <c r="AW7886" s="12"/>
      <c r="AX7886" s="12"/>
      <c r="AY7886" s="12"/>
      <c r="AZ7886" s="12"/>
      <c r="BA7886" s="12"/>
      <c r="BB7886" s="12"/>
      <c r="BC7886" s="12"/>
      <c r="BD7886" s="12"/>
    </row>
    <row r="7887" spans="15:56" x14ac:dyDescent="0.35">
      <c r="O7887" s="12"/>
      <c r="P7887" s="12"/>
      <c r="Q7887" s="12"/>
      <c r="S7887" s="250"/>
      <c r="AA7887" s="12"/>
      <c r="AB7887" s="12"/>
      <c r="AC7887" s="12"/>
      <c r="AD7887" s="12"/>
      <c r="AE7887" s="12"/>
      <c r="AF7887" s="12"/>
      <c r="AG7887" s="12"/>
      <c r="AH7887" s="12"/>
      <c r="AI7887" s="12"/>
      <c r="AJ7887" s="12"/>
      <c r="AK7887" s="12"/>
      <c r="AL7887" s="12"/>
      <c r="AM7887" s="12"/>
      <c r="AN7887" s="12"/>
      <c r="AO7887" s="12"/>
      <c r="AP7887" s="12"/>
      <c r="AQ7887" s="12"/>
      <c r="AR7887" s="12"/>
      <c r="AS7887" s="12"/>
      <c r="AT7887" s="12"/>
      <c r="AU7887" s="12"/>
      <c r="AV7887" s="12"/>
      <c r="AW7887" s="12"/>
      <c r="AX7887" s="12"/>
      <c r="AY7887" s="12"/>
      <c r="AZ7887" s="12"/>
      <c r="BA7887" s="12"/>
      <c r="BB7887" s="12"/>
      <c r="BC7887" s="12"/>
      <c r="BD7887" s="12"/>
    </row>
    <row r="7888" spans="15:56" x14ac:dyDescent="0.35">
      <c r="O7888" s="12"/>
      <c r="P7888" s="12"/>
      <c r="Q7888" s="12"/>
      <c r="S7888" s="250"/>
      <c r="AA7888" s="12"/>
      <c r="AB7888" s="12"/>
      <c r="AC7888" s="12"/>
      <c r="AD7888" s="12"/>
      <c r="AE7888" s="12"/>
      <c r="AF7888" s="12"/>
      <c r="AG7888" s="12"/>
      <c r="AH7888" s="12"/>
      <c r="AI7888" s="12"/>
      <c r="AJ7888" s="12"/>
      <c r="AK7888" s="12"/>
      <c r="AL7888" s="12"/>
      <c r="AM7888" s="12"/>
      <c r="AN7888" s="12"/>
      <c r="AO7888" s="12"/>
      <c r="AP7888" s="12"/>
      <c r="AQ7888" s="12"/>
      <c r="AR7888" s="12"/>
      <c r="AS7888" s="12"/>
      <c r="AT7888" s="12"/>
      <c r="AU7888" s="12"/>
      <c r="AV7888" s="12"/>
      <c r="AW7888" s="12"/>
      <c r="AX7888" s="12"/>
      <c r="AY7888" s="12"/>
      <c r="AZ7888" s="12"/>
      <c r="BA7888" s="12"/>
      <c r="BB7888" s="12"/>
      <c r="BC7888" s="12"/>
      <c r="BD7888" s="12"/>
    </row>
    <row r="7889" spans="15:56" x14ac:dyDescent="0.35">
      <c r="O7889" s="12"/>
      <c r="P7889" s="12"/>
      <c r="Q7889" s="12"/>
      <c r="S7889" s="250"/>
      <c r="AA7889" s="12"/>
      <c r="AB7889" s="12"/>
      <c r="AC7889" s="12"/>
      <c r="AD7889" s="12"/>
      <c r="AE7889" s="12"/>
      <c r="AF7889" s="12"/>
      <c r="AG7889" s="12"/>
      <c r="AH7889" s="12"/>
      <c r="AI7889" s="12"/>
      <c r="AJ7889" s="12"/>
      <c r="AK7889" s="12"/>
      <c r="AL7889" s="12"/>
      <c r="AM7889" s="12"/>
      <c r="AN7889" s="12"/>
      <c r="AO7889" s="12"/>
      <c r="AP7889" s="12"/>
      <c r="AQ7889" s="12"/>
      <c r="AR7889" s="12"/>
      <c r="AS7889" s="12"/>
      <c r="AT7889" s="12"/>
      <c r="AU7889" s="12"/>
      <c r="AV7889" s="12"/>
      <c r="AW7889" s="12"/>
      <c r="AX7889" s="12"/>
      <c r="AY7889" s="12"/>
      <c r="AZ7889" s="12"/>
      <c r="BA7889" s="12"/>
      <c r="BB7889" s="12"/>
      <c r="BC7889" s="12"/>
      <c r="BD7889" s="12"/>
    </row>
    <row r="7890" spans="15:56" x14ac:dyDescent="0.35">
      <c r="O7890" s="12"/>
      <c r="P7890" s="12"/>
      <c r="Q7890" s="12"/>
      <c r="S7890" s="250"/>
      <c r="AA7890" s="12"/>
      <c r="AB7890" s="12"/>
      <c r="AC7890" s="12"/>
      <c r="AD7890" s="12"/>
      <c r="AE7890" s="12"/>
      <c r="AF7890" s="12"/>
      <c r="AG7890" s="12"/>
      <c r="AH7890" s="12"/>
      <c r="AI7890" s="12"/>
      <c r="AJ7890" s="12"/>
      <c r="AK7890" s="12"/>
      <c r="AL7890" s="12"/>
      <c r="AM7890" s="12"/>
      <c r="AN7890" s="12"/>
      <c r="AO7890" s="12"/>
      <c r="AP7890" s="12"/>
      <c r="AQ7890" s="12"/>
      <c r="AR7890" s="12"/>
      <c r="AS7890" s="12"/>
      <c r="AT7890" s="12"/>
      <c r="AU7890" s="12"/>
      <c r="AV7890" s="12"/>
      <c r="AW7890" s="12"/>
      <c r="AX7890" s="12"/>
      <c r="AY7890" s="12"/>
      <c r="AZ7890" s="12"/>
      <c r="BA7890" s="12"/>
      <c r="BB7890" s="12"/>
      <c r="BC7890" s="12"/>
      <c r="BD7890" s="12"/>
    </row>
    <row r="7891" spans="15:56" x14ac:dyDescent="0.35">
      <c r="O7891" s="12"/>
      <c r="P7891" s="12"/>
      <c r="Q7891" s="12"/>
      <c r="S7891" s="250"/>
      <c r="AA7891" s="12"/>
      <c r="AB7891" s="12"/>
      <c r="AC7891" s="12"/>
      <c r="AD7891" s="12"/>
      <c r="AE7891" s="12"/>
      <c r="AF7891" s="12"/>
      <c r="AG7891" s="12"/>
      <c r="AH7891" s="12"/>
      <c r="AI7891" s="12"/>
      <c r="AJ7891" s="12"/>
      <c r="AK7891" s="12"/>
      <c r="AL7891" s="12"/>
      <c r="AM7891" s="12"/>
      <c r="AN7891" s="12"/>
      <c r="AO7891" s="12"/>
      <c r="AP7891" s="12"/>
      <c r="AQ7891" s="12"/>
      <c r="AR7891" s="12"/>
      <c r="AS7891" s="12"/>
      <c r="AT7891" s="12"/>
      <c r="AU7891" s="12"/>
      <c r="AV7891" s="12"/>
      <c r="AW7891" s="12"/>
      <c r="AX7891" s="12"/>
      <c r="AY7891" s="12"/>
      <c r="AZ7891" s="12"/>
      <c r="BA7891" s="12"/>
      <c r="BB7891" s="12"/>
      <c r="BC7891" s="12"/>
      <c r="BD7891" s="12"/>
    </row>
    <row r="7892" spans="15:56" x14ac:dyDescent="0.35">
      <c r="O7892" s="12"/>
      <c r="P7892" s="12"/>
      <c r="Q7892" s="12"/>
      <c r="S7892" s="250"/>
      <c r="AA7892" s="12"/>
      <c r="AB7892" s="12"/>
      <c r="AC7892" s="12"/>
      <c r="AD7892" s="12"/>
      <c r="AE7892" s="12"/>
      <c r="AF7892" s="12"/>
      <c r="AG7892" s="12"/>
      <c r="AH7892" s="12"/>
      <c r="AI7892" s="12"/>
      <c r="AJ7892" s="12"/>
      <c r="AK7892" s="12"/>
      <c r="AL7892" s="12"/>
      <c r="AM7892" s="12"/>
      <c r="AN7892" s="12"/>
      <c r="AO7892" s="12"/>
      <c r="AP7892" s="12"/>
      <c r="AQ7892" s="12"/>
      <c r="AR7892" s="12"/>
      <c r="AS7892" s="12"/>
      <c r="AT7892" s="12"/>
      <c r="AU7892" s="12"/>
      <c r="AV7892" s="12"/>
      <c r="AW7892" s="12"/>
      <c r="AX7892" s="12"/>
      <c r="AY7892" s="12"/>
      <c r="AZ7892" s="12"/>
      <c r="BA7892" s="12"/>
      <c r="BB7892" s="12"/>
      <c r="BC7892" s="12"/>
      <c r="BD7892" s="12"/>
    </row>
    <row r="7893" spans="15:56" x14ac:dyDescent="0.35">
      <c r="O7893" s="12"/>
      <c r="P7893" s="12"/>
      <c r="Q7893" s="12"/>
      <c r="S7893" s="250"/>
      <c r="AA7893" s="12"/>
      <c r="AB7893" s="12"/>
      <c r="AC7893" s="12"/>
      <c r="AD7893" s="12"/>
      <c r="AE7893" s="12"/>
      <c r="AF7893" s="12"/>
      <c r="AG7893" s="12"/>
      <c r="AH7893" s="12"/>
      <c r="AI7893" s="12"/>
      <c r="AJ7893" s="12"/>
      <c r="AK7893" s="12"/>
      <c r="AL7893" s="12"/>
      <c r="AM7893" s="12"/>
      <c r="AN7893" s="12"/>
      <c r="AO7893" s="12"/>
      <c r="AP7893" s="12"/>
      <c r="AQ7893" s="12"/>
      <c r="AR7893" s="12"/>
      <c r="AS7893" s="12"/>
      <c r="AT7893" s="12"/>
      <c r="AU7893" s="12"/>
      <c r="AV7893" s="12"/>
      <c r="AW7893" s="12"/>
      <c r="AX7893" s="12"/>
      <c r="AY7893" s="12"/>
      <c r="AZ7893" s="12"/>
      <c r="BA7893" s="12"/>
      <c r="BB7893" s="12"/>
      <c r="BC7893" s="12"/>
      <c r="BD7893" s="12"/>
    </row>
    <row r="7894" spans="15:56" x14ac:dyDescent="0.35">
      <c r="O7894" s="12"/>
      <c r="P7894" s="12"/>
      <c r="Q7894" s="12"/>
      <c r="S7894" s="250"/>
      <c r="AA7894" s="12"/>
      <c r="AB7894" s="12"/>
      <c r="AC7894" s="12"/>
      <c r="AD7894" s="12"/>
      <c r="AE7894" s="12"/>
      <c r="AF7894" s="12"/>
      <c r="AG7894" s="12"/>
      <c r="AH7894" s="12"/>
      <c r="AI7894" s="12"/>
      <c r="AJ7894" s="12"/>
      <c r="AK7894" s="12"/>
      <c r="AL7894" s="12"/>
      <c r="AM7894" s="12"/>
      <c r="AN7894" s="12"/>
      <c r="AO7894" s="12"/>
      <c r="AP7894" s="12"/>
      <c r="AQ7894" s="12"/>
      <c r="AR7894" s="12"/>
      <c r="AS7894" s="12"/>
      <c r="AT7894" s="12"/>
      <c r="AU7894" s="12"/>
      <c r="AV7894" s="12"/>
      <c r="AW7894" s="12"/>
      <c r="AX7894" s="12"/>
      <c r="AY7894" s="12"/>
      <c r="AZ7894" s="12"/>
      <c r="BA7894" s="12"/>
      <c r="BB7894" s="12"/>
      <c r="BC7894" s="12"/>
      <c r="BD7894" s="12"/>
    </row>
    <row r="7895" spans="15:56" x14ac:dyDescent="0.35">
      <c r="O7895" s="12"/>
      <c r="P7895" s="12"/>
      <c r="Q7895" s="12"/>
      <c r="S7895" s="250"/>
      <c r="AA7895" s="12"/>
      <c r="AB7895" s="12"/>
      <c r="AC7895" s="12"/>
      <c r="AD7895" s="12"/>
      <c r="AE7895" s="12"/>
      <c r="AF7895" s="12"/>
      <c r="AG7895" s="12"/>
      <c r="AH7895" s="12"/>
      <c r="AI7895" s="12"/>
      <c r="AJ7895" s="12"/>
      <c r="AK7895" s="12"/>
      <c r="AL7895" s="12"/>
      <c r="AM7895" s="12"/>
      <c r="AN7895" s="12"/>
      <c r="AO7895" s="12"/>
      <c r="AP7895" s="12"/>
      <c r="AQ7895" s="12"/>
      <c r="AR7895" s="12"/>
      <c r="AS7895" s="12"/>
      <c r="AT7895" s="12"/>
      <c r="AU7895" s="12"/>
      <c r="AV7895" s="12"/>
      <c r="AW7895" s="12"/>
      <c r="AX7895" s="12"/>
      <c r="AY7895" s="12"/>
      <c r="AZ7895" s="12"/>
      <c r="BA7895" s="12"/>
      <c r="BB7895" s="12"/>
      <c r="BC7895" s="12"/>
      <c r="BD7895" s="12"/>
    </row>
    <row r="7896" spans="15:56" x14ac:dyDescent="0.35">
      <c r="O7896" s="12"/>
      <c r="P7896" s="12"/>
      <c r="Q7896" s="12"/>
      <c r="S7896" s="250"/>
      <c r="AA7896" s="12"/>
      <c r="AB7896" s="12"/>
      <c r="AC7896" s="12"/>
      <c r="AD7896" s="12"/>
      <c r="AE7896" s="12"/>
      <c r="AF7896" s="12"/>
      <c r="AG7896" s="12"/>
      <c r="AH7896" s="12"/>
      <c r="AI7896" s="12"/>
      <c r="AJ7896" s="12"/>
      <c r="AK7896" s="12"/>
      <c r="AL7896" s="12"/>
      <c r="AM7896" s="12"/>
      <c r="AN7896" s="12"/>
      <c r="AO7896" s="12"/>
      <c r="AP7896" s="12"/>
      <c r="AQ7896" s="12"/>
      <c r="AR7896" s="12"/>
      <c r="AS7896" s="12"/>
      <c r="AT7896" s="12"/>
      <c r="AU7896" s="12"/>
      <c r="AV7896" s="12"/>
      <c r="AW7896" s="12"/>
      <c r="AX7896" s="12"/>
      <c r="AY7896" s="12"/>
      <c r="AZ7896" s="12"/>
      <c r="BA7896" s="12"/>
      <c r="BB7896" s="12"/>
      <c r="BC7896" s="12"/>
      <c r="BD7896" s="12"/>
    </row>
    <row r="7897" spans="15:56" x14ac:dyDescent="0.35">
      <c r="O7897" s="12"/>
      <c r="P7897" s="12"/>
      <c r="Q7897" s="12"/>
      <c r="S7897" s="250"/>
      <c r="AA7897" s="12"/>
      <c r="AB7897" s="12"/>
      <c r="AC7897" s="12"/>
      <c r="AD7897" s="12"/>
      <c r="AE7897" s="12"/>
      <c r="AF7897" s="12"/>
      <c r="AG7897" s="12"/>
      <c r="AH7897" s="12"/>
      <c r="AI7897" s="12"/>
      <c r="AJ7897" s="12"/>
      <c r="AK7897" s="12"/>
      <c r="AL7897" s="12"/>
      <c r="AM7897" s="12"/>
      <c r="AN7897" s="12"/>
      <c r="AO7897" s="12"/>
      <c r="AP7897" s="12"/>
      <c r="AQ7897" s="12"/>
      <c r="AR7897" s="12"/>
      <c r="AS7897" s="12"/>
      <c r="AT7897" s="12"/>
      <c r="AU7897" s="12"/>
      <c r="AV7897" s="12"/>
      <c r="AW7897" s="12"/>
      <c r="AX7897" s="12"/>
      <c r="AY7897" s="12"/>
      <c r="AZ7897" s="12"/>
      <c r="BA7897" s="12"/>
      <c r="BB7897" s="12"/>
      <c r="BC7897" s="12"/>
      <c r="BD7897" s="12"/>
    </row>
    <row r="7898" spans="15:56" x14ac:dyDescent="0.35">
      <c r="O7898" s="12"/>
      <c r="P7898" s="12"/>
      <c r="Q7898" s="12"/>
      <c r="S7898" s="250"/>
      <c r="AA7898" s="12"/>
      <c r="AB7898" s="12"/>
      <c r="AC7898" s="12"/>
      <c r="AD7898" s="12"/>
      <c r="AE7898" s="12"/>
      <c r="AF7898" s="12"/>
      <c r="AG7898" s="12"/>
      <c r="AH7898" s="12"/>
      <c r="AI7898" s="12"/>
      <c r="AJ7898" s="12"/>
      <c r="AK7898" s="12"/>
      <c r="AL7898" s="12"/>
      <c r="AM7898" s="12"/>
      <c r="AN7898" s="12"/>
      <c r="AO7898" s="12"/>
      <c r="AP7898" s="12"/>
      <c r="AQ7898" s="12"/>
      <c r="AR7898" s="12"/>
      <c r="AS7898" s="12"/>
      <c r="AT7898" s="12"/>
      <c r="AU7898" s="12"/>
      <c r="AV7898" s="12"/>
      <c r="AW7898" s="12"/>
      <c r="AX7898" s="12"/>
      <c r="AY7898" s="12"/>
      <c r="AZ7898" s="12"/>
      <c r="BA7898" s="12"/>
      <c r="BB7898" s="12"/>
      <c r="BC7898" s="12"/>
      <c r="BD7898" s="12"/>
    </row>
    <row r="7899" spans="15:56" x14ac:dyDescent="0.35">
      <c r="O7899" s="12"/>
      <c r="P7899" s="12"/>
      <c r="Q7899" s="12"/>
      <c r="S7899" s="250"/>
      <c r="AA7899" s="12"/>
      <c r="AB7899" s="12"/>
      <c r="AC7899" s="12"/>
      <c r="AD7899" s="12"/>
      <c r="AE7899" s="12"/>
      <c r="AF7899" s="12"/>
      <c r="AG7899" s="12"/>
      <c r="AH7899" s="12"/>
      <c r="AI7899" s="12"/>
      <c r="AJ7899" s="12"/>
      <c r="AK7899" s="12"/>
      <c r="AL7899" s="12"/>
      <c r="AM7899" s="12"/>
      <c r="AN7899" s="12"/>
      <c r="AO7899" s="12"/>
      <c r="AP7899" s="12"/>
      <c r="AQ7899" s="12"/>
      <c r="AR7899" s="12"/>
      <c r="AS7899" s="12"/>
      <c r="AT7899" s="12"/>
      <c r="AU7899" s="12"/>
      <c r="AV7899" s="12"/>
      <c r="AW7899" s="12"/>
      <c r="AX7899" s="12"/>
      <c r="AY7899" s="12"/>
      <c r="AZ7899" s="12"/>
      <c r="BA7899" s="12"/>
      <c r="BB7899" s="12"/>
      <c r="BC7899" s="12"/>
      <c r="BD7899" s="12"/>
    </row>
    <row r="7900" spans="15:56" x14ac:dyDescent="0.35">
      <c r="O7900" s="12"/>
      <c r="P7900" s="12"/>
      <c r="Q7900" s="12"/>
      <c r="S7900" s="250"/>
      <c r="AA7900" s="12"/>
      <c r="AB7900" s="12"/>
      <c r="AC7900" s="12"/>
      <c r="AD7900" s="12"/>
      <c r="AE7900" s="12"/>
      <c r="AF7900" s="12"/>
      <c r="AG7900" s="12"/>
      <c r="AH7900" s="12"/>
      <c r="AI7900" s="12"/>
      <c r="AJ7900" s="12"/>
      <c r="AK7900" s="12"/>
      <c r="AL7900" s="12"/>
      <c r="AM7900" s="12"/>
      <c r="AN7900" s="12"/>
      <c r="AO7900" s="12"/>
      <c r="AP7900" s="12"/>
      <c r="AQ7900" s="12"/>
      <c r="AR7900" s="12"/>
      <c r="AS7900" s="12"/>
      <c r="AT7900" s="12"/>
      <c r="AU7900" s="12"/>
      <c r="AV7900" s="12"/>
      <c r="AW7900" s="12"/>
      <c r="AX7900" s="12"/>
      <c r="AY7900" s="12"/>
      <c r="AZ7900" s="12"/>
      <c r="BA7900" s="12"/>
      <c r="BB7900" s="12"/>
      <c r="BC7900" s="12"/>
      <c r="BD7900" s="12"/>
    </row>
    <row r="7901" spans="15:56" x14ac:dyDescent="0.35">
      <c r="O7901" s="12"/>
      <c r="P7901" s="12"/>
      <c r="Q7901" s="12"/>
      <c r="S7901" s="250"/>
      <c r="AA7901" s="12"/>
      <c r="AB7901" s="12"/>
      <c r="AC7901" s="12"/>
      <c r="AD7901" s="12"/>
      <c r="AE7901" s="12"/>
      <c r="AF7901" s="12"/>
      <c r="AG7901" s="12"/>
      <c r="AH7901" s="12"/>
      <c r="AI7901" s="12"/>
      <c r="AJ7901" s="12"/>
      <c r="AK7901" s="12"/>
      <c r="AL7901" s="12"/>
      <c r="AM7901" s="12"/>
      <c r="AN7901" s="12"/>
      <c r="AO7901" s="12"/>
      <c r="AP7901" s="12"/>
      <c r="AQ7901" s="12"/>
      <c r="AR7901" s="12"/>
      <c r="AS7901" s="12"/>
      <c r="AT7901" s="12"/>
      <c r="AU7901" s="12"/>
      <c r="AV7901" s="12"/>
      <c r="AW7901" s="12"/>
      <c r="AX7901" s="12"/>
      <c r="AY7901" s="12"/>
      <c r="AZ7901" s="12"/>
      <c r="BA7901" s="12"/>
      <c r="BB7901" s="12"/>
      <c r="BC7901" s="12"/>
      <c r="BD7901" s="12"/>
    </row>
    <row r="7902" spans="15:56" x14ac:dyDescent="0.35">
      <c r="O7902" s="12"/>
      <c r="P7902" s="12"/>
      <c r="Q7902" s="12"/>
      <c r="S7902" s="250"/>
      <c r="AA7902" s="12"/>
      <c r="AB7902" s="12"/>
      <c r="AC7902" s="12"/>
      <c r="AD7902" s="12"/>
      <c r="AE7902" s="12"/>
      <c r="AF7902" s="12"/>
      <c r="AG7902" s="12"/>
      <c r="AH7902" s="12"/>
      <c r="AI7902" s="12"/>
      <c r="AJ7902" s="12"/>
      <c r="AK7902" s="12"/>
      <c r="AL7902" s="12"/>
      <c r="AM7902" s="12"/>
      <c r="AN7902" s="12"/>
      <c r="AO7902" s="12"/>
      <c r="AP7902" s="12"/>
      <c r="AQ7902" s="12"/>
      <c r="AR7902" s="12"/>
      <c r="AS7902" s="12"/>
      <c r="AT7902" s="12"/>
      <c r="AU7902" s="12"/>
      <c r="AV7902" s="12"/>
      <c r="AW7902" s="12"/>
      <c r="AX7902" s="12"/>
      <c r="AY7902" s="12"/>
      <c r="AZ7902" s="12"/>
      <c r="BA7902" s="12"/>
      <c r="BB7902" s="12"/>
      <c r="BC7902" s="12"/>
      <c r="BD7902" s="12"/>
    </row>
    <row r="7903" spans="15:56" x14ac:dyDescent="0.35">
      <c r="O7903" s="12"/>
      <c r="P7903" s="12"/>
      <c r="Q7903" s="12"/>
      <c r="S7903" s="250"/>
      <c r="AA7903" s="12"/>
      <c r="AB7903" s="12"/>
      <c r="AC7903" s="12"/>
      <c r="AD7903" s="12"/>
      <c r="AE7903" s="12"/>
      <c r="AF7903" s="12"/>
      <c r="AG7903" s="12"/>
      <c r="AH7903" s="12"/>
      <c r="AI7903" s="12"/>
      <c r="AJ7903" s="12"/>
      <c r="AK7903" s="12"/>
      <c r="AL7903" s="12"/>
      <c r="AM7903" s="12"/>
      <c r="AN7903" s="12"/>
      <c r="AO7903" s="12"/>
      <c r="AP7903" s="12"/>
      <c r="AQ7903" s="12"/>
      <c r="AR7903" s="12"/>
      <c r="AS7903" s="12"/>
      <c r="AT7903" s="12"/>
      <c r="AU7903" s="12"/>
      <c r="AV7903" s="12"/>
      <c r="AW7903" s="12"/>
      <c r="AX7903" s="12"/>
      <c r="AY7903" s="12"/>
      <c r="AZ7903" s="12"/>
      <c r="BA7903" s="12"/>
      <c r="BB7903" s="12"/>
      <c r="BC7903" s="12"/>
      <c r="BD7903" s="12"/>
    </row>
    <row r="7904" spans="15:56" x14ac:dyDescent="0.35">
      <c r="O7904" s="12"/>
      <c r="P7904" s="12"/>
      <c r="Q7904" s="12"/>
      <c r="S7904" s="250"/>
      <c r="AA7904" s="12"/>
      <c r="AB7904" s="12"/>
      <c r="AC7904" s="12"/>
      <c r="AD7904" s="12"/>
      <c r="AE7904" s="12"/>
      <c r="AF7904" s="12"/>
      <c r="AG7904" s="12"/>
      <c r="AH7904" s="12"/>
      <c r="AI7904" s="12"/>
      <c r="AJ7904" s="12"/>
      <c r="AK7904" s="12"/>
      <c r="AL7904" s="12"/>
      <c r="AM7904" s="12"/>
      <c r="AN7904" s="12"/>
      <c r="AO7904" s="12"/>
      <c r="AP7904" s="12"/>
      <c r="AQ7904" s="12"/>
      <c r="AR7904" s="12"/>
      <c r="AS7904" s="12"/>
      <c r="AT7904" s="12"/>
      <c r="AU7904" s="12"/>
      <c r="AV7904" s="12"/>
      <c r="AW7904" s="12"/>
      <c r="AX7904" s="12"/>
      <c r="AY7904" s="12"/>
      <c r="AZ7904" s="12"/>
      <c r="BA7904" s="12"/>
      <c r="BB7904" s="12"/>
      <c r="BC7904" s="12"/>
      <c r="BD7904" s="12"/>
    </row>
    <row r="7905" spans="15:56" x14ac:dyDescent="0.35">
      <c r="O7905" s="12"/>
      <c r="P7905" s="12"/>
      <c r="Q7905" s="12"/>
      <c r="S7905" s="250"/>
      <c r="AA7905" s="12"/>
      <c r="AB7905" s="12"/>
      <c r="AC7905" s="12"/>
      <c r="AD7905" s="12"/>
      <c r="AE7905" s="12"/>
      <c r="AF7905" s="12"/>
      <c r="AG7905" s="12"/>
      <c r="AH7905" s="12"/>
      <c r="AI7905" s="12"/>
      <c r="AJ7905" s="12"/>
      <c r="AK7905" s="12"/>
      <c r="AL7905" s="12"/>
      <c r="AM7905" s="12"/>
      <c r="AN7905" s="12"/>
      <c r="AO7905" s="12"/>
      <c r="AP7905" s="12"/>
      <c r="AQ7905" s="12"/>
      <c r="AR7905" s="12"/>
      <c r="AS7905" s="12"/>
      <c r="AT7905" s="12"/>
      <c r="AU7905" s="12"/>
      <c r="AV7905" s="12"/>
      <c r="AW7905" s="12"/>
      <c r="AX7905" s="12"/>
      <c r="AY7905" s="12"/>
      <c r="AZ7905" s="12"/>
      <c r="BA7905" s="12"/>
      <c r="BB7905" s="12"/>
      <c r="BC7905" s="12"/>
      <c r="BD7905" s="12"/>
    </row>
    <row r="7906" spans="15:56" x14ac:dyDescent="0.35">
      <c r="O7906" s="12"/>
      <c r="P7906" s="12"/>
      <c r="Q7906" s="12"/>
      <c r="S7906" s="250"/>
      <c r="AA7906" s="12"/>
      <c r="AB7906" s="12"/>
      <c r="AC7906" s="12"/>
      <c r="AD7906" s="12"/>
      <c r="AE7906" s="12"/>
      <c r="AF7906" s="12"/>
      <c r="AG7906" s="12"/>
      <c r="AH7906" s="12"/>
      <c r="AI7906" s="12"/>
      <c r="AJ7906" s="12"/>
      <c r="AK7906" s="12"/>
      <c r="AL7906" s="12"/>
      <c r="AM7906" s="12"/>
      <c r="AN7906" s="12"/>
      <c r="AO7906" s="12"/>
      <c r="AP7906" s="12"/>
      <c r="AQ7906" s="12"/>
      <c r="AR7906" s="12"/>
      <c r="AS7906" s="12"/>
      <c r="AT7906" s="12"/>
      <c r="AU7906" s="12"/>
      <c r="AV7906" s="12"/>
      <c r="AW7906" s="12"/>
      <c r="AX7906" s="12"/>
      <c r="AY7906" s="12"/>
      <c r="AZ7906" s="12"/>
      <c r="BA7906" s="12"/>
      <c r="BB7906" s="12"/>
      <c r="BC7906" s="12"/>
      <c r="BD7906" s="12"/>
    </row>
    <row r="7907" spans="15:56" x14ac:dyDescent="0.35">
      <c r="O7907" s="12"/>
      <c r="P7907" s="12"/>
      <c r="Q7907" s="12"/>
      <c r="S7907" s="250"/>
      <c r="AA7907" s="12"/>
      <c r="AB7907" s="12"/>
      <c r="AC7907" s="12"/>
      <c r="AD7907" s="12"/>
      <c r="AE7907" s="12"/>
      <c r="AF7907" s="12"/>
      <c r="AG7907" s="12"/>
      <c r="AH7907" s="12"/>
      <c r="AI7907" s="12"/>
      <c r="AJ7907" s="12"/>
      <c r="AK7907" s="12"/>
      <c r="AL7907" s="12"/>
      <c r="AM7907" s="12"/>
      <c r="AN7907" s="12"/>
      <c r="AO7907" s="12"/>
      <c r="AP7907" s="12"/>
      <c r="AQ7907" s="12"/>
      <c r="AR7907" s="12"/>
      <c r="AS7907" s="12"/>
      <c r="AT7907" s="12"/>
      <c r="AU7907" s="12"/>
      <c r="AV7907" s="12"/>
      <c r="AW7907" s="12"/>
      <c r="AX7907" s="12"/>
      <c r="AY7907" s="12"/>
      <c r="AZ7907" s="12"/>
      <c r="BA7907" s="12"/>
      <c r="BB7907" s="12"/>
      <c r="BC7907" s="12"/>
      <c r="BD7907" s="12"/>
    </row>
    <row r="7908" spans="15:56" x14ac:dyDescent="0.35">
      <c r="O7908" s="12"/>
      <c r="P7908" s="12"/>
      <c r="Q7908" s="12"/>
      <c r="S7908" s="250"/>
      <c r="AA7908" s="12"/>
      <c r="AB7908" s="12"/>
      <c r="AC7908" s="12"/>
      <c r="AD7908" s="12"/>
      <c r="AE7908" s="12"/>
      <c r="AF7908" s="12"/>
      <c r="AG7908" s="12"/>
      <c r="AH7908" s="12"/>
      <c r="AI7908" s="12"/>
      <c r="AJ7908" s="12"/>
      <c r="AK7908" s="12"/>
      <c r="AL7908" s="12"/>
      <c r="AM7908" s="12"/>
      <c r="AN7908" s="12"/>
      <c r="AO7908" s="12"/>
      <c r="AP7908" s="12"/>
      <c r="AQ7908" s="12"/>
      <c r="AR7908" s="12"/>
      <c r="AS7908" s="12"/>
      <c r="AT7908" s="12"/>
      <c r="AU7908" s="12"/>
      <c r="AV7908" s="12"/>
      <c r="AW7908" s="12"/>
      <c r="AX7908" s="12"/>
      <c r="AY7908" s="12"/>
      <c r="AZ7908" s="12"/>
      <c r="BA7908" s="12"/>
      <c r="BB7908" s="12"/>
      <c r="BC7908" s="12"/>
      <c r="BD7908" s="12"/>
    </row>
    <row r="7909" spans="15:56" x14ac:dyDescent="0.35">
      <c r="O7909" s="12"/>
      <c r="P7909" s="12"/>
      <c r="Q7909" s="12"/>
      <c r="S7909" s="250"/>
      <c r="AA7909" s="12"/>
      <c r="AB7909" s="12"/>
      <c r="AC7909" s="12"/>
      <c r="AD7909" s="12"/>
      <c r="AE7909" s="12"/>
      <c r="AF7909" s="12"/>
      <c r="AG7909" s="12"/>
      <c r="AH7909" s="12"/>
      <c r="AI7909" s="12"/>
      <c r="AJ7909" s="12"/>
      <c r="AK7909" s="12"/>
      <c r="AL7909" s="12"/>
      <c r="AM7909" s="12"/>
      <c r="AN7909" s="12"/>
      <c r="AO7909" s="12"/>
      <c r="AP7909" s="12"/>
      <c r="AQ7909" s="12"/>
      <c r="AR7909" s="12"/>
      <c r="AS7909" s="12"/>
      <c r="AT7909" s="12"/>
      <c r="AU7909" s="12"/>
      <c r="AV7909" s="12"/>
      <c r="AW7909" s="12"/>
      <c r="AX7909" s="12"/>
      <c r="AY7909" s="12"/>
      <c r="AZ7909" s="12"/>
      <c r="BA7909" s="12"/>
      <c r="BB7909" s="12"/>
      <c r="BC7909" s="12"/>
      <c r="BD7909" s="12"/>
    </row>
    <row r="7910" spans="15:56" x14ac:dyDescent="0.35">
      <c r="O7910" s="12"/>
      <c r="P7910" s="12"/>
      <c r="Q7910" s="12"/>
      <c r="S7910" s="250"/>
      <c r="AA7910" s="12"/>
      <c r="AB7910" s="12"/>
      <c r="AC7910" s="12"/>
      <c r="AD7910" s="12"/>
      <c r="AE7910" s="12"/>
      <c r="AF7910" s="12"/>
      <c r="AG7910" s="12"/>
      <c r="AH7910" s="12"/>
      <c r="AI7910" s="12"/>
      <c r="AJ7910" s="12"/>
      <c r="AK7910" s="12"/>
      <c r="AL7910" s="12"/>
      <c r="AM7910" s="12"/>
      <c r="AN7910" s="12"/>
      <c r="AO7910" s="12"/>
      <c r="AP7910" s="12"/>
      <c r="AQ7910" s="12"/>
      <c r="AR7910" s="12"/>
      <c r="AS7910" s="12"/>
      <c r="AT7910" s="12"/>
      <c r="AU7910" s="12"/>
      <c r="AV7910" s="12"/>
      <c r="AW7910" s="12"/>
      <c r="AX7910" s="12"/>
      <c r="AY7910" s="12"/>
      <c r="AZ7910" s="12"/>
      <c r="BA7910" s="12"/>
      <c r="BB7910" s="12"/>
      <c r="BC7910" s="12"/>
      <c r="BD7910" s="12"/>
    </row>
    <row r="7911" spans="15:56" x14ac:dyDescent="0.35">
      <c r="O7911" s="12"/>
      <c r="P7911" s="12"/>
      <c r="Q7911" s="12"/>
      <c r="S7911" s="250"/>
      <c r="AA7911" s="12"/>
      <c r="AB7911" s="12"/>
      <c r="AC7911" s="12"/>
      <c r="AD7911" s="12"/>
      <c r="AE7911" s="12"/>
      <c r="AF7911" s="12"/>
      <c r="AG7911" s="12"/>
      <c r="AH7911" s="12"/>
      <c r="AI7911" s="12"/>
      <c r="AJ7911" s="12"/>
      <c r="AK7911" s="12"/>
      <c r="AL7911" s="12"/>
      <c r="AM7911" s="12"/>
      <c r="AN7911" s="12"/>
      <c r="AO7911" s="12"/>
      <c r="AP7911" s="12"/>
      <c r="AQ7911" s="12"/>
      <c r="AR7911" s="12"/>
      <c r="AS7911" s="12"/>
      <c r="AT7911" s="12"/>
      <c r="AU7911" s="12"/>
      <c r="AV7911" s="12"/>
      <c r="AW7911" s="12"/>
      <c r="AX7911" s="12"/>
      <c r="AY7911" s="12"/>
      <c r="AZ7911" s="12"/>
      <c r="BA7911" s="12"/>
      <c r="BB7911" s="12"/>
      <c r="BC7911" s="12"/>
      <c r="BD7911" s="12"/>
    </row>
    <row r="7912" spans="15:56" x14ac:dyDescent="0.35">
      <c r="O7912" s="12"/>
      <c r="P7912" s="12"/>
      <c r="Q7912" s="12"/>
      <c r="S7912" s="250"/>
      <c r="AA7912" s="12"/>
      <c r="AB7912" s="12"/>
      <c r="AC7912" s="12"/>
      <c r="AD7912" s="12"/>
      <c r="AE7912" s="12"/>
      <c r="AF7912" s="12"/>
      <c r="AG7912" s="12"/>
      <c r="AH7912" s="12"/>
      <c r="AI7912" s="12"/>
      <c r="AJ7912" s="12"/>
      <c r="AK7912" s="12"/>
      <c r="AL7912" s="12"/>
      <c r="AM7912" s="12"/>
      <c r="AN7912" s="12"/>
      <c r="AO7912" s="12"/>
      <c r="AP7912" s="12"/>
      <c r="AQ7912" s="12"/>
      <c r="AR7912" s="12"/>
      <c r="AS7912" s="12"/>
      <c r="AT7912" s="12"/>
      <c r="AU7912" s="12"/>
      <c r="AV7912" s="12"/>
      <c r="AW7912" s="12"/>
      <c r="AX7912" s="12"/>
      <c r="AY7912" s="12"/>
      <c r="AZ7912" s="12"/>
      <c r="BA7912" s="12"/>
      <c r="BB7912" s="12"/>
      <c r="BC7912" s="12"/>
      <c r="BD7912" s="12"/>
    </row>
    <row r="7913" spans="15:56" x14ac:dyDescent="0.35">
      <c r="O7913" s="12"/>
      <c r="P7913" s="12"/>
      <c r="Q7913" s="12"/>
      <c r="S7913" s="250"/>
      <c r="AA7913" s="12"/>
      <c r="AB7913" s="12"/>
      <c r="AC7913" s="12"/>
      <c r="AD7913" s="12"/>
      <c r="AE7913" s="12"/>
      <c r="AF7913" s="12"/>
      <c r="AG7913" s="12"/>
      <c r="AH7913" s="12"/>
      <c r="AI7913" s="12"/>
      <c r="AJ7913" s="12"/>
      <c r="AK7913" s="12"/>
      <c r="AL7913" s="12"/>
      <c r="AM7913" s="12"/>
      <c r="AN7913" s="12"/>
      <c r="AO7913" s="12"/>
      <c r="AP7913" s="12"/>
      <c r="AQ7913" s="12"/>
      <c r="AR7913" s="12"/>
      <c r="AS7913" s="12"/>
      <c r="AT7913" s="12"/>
      <c r="AU7913" s="12"/>
      <c r="AV7913" s="12"/>
      <c r="AW7913" s="12"/>
      <c r="AX7913" s="12"/>
      <c r="AY7913" s="12"/>
      <c r="AZ7913" s="12"/>
      <c r="BA7913" s="12"/>
      <c r="BB7913" s="12"/>
      <c r="BC7913" s="12"/>
      <c r="BD7913" s="12"/>
    </row>
    <row r="7914" spans="15:56" x14ac:dyDescent="0.35">
      <c r="O7914" s="12"/>
      <c r="P7914" s="12"/>
      <c r="Q7914" s="12"/>
      <c r="S7914" s="250"/>
      <c r="AA7914" s="12"/>
      <c r="AB7914" s="12"/>
      <c r="AC7914" s="12"/>
      <c r="AD7914" s="12"/>
      <c r="AE7914" s="12"/>
      <c r="AF7914" s="12"/>
      <c r="AG7914" s="12"/>
      <c r="AH7914" s="12"/>
      <c r="AI7914" s="12"/>
      <c r="AJ7914" s="12"/>
      <c r="AK7914" s="12"/>
      <c r="AL7914" s="12"/>
      <c r="AM7914" s="12"/>
      <c r="AN7914" s="12"/>
      <c r="AO7914" s="12"/>
      <c r="AP7914" s="12"/>
      <c r="AQ7914" s="12"/>
      <c r="AR7914" s="12"/>
      <c r="AS7914" s="12"/>
      <c r="AT7914" s="12"/>
      <c r="AU7914" s="12"/>
      <c r="AV7914" s="12"/>
      <c r="AW7914" s="12"/>
      <c r="AX7914" s="12"/>
      <c r="AY7914" s="12"/>
      <c r="AZ7914" s="12"/>
      <c r="BA7914" s="12"/>
      <c r="BB7914" s="12"/>
      <c r="BC7914" s="12"/>
      <c r="BD7914" s="12"/>
    </row>
    <row r="7915" spans="15:56" x14ac:dyDescent="0.35">
      <c r="O7915" s="12"/>
      <c r="P7915" s="12"/>
      <c r="Q7915" s="12"/>
      <c r="S7915" s="250"/>
      <c r="AA7915" s="12"/>
      <c r="AB7915" s="12"/>
      <c r="AC7915" s="12"/>
      <c r="AD7915" s="12"/>
      <c r="AE7915" s="12"/>
      <c r="AF7915" s="12"/>
      <c r="AG7915" s="12"/>
      <c r="AH7915" s="12"/>
      <c r="AI7915" s="12"/>
      <c r="AJ7915" s="12"/>
      <c r="AK7915" s="12"/>
      <c r="AL7915" s="12"/>
      <c r="AM7915" s="12"/>
      <c r="AN7915" s="12"/>
      <c r="AO7915" s="12"/>
      <c r="AP7915" s="12"/>
      <c r="AQ7915" s="12"/>
      <c r="AR7915" s="12"/>
      <c r="AS7915" s="12"/>
      <c r="AT7915" s="12"/>
      <c r="AU7915" s="12"/>
      <c r="AV7915" s="12"/>
      <c r="AW7915" s="12"/>
      <c r="AX7915" s="12"/>
      <c r="AY7915" s="12"/>
      <c r="AZ7915" s="12"/>
      <c r="BA7915" s="12"/>
      <c r="BB7915" s="12"/>
      <c r="BC7915" s="12"/>
      <c r="BD7915" s="12"/>
    </row>
    <row r="7916" spans="15:56" x14ac:dyDescent="0.35">
      <c r="O7916" s="12"/>
      <c r="P7916" s="12"/>
      <c r="Q7916" s="12"/>
      <c r="S7916" s="250"/>
      <c r="AA7916" s="12"/>
      <c r="AB7916" s="12"/>
      <c r="AC7916" s="12"/>
      <c r="AD7916" s="12"/>
      <c r="AE7916" s="12"/>
      <c r="AF7916" s="12"/>
      <c r="AG7916" s="12"/>
      <c r="AH7916" s="12"/>
      <c r="AI7916" s="12"/>
      <c r="AJ7916" s="12"/>
      <c r="AK7916" s="12"/>
      <c r="AL7916" s="12"/>
      <c r="AM7916" s="12"/>
      <c r="AN7916" s="12"/>
      <c r="AO7916" s="12"/>
      <c r="AP7916" s="12"/>
      <c r="AQ7916" s="12"/>
      <c r="AR7916" s="12"/>
      <c r="AS7916" s="12"/>
      <c r="AT7916" s="12"/>
      <c r="AU7916" s="12"/>
      <c r="AV7916" s="12"/>
      <c r="AW7916" s="12"/>
      <c r="AX7916" s="12"/>
      <c r="AY7916" s="12"/>
      <c r="AZ7916" s="12"/>
      <c r="BA7916" s="12"/>
      <c r="BB7916" s="12"/>
      <c r="BC7916" s="12"/>
      <c r="BD7916" s="12"/>
    </row>
    <row r="7917" spans="15:56" x14ac:dyDescent="0.35">
      <c r="O7917" s="12"/>
      <c r="P7917" s="12"/>
      <c r="Q7917" s="12"/>
      <c r="S7917" s="250"/>
      <c r="AA7917" s="12"/>
      <c r="AB7917" s="12"/>
      <c r="AC7917" s="12"/>
      <c r="AD7917" s="12"/>
      <c r="AE7917" s="12"/>
      <c r="AF7917" s="12"/>
      <c r="AG7917" s="12"/>
      <c r="AH7917" s="12"/>
      <c r="AI7917" s="12"/>
      <c r="AJ7917" s="12"/>
      <c r="AK7917" s="12"/>
      <c r="AL7917" s="12"/>
      <c r="AM7917" s="12"/>
      <c r="AN7917" s="12"/>
      <c r="AO7917" s="12"/>
      <c r="AP7917" s="12"/>
      <c r="AQ7917" s="12"/>
      <c r="AR7917" s="12"/>
      <c r="AS7917" s="12"/>
      <c r="AT7917" s="12"/>
      <c r="AU7917" s="12"/>
      <c r="AV7917" s="12"/>
      <c r="AW7917" s="12"/>
      <c r="AX7917" s="12"/>
      <c r="AY7917" s="12"/>
      <c r="AZ7917" s="12"/>
      <c r="BA7917" s="12"/>
      <c r="BB7917" s="12"/>
      <c r="BC7917" s="12"/>
      <c r="BD7917" s="12"/>
    </row>
    <row r="7918" spans="15:56" x14ac:dyDescent="0.35">
      <c r="O7918" s="12"/>
      <c r="P7918" s="12"/>
      <c r="Q7918" s="12"/>
      <c r="S7918" s="250"/>
      <c r="AA7918" s="12"/>
      <c r="AB7918" s="12"/>
      <c r="AC7918" s="12"/>
      <c r="AD7918" s="12"/>
      <c r="AE7918" s="12"/>
      <c r="AF7918" s="12"/>
      <c r="AG7918" s="12"/>
      <c r="AH7918" s="12"/>
      <c r="AI7918" s="12"/>
      <c r="AJ7918" s="12"/>
      <c r="AK7918" s="12"/>
      <c r="AL7918" s="12"/>
      <c r="AM7918" s="12"/>
      <c r="AN7918" s="12"/>
      <c r="AO7918" s="12"/>
      <c r="AP7918" s="12"/>
      <c r="AQ7918" s="12"/>
      <c r="AR7918" s="12"/>
      <c r="AS7918" s="12"/>
      <c r="AT7918" s="12"/>
      <c r="AU7918" s="12"/>
      <c r="AV7918" s="12"/>
      <c r="AW7918" s="12"/>
      <c r="AX7918" s="12"/>
      <c r="AY7918" s="12"/>
      <c r="AZ7918" s="12"/>
      <c r="BA7918" s="12"/>
      <c r="BB7918" s="12"/>
      <c r="BC7918" s="12"/>
      <c r="BD7918" s="12"/>
    </row>
    <row r="7919" spans="15:56" x14ac:dyDescent="0.35">
      <c r="O7919" s="12"/>
      <c r="P7919" s="12"/>
      <c r="Q7919" s="12"/>
      <c r="S7919" s="250"/>
      <c r="AA7919" s="12"/>
      <c r="AB7919" s="12"/>
      <c r="AC7919" s="12"/>
      <c r="AD7919" s="12"/>
      <c r="AE7919" s="12"/>
      <c r="AF7919" s="12"/>
      <c r="AG7919" s="12"/>
      <c r="AH7919" s="12"/>
      <c r="AI7919" s="12"/>
      <c r="AJ7919" s="12"/>
      <c r="AK7919" s="12"/>
      <c r="AL7919" s="12"/>
      <c r="AM7919" s="12"/>
      <c r="AN7919" s="12"/>
      <c r="AO7919" s="12"/>
      <c r="AP7919" s="12"/>
      <c r="AQ7919" s="12"/>
      <c r="AR7919" s="12"/>
      <c r="AS7919" s="12"/>
      <c r="AT7919" s="12"/>
      <c r="AU7919" s="12"/>
      <c r="AV7919" s="12"/>
      <c r="AW7919" s="12"/>
      <c r="AX7919" s="12"/>
      <c r="AY7919" s="12"/>
      <c r="AZ7919" s="12"/>
      <c r="BA7919" s="12"/>
      <c r="BB7919" s="12"/>
      <c r="BC7919" s="12"/>
      <c r="BD7919" s="12"/>
    </row>
    <row r="7920" spans="15:56" x14ac:dyDescent="0.35">
      <c r="O7920" s="12"/>
      <c r="P7920" s="12"/>
      <c r="Q7920" s="12"/>
      <c r="S7920" s="250"/>
      <c r="AA7920" s="12"/>
      <c r="AB7920" s="12"/>
      <c r="AC7920" s="12"/>
      <c r="AD7920" s="12"/>
      <c r="AE7920" s="12"/>
      <c r="AF7920" s="12"/>
      <c r="AG7920" s="12"/>
      <c r="AH7920" s="12"/>
      <c r="AI7920" s="12"/>
      <c r="AJ7920" s="12"/>
      <c r="AK7920" s="12"/>
      <c r="AL7920" s="12"/>
      <c r="AM7920" s="12"/>
      <c r="AN7920" s="12"/>
      <c r="AO7920" s="12"/>
      <c r="AP7920" s="12"/>
      <c r="AQ7920" s="12"/>
      <c r="AR7920" s="12"/>
      <c r="AS7920" s="12"/>
      <c r="AT7920" s="12"/>
      <c r="AU7920" s="12"/>
      <c r="AV7920" s="12"/>
      <c r="AW7920" s="12"/>
      <c r="AX7920" s="12"/>
      <c r="AY7920" s="12"/>
      <c r="AZ7920" s="12"/>
      <c r="BA7920" s="12"/>
      <c r="BB7920" s="12"/>
      <c r="BC7920" s="12"/>
      <c r="BD7920" s="12"/>
    </row>
    <row r="7921" spans="15:56" x14ac:dyDescent="0.35">
      <c r="O7921" s="12"/>
      <c r="P7921" s="12"/>
      <c r="Q7921" s="12"/>
      <c r="S7921" s="250"/>
      <c r="AA7921" s="12"/>
      <c r="AB7921" s="12"/>
      <c r="AC7921" s="12"/>
      <c r="AD7921" s="12"/>
      <c r="AE7921" s="12"/>
      <c r="AF7921" s="12"/>
      <c r="AG7921" s="12"/>
      <c r="AH7921" s="12"/>
      <c r="AI7921" s="12"/>
      <c r="AJ7921" s="12"/>
      <c r="AK7921" s="12"/>
      <c r="AL7921" s="12"/>
      <c r="AM7921" s="12"/>
      <c r="AN7921" s="12"/>
      <c r="AO7921" s="12"/>
      <c r="AP7921" s="12"/>
      <c r="AQ7921" s="12"/>
      <c r="AR7921" s="12"/>
      <c r="AS7921" s="12"/>
      <c r="AT7921" s="12"/>
      <c r="AU7921" s="12"/>
      <c r="AV7921" s="12"/>
      <c r="AW7921" s="12"/>
      <c r="AX7921" s="12"/>
      <c r="AY7921" s="12"/>
      <c r="AZ7921" s="12"/>
      <c r="BA7921" s="12"/>
      <c r="BB7921" s="12"/>
      <c r="BC7921" s="12"/>
      <c r="BD7921" s="12"/>
    </row>
    <row r="7922" spans="15:56" x14ac:dyDescent="0.35">
      <c r="O7922" s="12"/>
      <c r="P7922" s="12"/>
      <c r="Q7922" s="12"/>
      <c r="S7922" s="250"/>
      <c r="AA7922" s="12"/>
      <c r="AB7922" s="12"/>
      <c r="AC7922" s="12"/>
      <c r="AD7922" s="12"/>
      <c r="AE7922" s="12"/>
      <c r="AF7922" s="12"/>
      <c r="AG7922" s="12"/>
      <c r="AH7922" s="12"/>
      <c r="AI7922" s="12"/>
      <c r="AJ7922" s="12"/>
      <c r="AK7922" s="12"/>
      <c r="AL7922" s="12"/>
      <c r="AM7922" s="12"/>
      <c r="AN7922" s="12"/>
      <c r="AO7922" s="12"/>
      <c r="AP7922" s="12"/>
      <c r="AQ7922" s="12"/>
      <c r="AR7922" s="12"/>
      <c r="AS7922" s="12"/>
      <c r="AT7922" s="12"/>
      <c r="AU7922" s="12"/>
      <c r="AV7922" s="12"/>
      <c r="AW7922" s="12"/>
      <c r="AX7922" s="12"/>
      <c r="AY7922" s="12"/>
      <c r="AZ7922" s="12"/>
      <c r="BA7922" s="12"/>
      <c r="BB7922" s="12"/>
      <c r="BC7922" s="12"/>
      <c r="BD7922" s="12"/>
    </row>
    <row r="7923" spans="15:56" x14ac:dyDescent="0.35">
      <c r="O7923" s="12"/>
      <c r="P7923" s="12"/>
      <c r="Q7923" s="12"/>
      <c r="S7923" s="250"/>
      <c r="AA7923" s="12"/>
      <c r="AB7923" s="12"/>
      <c r="AC7923" s="12"/>
      <c r="AD7923" s="12"/>
      <c r="AE7923" s="12"/>
      <c r="AF7923" s="12"/>
      <c r="AG7923" s="12"/>
      <c r="AH7923" s="12"/>
      <c r="AI7923" s="12"/>
      <c r="AJ7923" s="12"/>
      <c r="AK7923" s="12"/>
      <c r="AL7923" s="12"/>
      <c r="AM7923" s="12"/>
      <c r="AN7923" s="12"/>
      <c r="AO7923" s="12"/>
      <c r="AP7923" s="12"/>
      <c r="AQ7923" s="12"/>
      <c r="AR7923" s="12"/>
      <c r="AS7923" s="12"/>
      <c r="AT7923" s="12"/>
      <c r="AU7923" s="12"/>
      <c r="AV7923" s="12"/>
      <c r="AW7923" s="12"/>
      <c r="AX7923" s="12"/>
      <c r="AY7923" s="12"/>
      <c r="AZ7923" s="12"/>
      <c r="BA7923" s="12"/>
      <c r="BB7923" s="12"/>
      <c r="BC7923" s="12"/>
      <c r="BD7923" s="12"/>
    </row>
    <row r="7924" spans="15:56" x14ac:dyDescent="0.35">
      <c r="O7924" s="12"/>
      <c r="P7924" s="12"/>
      <c r="Q7924" s="12"/>
      <c r="S7924" s="250"/>
      <c r="AA7924" s="12"/>
      <c r="AB7924" s="12"/>
      <c r="AC7924" s="12"/>
      <c r="AD7924" s="12"/>
      <c r="AE7924" s="12"/>
      <c r="AF7924" s="12"/>
      <c r="AG7924" s="12"/>
      <c r="AH7924" s="12"/>
      <c r="AI7924" s="12"/>
      <c r="AJ7924" s="12"/>
      <c r="AK7924" s="12"/>
      <c r="AL7924" s="12"/>
      <c r="AM7924" s="12"/>
      <c r="AN7924" s="12"/>
      <c r="AO7924" s="12"/>
      <c r="AP7924" s="12"/>
      <c r="AQ7924" s="12"/>
      <c r="AR7924" s="12"/>
      <c r="AS7924" s="12"/>
      <c r="AT7924" s="12"/>
      <c r="AU7924" s="12"/>
      <c r="AV7924" s="12"/>
      <c r="AW7924" s="12"/>
      <c r="AX7924" s="12"/>
      <c r="AY7924" s="12"/>
      <c r="AZ7924" s="12"/>
      <c r="BA7924" s="12"/>
      <c r="BB7924" s="12"/>
      <c r="BC7924" s="12"/>
      <c r="BD7924" s="12"/>
    </row>
    <row r="7925" spans="15:56" x14ac:dyDescent="0.35">
      <c r="O7925" s="12"/>
      <c r="P7925" s="12"/>
      <c r="Q7925" s="12"/>
      <c r="S7925" s="250"/>
      <c r="AA7925" s="12"/>
      <c r="AB7925" s="12"/>
      <c r="AC7925" s="12"/>
      <c r="AD7925" s="12"/>
      <c r="AE7925" s="12"/>
      <c r="AF7925" s="12"/>
      <c r="AG7925" s="12"/>
      <c r="AH7925" s="12"/>
      <c r="AI7925" s="12"/>
      <c r="AJ7925" s="12"/>
      <c r="AK7925" s="12"/>
      <c r="AL7925" s="12"/>
      <c r="AM7925" s="12"/>
      <c r="AN7925" s="12"/>
      <c r="AO7925" s="12"/>
      <c r="AP7925" s="12"/>
      <c r="AQ7925" s="12"/>
      <c r="AR7925" s="12"/>
      <c r="AS7925" s="12"/>
      <c r="AT7925" s="12"/>
      <c r="AU7925" s="12"/>
      <c r="AV7925" s="12"/>
      <c r="AW7925" s="12"/>
      <c r="AX7925" s="12"/>
      <c r="AY7925" s="12"/>
      <c r="AZ7925" s="12"/>
      <c r="BA7925" s="12"/>
      <c r="BB7925" s="12"/>
      <c r="BC7925" s="12"/>
      <c r="BD7925" s="12"/>
    </row>
    <row r="7926" spans="15:56" x14ac:dyDescent="0.35">
      <c r="O7926" s="12"/>
      <c r="P7926" s="12"/>
      <c r="Q7926" s="12"/>
      <c r="S7926" s="250"/>
      <c r="AA7926" s="12"/>
      <c r="AB7926" s="12"/>
      <c r="AC7926" s="12"/>
      <c r="AD7926" s="12"/>
      <c r="AE7926" s="12"/>
      <c r="AF7926" s="12"/>
      <c r="AG7926" s="12"/>
      <c r="AH7926" s="12"/>
      <c r="AI7926" s="12"/>
      <c r="AJ7926" s="12"/>
      <c r="AK7926" s="12"/>
      <c r="AL7926" s="12"/>
      <c r="AM7926" s="12"/>
      <c r="AN7926" s="12"/>
      <c r="AO7926" s="12"/>
      <c r="AP7926" s="12"/>
      <c r="AQ7926" s="12"/>
      <c r="AR7926" s="12"/>
      <c r="AS7926" s="12"/>
      <c r="AT7926" s="12"/>
      <c r="AU7926" s="12"/>
      <c r="AV7926" s="12"/>
      <c r="AW7926" s="12"/>
      <c r="AX7926" s="12"/>
      <c r="AY7926" s="12"/>
      <c r="AZ7926" s="12"/>
      <c r="BA7926" s="12"/>
      <c r="BB7926" s="12"/>
      <c r="BC7926" s="12"/>
      <c r="BD7926" s="12"/>
    </row>
    <row r="7927" spans="15:56" x14ac:dyDescent="0.35">
      <c r="O7927" s="12"/>
      <c r="P7927" s="12"/>
      <c r="Q7927" s="12"/>
      <c r="S7927" s="250"/>
      <c r="AA7927" s="12"/>
      <c r="AB7927" s="12"/>
      <c r="AC7927" s="12"/>
      <c r="AD7927" s="12"/>
      <c r="AE7927" s="12"/>
      <c r="AF7927" s="12"/>
      <c r="AG7927" s="12"/>
      <c r="AH7927" s="12"/>
      <c r="AI7927" s="12"/>
      <c r="AJ7927" s="12"/>
      <c r="AK7927" s="12"/>
      <c r="AL7927" s="12"/>
      <c r="AM7927" s="12"/>
      <c r="AN7927" s="12"/>
      <c r="AO7927" s="12"/>
      <c r="AP7927" s="12"/>
      <c r="AQ7927" s="12"/>
      <c r="AR7927" s="12"/>
      <c r="AS7927" s="12"/>
      <c r="AT7927" s="12"/>
      <c r="AU7927" s="12"/>
      <c r="AV7927" s="12"/>
      <c r="AW7927" s="12"/>
      <c r="AX7927" s="12"/>
      <c r="AY7927" s="12"/>
      <c r="AZ7927" s="12"/>
      <c r="BA7927" s="12"/>
      <c r="BB7927" s="12"/>
      <c r="BC7927" s="12"/>
      <c r="BD7927" s="12"/>
    </row>
    <row r="7928" spans="15:56" x14ac:dyDescent="0.35">
      <c r="O7928" s="12"/>
      <c r="P7928" s="12"/>
      <c r="Q7928" s="12"/>
      <c r="S7928" s="250"/>
      <c r="AA7928" s="12"/>
      <c r="AB7928" s="12"/>
      <c r="AC7928" s="12"/>
      <c r="AD7928" s="12"/>
      <c r="AE7928" s="12"/>
      <c r="AF7928" s="12"/>
      <c r="AG7928" s="12"/>
      <c r="AH7928" s="12"/>
      <c r="AI7928" s="12"/>
      <c r="AJ7928" s="12"/>
      <c r="AK7928" s="12"/>
      <c r="AL7928" s="12"/>
      <c r="AM7928" s="12"/>
      <c r="AN7928" s="12"/>
      <c r="AO7928" s="12"/>
      <c r="AP7928" s="12"/>
      <c r="AQ7928" s="12"/>
      <c r="AR7928" s="12"/>
      <c r="AS7928" s="12"/>
      <c r="AT7928" s="12"/>
      <c r="AU7928" s="12"/>
      <c r="AV7928" s="12"/>
      <c r="AW7928" s="12"/>
      <c r="AX7928" s="12"/>
      <c r="AY7928" s="12"/>
      <c r="AZ7928" s="12"/>
      <c r="BA7928" s="12"/>
      <c r="BB7928" s="12"/>
      <c r="BC7928" s="12"/>
      <c r="BD7928" s="12"/>
    </row>
    <row r="7929" spans="15:56" x14ac:dyDescent="0.35">
      <c r="O7929" s="12"/>
      <c r="P7929" s="12"/>
      <c r="Q7929" s="12"/>
      <c r="S7929" s="250"/>
      <c r="AA7929" s="12"/>
      <c r="AB7929" s="12"/>
      <c r="AC7929" s="12"/>
      <c r="AD7929" s="12"/>
      <c r="AE7929" s="12"/>
      <c r="AF7929" s="12"/>
      <c r="AG7929" s="12"/>
      <c r="AH7929" s="12"/>
      <c r="AI7929" s="12"/>
      <c r="AJ7929" s="12"/>
      <c r="AK7929" s="12"/>
      <c r="AL7929" s="12"/>
      <c r="AM7929" s="12"/>
      <c r="AN7929" s="12"/>
      <c r="AO7929" s="12"/>
      <c r="AP7929" s="12"/>
      <c r="AQ7929" s="12"/>
      <c r="AR7929" s="12"/>
      <c r="AS7929" s="12"/>
      <c r="AT7929" s="12"/>
      <c r="AU7929" s="12"/>
      <c r="AV7929" s="12"/>
      <c r="AW7929" s="12"/>
      <c r="AX7929" s="12"/>
      <c r="AY7929" s="12"/>
      <c r="AZ7929" s="12"/>
      <c r="BA7929" s="12"/>
      <c r="BB7929" s="12"/>
      <c r="BC7929" s="12"/>
      <c r="BD7929" s="12"/>
    </row>
    <row r="7930" spans="15:56" x14ac:dyDescent="0.35">
      <c r="O7930" s="12"/>
      <c r="P7930" s="12"/>
      <c r="Q7930" s="12"/>
      <c r="S7930" s="250"/>
      <c r="AA7930" s="12"/>
      <c r="AB7930" s="12"/>
      <c r="AC7930" s="12"/>
      <c r="AD7930" s="12"/>
      <c r="AE7930" s="12"/>
      <c r="AF7930" s="12"/>
      <c r="AG7930" s="12"/>
      <c r="AH7930" s="12"/>
      <c r="AI7930" s="12"/>
      <c r="AJ7930" s="12"/>
      <c r="AK7930" s="12"/>
      <c r="AL7930" s="12"/>
      <c r="AM7930" s="12"/>
      <c r="AN7930" s="12"/>
      <c r="AO7930" s="12"/>
      <c r="AP7930" s="12"/>
      <c r="AQ7930" s="12"/>
      <c r="AR7930" s="12"/>
      <c r="AS7930" s="12"/>
      <c r="AT7930" s="12"/>
      <c r="AU7930" s="12"/>
      <c r="AV7930" s="12"/>
      <c r="AW7930" s="12"/>
      <c r="AX7930" s="12"/>
      <c r="AY7930" s="12"/>
      <c r="AZ7930" s="12"/>
      <c r="BA7930" s="12"/>
      <c r="BB7930" s="12"/>
      <c r="BC7930" s="12"/>
      <c r="BD7930" s="12"/>
    </row>
    <row r="7931" spans="15:56" x14ac:dyDescent="0.35">
      <c r="O7931" s="12"/>
      <c r="P7931" s="12"/>
      <c r="Q7931" s="12"/>
      <c r="S7931" s="250"/>
      <c r="AA7931" s="12"/>
      <c r="AB7931" s="12"/>
      <c r="AC7931" s="12"/>
      <c r="AD7931" s="12"/>
      <c r="AE7931" s="12"/>
      <c r="AF7931" s="12"/>
      <c r="AG7931" s="12"/>
      <c r="AH7931" s="12"/>
      <c r="AI7931" s="12"/>
      <c r="AJ7931" s="12"/>
      <c r="AK7931" s="12"/>
      <c r="AL7931" s="12"/>
      <c r="AM7931" s="12"/>
      <c r="AN7931" s="12"/>
      <c r="AO7931" s="12"/>
      <c r="AP7931" s="12"/>
      <c r="AQ7931" s="12"/>
      <c r="AR7931" s="12"/>
      <c r="AS7931" s="12"/>
      <c r="AT7931" s="12"/>
      <c r="AU7931" s="12"/>
      <c r="AV7931" s="12"/>
      <c r="AW7931" s="12"/>
      <c r="AX7931" s="12"/>
      <c r="AY7931" s="12"/>
      <c r="AZ7931" s="12"/>
      <c r="BA7931" s="12"/>
      <c r="BB7931" s="12"/>
      <c r="BC7931" s="12"/>
      <c r="BD7931" s="12"/>
    </row>
    <row r="7932" spans="15:56" x14ac:dyDescent="0.35">
      <c r="O7932" s="12"/>
      <c r="P7932" s="12"/>
      <c r="Q7932" s="12"/>
      <c r="S7932" s="250"/>
      <c r="AA7932" s="12"/>
      <c r="AB7932" s="12"/>
      <c r="AC7932" s="12"/>
      <c r="AD7932" s="12"/>
      <c r="AE7932" s="12"/>
      <c r="AF7932" s="12"/>
      <c r="AG7932" s="12"/>
      <c r="AH7932" s="12"/>
      <c r="AI7932" s="12"/>
      <c r="AJ7932" s="12"/>
      <c r="AK7932" s="12"/>
      <c r="AL7932" s="12"/>
      <c r="AM7932" s="12"/>
      <c r="AN7932" s="12"/>
      <c r="AO7932" s="12"/>
      <c r="AP7932" s="12"/>
      <c r="AQ7932" s="12"/>
      <c r="AR7932" s="12"/>
      <c r="AS7932" s="12"/>
      <c r="AT7932" s="12"/>
      <c r="AU7932" s="12"/>
      <c r="AV7932" s="12"/>
      <c r="AW7932" s="12"/>
      <c r="AX7932" s="12"/>
      <c r="AY7932" s="12"/>
      <c r="AZ7932" s="12"/>
      <c r="BA7932" s="12"/>
      <c r="BB7932" s="12"/>
      <c r="BC7932" s="12"/>
      <c r="BD7932" s="12"/>
    </row>
    <row r="7933" spans="15:56" x14ac:dyDescent="0.35">
      <c r="O7933" s="12"/>
      <c r="P7933" s="12"/>
      <c r="Q7933" s="12"/>
      <c r="S7933" s="250"/>
      <c r="AA7933" s="12"/>
      <c r="AB7933" s="12"/>
      <c r="AC7933" s="12"/>
      <c r="AD7933" s="12"/>
      <c r="AE7933" s="12"/>
      <c r="AF7933" s="12"/>
      <c r="AG7933" s="12"/>
      <c r="AH7933" s="12"/>
      <c r="AI7933" s="12"/>
      <c r="AJ7933" s="12"/>
      <c r="AK7933" s="12"/>
      <c r="AL7933" s="12"/>
      <c r="AM7933" s="12"/>
      <c r="AN7933" s="12"/>
      <c r="AO7933" s="12"/>
      <c r="AP7933" s="12"/>
      <c r="AQ7933" s="12"/>
      <c r="AR7933" s="12"/>
      <c r="AS7933" s="12"/>
      <c r="AT7933" s="12"/>
      <c r="AU7933" s="12"/>
      <c r="AV7933" s="12"/>
      <c r="AW7933" s="12"/>
      <c r="AX7933" s="12"/>
      <c r="AY7933" s="12"/>
      <c r="AZ7933" s="12"/>
      <c r="BA7933" s="12"/>
      <c r="BB7933" s="12"/>
      <c r="BC7933" s="12"/>
      <c r="BD7933" s="12"/>
    </row>
    <row r="7934" spans="15:56" x14ac:dyDescent="0.35">
      <c r="O7934" s="12"/>
      <c r="P7934" s="12"/>
      <c r="Q7934" s="12"/>
      <c r="S7934" s="250"/>
      <c r="AA7934" s="12"/>
      <c r="AB7934" s="12"/>
      <c r="AC7934" s="12"/>
      <c r="AD7934" s="12"/>
      <c r="AE7934" s="12"/>
      <c r="AF7934" s="12"/>
      <c r="AG7934" s="12"/>
      <c r="AH7934" s="12"/>
      <c r="AI7934" s="12"/>
      <c r="AJ7934" s="12"/>
      <c r="AK7934" s="12"/>
      <c r="AL7934" s="12"/>
      <c r="AM7934" s="12"/>
      <c r="AN7934" s="12"/>
      <c r="AO7934" s="12"/>
      <c r="AP7934" s="12"/>
      <c r="AQ7934" s="12"/>
      <c r="AR7934" s="12"/>
      <c r="AS7934" s="12"/>
      <c r="AT7934" s="12"/>
      <c r="AU7934" s="12"/>
      <c r="AV7934" s="12"/>
      <c r="AW7934" s="12"/>
      <c r="AX7934" s="12"/>
      <c r="AY7934" s="12"/>
      <c r="AZ7934" s="12"/>
      <c r="BA7934" s="12"/>
      <c r="BB7934" s="12"/>
      <c r="BC7934" s="12"/>
      <c r="BD7934" s="12"/>
    </row>
    <row r="7935" spans="15:56" x14ac:dyDescent="0.35">
      <c r="O7935" s="12"/>
      <c r="P7935" s="12"/>
      <c r="Q7935" s="12"/>
      <c r="S7935" s="250"/>
      <c r="AA7935" s="12"/>
      <c r="AB7935" s="12"/>
      <c r="AC7935" s="12"/>
      <c r="AD7935" s="12"/>
      <c r="AE7935" s="12"/>
      <c r="AF7935" s="12"/>
      <c r="AG7935" s="12"/>
      <c r="AH7935" s="12"/>
      <c r="AI7935" s="12"/>
      <c r="AJ7935" s="12"/>
      <c r="AK7935" s="12"/>
      <c r="AL7935" s="12"/>
      <c r="AM7935" s="12"/>
      <c r="AN7935" s="12"/>
      <c r="AO7935" s="12"/>
      <c r="AP7935" s="12"/>
      <c r="AQ7935" s="12"/>
      <c r="AR7935" s="12"/>
      <c r="AS7935" s="12"/>
      <c r="AT7935" s="12"/>
      <c r="AU7935" s="12"/>
      <c r="AV7935" s="12"/>
      <c r="AW7935" s="12"/>
      <c r="AX7935" s="12"/>
      <c r="AY7935" s="12"/>
      <c r="AZ7935" s="12"/>
      <c r="BA7935" s="12"/>
      <c r="BB7935" s="12"/>
      <c r="BC7935" s="12"/>
      <c r="BD7935" s="12"/>
    </row>
    <row r="7936" spans="15:56" x14ac:dyDescent="0.35">
      <c r="O7936" s="12"/>
      <c r="P7936" s="12"/>
      <c r="Q7936" s="12"/>
      <c r="S7936" s="250"/>
      <c r="AA7936" s="12"/>
      <c r="AB7936" s="12"/>
      <c r="AC7936" s="12"/>
      <c r="AD7936" s="12"/>
      <c r="AE7936" s="12"/>
      <c r="AF7936" s="12"/>
      <c r="AG7936" s="12"/>
      <c r="AH7936" s="12"/>
      <c r="AI7936" s="12"/>
      <c r="AJ7936" s="12"/>
      <c r="AK7936" s="12"/>
      <c r="AL7936" s="12"/>
      <c r="AM7936" s="12"/>
      <c r="AN7936" s="12"/>
      <c r="AO7936" s="12"/>
      <c r="AP7936" s="12"/>
      <c r="AQ7936" s="12"/>
      <c r="AR7936" s="12"/>
      <c r="AS7936" s="12"/>
      <c r="AT7936" s="12"/>
      <c r="AU7936" s="12"/>
      <c r="AV7936" s="12"/>
      <c r="AW7936" s="12"/>
      <c r="AX7936" s="12"/>
      <c r="AY7936" s="12"/>
      <c r="AZ7936" s="12"/>
      <c r="BA7936" s="12"/>
      <c r="BB7936" s="12"/>
      <c r="BC7936" s="12"/>
      <c r="BD7936" s="12"/>
    </row>
    <row r="7937" spans="15:56" x14ac:dyDescent="0.35">
      <c r="O7937" s="12"/>
      <c r="P7937" s="12"/>
      <c r="Q7937" s="12"/>
      <c r="S7937" s="250"/>
      <c r="AA7937" s="12"/>
      <c r="AB7937" s="12"/>
      <c r="AC7937" s="12"/>
      <c r="AD7937" s="12"/>
      <c r="AE7937" s="12"/>
      <c r="AF7937" s="12"/>
      <c r="AG7937" s="12"/>
      <c r="AH7937" s="12"/>
      <c r="AI7937" s="12"/>
      <c r="AJ7937" s="12"/>
      <c r="AK7937" s="12"/>
      <c r="AL7937" s="12"/>
      <c r="AM7937" s="12"/>
      <c r="AN7937" s="12"/>
      <c r="AO7937" s="12"/>
      <c r="AP7937" s="12"/>
      <c r="AQ7937" s="12"/>
      <c r="AR7937" s="12"/>
      <c r="AS7937" s="12"/>
      <c r="AT7937" s="12"/>
      <c r="AU7937" s="12"/>
      <c r="AV7937" s="12"/>
      <c r="AW7937" s="12"/>
      <c r="AX7937" s="12"/>
      <c r="AY7937" s="12"/>
      <c r="AZ7937" s="12"/>
      <c r="BA7937" s="12"/>
      <c r="BB7937" s="12"/>
      <c r="BC7937" s="12"/>
      <c r="BD7937" s="12"/>
    </row>
    <row r="7938" spans="15:56" x14ac:dyDescent="0.35">
      <c r="O7938" s="12"/>
      <c r="P7938" s="12"/>
      <c r="Q7938" s="12"/>
      <c r="S7938" s="250"/>
      <c r="AA7938" s="12"/>
      <c r="AB7938" s="12"/>
      <c r="AC7938" s="12"/>
      <c r="AD7938" s="12"/>
      <c r="AE7938" s="12"/>
      <c r="AF7938" s="12"/>
      <c r="AG7938" s="12"/>
      <c r="AH7938" s="12"/>
      <c r="AI7938" s="12"/>
      <c r="AJ7938" s="12"/>
      <c r="AK7938" s="12"/>
      <c r="AL7938" s="12"/>
      <c r="AM7938" s="12"/>
      <c r="AN7938" s="12"/>
      <c r="AO7938" s="12"/>
      <c r="AP7938" s="12"/>
      <c r="AQ7938" s="12"/>
      <c r="AR7938" s="12"/>
      <c r="AS7938" s="12"/>
      <c r="AT7938" s="12"/>
      <c r="AU7938" s="12"/>
      <c r="AV7938" s="12"/>
      <c r="AW7938" s="12"/>
      <c r="AX7938" s="12"/>
      <c r="AY7938" s="12"/>
      <c r="AZ7938" s="12"/>
      <c r="BA7938" s="12"/>
      <c r="BB7938" s="12"/>
      <c r="BC7938" s="12"/>
      <c r="BD7938" s="12"/>
    </row>
    <row r="7939" spans="15:56" x14ac:dyDescent="0.35">
      <c r="O7939" s="12"/>
      <c r="P7939" s="12"/>
      <c r="Q7939" s="12"/>
      <c r="S7939" s="250"/>
      <c r="AA7939" s="12"/>
      <c r="AB7939" s="12"/>
      <c r="AC7939" s="12"/>
      <c r="AD7939" s="12"/>
      <c r="AE7939" s="12"/>
      <c r="AF7939" s="12"/>
      <c r="AG7939" s="12"/>
      <c r="AH7939" s="12"/>
      <c r="AI7939" s="12"/>
      <c r="AJ7939" s="12"/>
      <c r="AK7939" s="12"/>
      <c r="AL7939" s="12"/>
      <c r="AM7939" s="12"/>
      <c r="AN7939" s="12"/>
      <c r="AO7939" s="12"/>
      <c r="AP7939" s="12"/>
      <c r="AQ7939" s="12"/>
      <c r="AR7939" s="12"/>
      <c r="AS7939" s="12"/>
      <c r="AT7939" s="12"/>
      <c r="AU7939" s="12"/>
      <c r="AV7939" s="12"/>
      <c r="AW7939" s="12"/>
      <c r="AX7939" s="12"/>
      <c r="AY7939" s="12"/>
      <c r="AZ7939" s="12"/>
      <c r="BA7939" s="12"/>
      <c r="BB7939" s="12"/>
      <c r="BC7939" s="12"/>
      <c r="BD7939" s="12"/>
    </row>
    <row r="7940" spans="15:56" x14ac:dyDescent="0.35">
      <c r="O7940" s="12"/>
      <c r="P7940" s="12"/>
      <c r="Q7940" s="12"/>
      <c r="S7940" s="250"/>
      <c r="AA7940" s="12"/>
      <c r="AB7940" s="12"/>
      <c r="AC7940" s="12"/>
      <c r="AD7940" s="12"/>
      <c r="AE7940" s="12"/>
      <c r="AF7940" s="12"/>
      <c r="AG7940" s="12"/>
      <c r="AH7940" s="12"/>
      <c r="AI7940" s="12"/>
      <c r="AJ7940" s="12"/>
      <c r="AK7940" s="12"/>
      <c r="AL7940" s="12"/>
      <c r="AM7940" s="12"/>
      <c r="AN7940" s="12"/>
      <c r="AO7940" s="12"/>
      <c r="AP7940" s="12"/>
      <c r="AQ7940" s="12"/>
      <c r="AR7940" s="12"/>
      <c r="AS7940" s="12"/>
      <c r="AT7940" s="12"/>
      <c r="AU7940" s="12"/>
      <c r="AV7940" s="12"/>
      <c r="AW7940" s="12"/>
      <c r="AX7940" s="12"/>
      <c r="AY7940" s="12"/>
      <c r="AZ7940" s="12"/>
      <c r="BA7940" s="12"/>
      <c r="BB7940" s="12"/>
      <c r="BC7940" s="12"/>
      <c r="BD7940" s="12"/>
    </row>
    <row r="7941" spans="15:56" x14ac:dyDescent="0.35">
      <c r="O7941" s="12"/>
      <c r="P7941" s="12"/>
      <c r="Q7941" s="12"/>
      <c r="S7941" s="250"/>
      <c r="AA7941" s="12"/>
      <c r="AB7941" s="12"/>
      <c r="AC7941" s="12"/>
      <c r="AD7941" s="12"/>
      <c r="AE7941" s="12"/>
      <c r="AF7941" s="12"/>
      <c r="AG7941" s="12"/>
      <c r="AH7941" s="12"/>
      <c r="AI7941" s="12"/>
      <c r="AJ7941" s="12"/>
      <c r="AK7941" s="12"/>
      <c r="AL7941" s="12"/>
      <c r="AM7941" s="12"/>
      <c r="AN7941" s="12"/>
      <c r="AO7941" s="12"/>
      <c r="AP7941" s="12"/>
      <c r="AQ7941" s="12"/>
      <c r="AR7941" s="12"/>
      <c r="AS7941" s="12"/>
      <c r="AT7941" s="12"/>
      <c r="AU7941" s="12"/>
      <c r="AV7941" s="12"/>
      <c r="AW7941" s="12"/>
      <c r="AX7941" s="12"/>
      <c r="AY7941" s="12"/>
      <c r="AZ7941" s="12"/>
      <c r="BA7941" s="12"/>
      <c r="BB7941" s="12"/>
      <c r="BC7941" s="12"/>
      <c r="BD7941" s="12"/>
    </row>
    <row r="7942" spans="15:56" x14ac:dyDescent="0.35">
      <c r="O7942" s="12"/>
      <c r="P7942" s="12"/>
      <c r="Q7942" s="12"/>
      <c r="S7942" s="250"/>
      <c r="AA7942" s="12"/>
      <c r="AB7942" s="12"/>
      <c r="AC7942" s="12"/>
      <c r="AD7942" s="12"/>
      <c r="AE7942" s="12"/>
      <c r="AF7942" s="12"/>
      <c r="AG7942" s="12"/>
      <c r="AH7942" s="12"/>
      <c r="AI7942" s="12"/>
      <c r="AJ7942" s="12"/>
      <c r="AK7942" s="12"/>
      <c r="AL7942" s="12"/>
      <c r="AM7942" s="12"/>
      <c r="AN7942" s="12"/>
      <c r="AO7942" s="12"/>
      <c r="AP7942" s="12"/>
      <c r="AQ7942" s="12"/>
      <c r="AR7942" s="12"/>
      <c r="AS7942" s="12"/>
      <c r="AT7942" s="12"/>
      <c r="AU7942" s="12"/>
      <c r="AV7942" s="12"/>
      <c r="AW7942" s="12"/>
      <c r="AX7942" s="12"/>
      <c r="AY7942" s="12"/>
      <c r="AZ7942" s="12"/>
      <c r="BA7942" s="12"/>
      <c r="BB7942" s="12"/>
      <c r="BC7942" s="12"/>
      <c r="BD7942" s="12"/>
    </row>
    <row r="7943" spans="15:56" x14ac:dyDescent="0.35">
      <c r="O7943" s="12"/>
      <c r="P7943" s="12"/>
      <c r="Q7943" s="12"/>
      <c r="S7943" s="250"/>
      <c r="AA7943" s="12"/>
      <c r="AB7943" s="12"/>
      <c r="AC7943" s="12"/>
      <c r="AD7943" s="12"/>
      <c r="AE7943" s="12"/>
      <c r="AF7943" s="12"/>
      <c r="AG7943" s="12"/>
      <c r="AH7943" s="12"/>
      <c r="AI7943" s="12"/>
      <c r="AJ7943" s="12"/>
      <c r="AK7943" s="12"/>
      <c r="AL7943" s="12"/>
      <c r="AM7943" s="12"/>
      <c r="AN7943" s="12"/>
      <c r="AO7943" s="12"/>
      <c r="AP7943" s="12"/>
      <c r="AQ7943" s="12"/>
      <c r="AR7943" s="12"/>
      <c r="AS7943" s="12"/>
      <c r="AT7943" s="12"/>
      <c r="AU7943" s="12"/>
      <c r="AV7943" s="12"/>
      <c r="AW7943" s="12"/>
      <c r="AX7943" s="12"/>
      <c r="AY7943" s="12"/>
      <c r="AZ7943" s="12"/>
      <c r="BA7943" s="12"/>
      <c r="BB7943" s="12"/>
      <c r="BC7943" s="12"/>
      <c r="BD7943" s="12"/>
    </row>
    <row r="7944" spans="15:56" x14ac:dyDescent="0.35">
      <c r="O7944" s="12"/>
      <c r="P7944" s="12"/>
      <c r="Q7944" s="12"/>
      <c r="S7944" s="250"/>
      <c r="AA7944" s="12"/>
      <c r="AB7944" s="12"/>
      <c r="AC7944" s="12"/>
      <c r="AD7944" s="12"/>
      <c r="AE7944" s="12"/>
      <c r="AF7944" s="12"/>
      <c r="AG7944" s="12"/>
      <c r="AH7944" s="12"/>
      <c r="AI7944" s="12"/>
      <c r="AJ7944" s="12"/>
      <c r="AK7944" s="12"/>
      <c r="AL7944" s="12"/>
      <c r="AM7944" s="12"/>
      <c r="AN7944" s="12"/>
      <c r="AO7944" s="12"/>
      <c r="AP7944" s="12"/>
      <c r="AQ7944" s="12"/>
      <c r="AR7944" s="12"/>
      <c r="AS7944" s="12"/>
      <c r="AT7944" s="12"/>
      <c r="AU7944" s="12"/>
      <c r="AV7944" s="12"/>
      <c r="AW7944" s="12"/>
      <c r="AX7944" s="12"/>
      <c r="AY7944" s="12"/>
      <c r="AZ7944" s="12"/>
      <c r="BA7944" s="12"/>
      <c r="BB7944" s="12"/>
      <c r="BC7944" s="12"/>
      <c r="BD7944" s="12"/>
    </row>
    <row r="7945" spans="15:56" x14ac:dyDescent="0.35">
      <c r="O7945" s="12"/>
      <c r="P7945" s="12"/>
      <c r="Q7945" s="12"/>
      <c r="S7945" s="250"/>
      <c r="AA7945" s="12"/>
      <c r="AB7945" s="12"/>
      <c r="AC7945" s="12"/>
      <c r="AD7945" s="12"/>
      <c r="AE7945" s="12"/>
      <c r="AF7945" s="12"/>
      <c r="AG7945" s="12"/>
      <c r="AH7945" s="12"/>
      <c r="AI7945" s="12"/>
      <c r="AJ7945" s="12"/>
      <c r="AK7945" s="12"/>
      <c r="AL7945" s="12"/>
      <c r="AM7945" s="12"/>
      <c r="AN7945" s="12"/>
      <c r="AO7945" s="12"/>
      <c r="AP7945" s="12"/>
      <c r="AQ7945" s="12"/>
      <c r="AR7945" s="12"/>
      <c r="AS7945" s="12"/>
      <c r="AT7945" s="12"/>
      <c r="AU7945" s="12"/>
      <c r="AV7945" s="12"/>
      <c r="AW7945" s="12"/>
      <c r="AX7945" s="12"/>
      <c r="AY7945" s="12"/>
      <c r="AZ7945" s="12"/>
      <c r="BA7945" s="12"/>
      <c r="BB7945" s="12"/>
      <c r="BC7945" s="12"/>
      <c r="BD7945" s="12"/>
    </row>
    <row r="7946" spans="15:56" x14ac:dyDescent="0.35">
      <c r="O7946" s="12"/>
      <c r="P7946" s="12"/>
      <c r="Q7946" s="12"/>
      <c r="S7946" s="250"/>
      <c r="AA7946" s="12"/>
      <c r="AB7946" s="12"/>
      <c r="AC7946" s="12"/>
      <c r="AD7946" s="12"/>
      <c r="AE7946" s="12"/>
      <c r="AF7946" s="12"/>
      <c r="AG7946" s="12"/>
      <c r="AH7946" s="12"/>
      <c r="AI7946" s="12"/>
      <c r="AJ7946" s="12"/>
      <c r="AK7946" s="12"/>
      <c r="AL7946" s="12"/>
      <c r="AM7946" s="12"/>
      <c r="AN7946" s="12"/>
      <c r="AO7946" s="12"/>
      <c r="AP7946" s="12"/>
      <c r="AQ7946" s="12"/>
      <c r="AR7946" s="12"/>
      <c r="AS7946" s="12"/>
      <c r="AT7946" s="12"/>
      <c r="AU7946" s="12"/>
      <c r="AV7946" s="12"/>
      <c r="AW7946" s="12"/>
      <c r="AX7946" s="12"/>
      <c r="AY7946" s="12"/>
      <c r="AZ7946" s="12"/>
      <c r="BA7946" s="12"/>
      <c r="BB7946" s="12"/>
      <c r="BC7946" s="12"/>
      <c r="BD7946" s="12"/>
    </row>
    <row r="7947" spans="15:56" x14ac:dyDescent="0.35">
      <c r="O7947" s="12"/>
      <c r="P7947" s="12"/>
      <c r="Q7947" s="12"/>
      <c r="S7947" s="250"/>
      <c r="AA7947" s="12"/>
      <c r="AB7947" s="12"/>
      <c r="AC7947" s="12"/>
      <c r="AD7947" s="12"/>
      <c r="AE7947" s="12"/>
      <c r="AF7947" s="12"/>
      <c r="AG7947" s="12"/>
      <c r="AH7947" s="12"/>
      <c r="AI7947" s="12"/>
      <c r="AJ7947" s="12"/>
      <c r="AK7947" s="12"/>
      <c r="AL7947" s="12"/>
      <c r="AM7947" s="12"/>
      <c r="AN7947" s="12"/>
      <c r="AO7947" s="12"/>
      <c r="AP7947" s="12"/>
      <c r="AQ7947" s="12"/>
      <c r="AR7947" s="12"/>
      <c r="AS7947" s="12"/>
      <c r="AT7947" s="12"/>
      <c r="AU7947" s="12"/>
      <c r="AV7947" s="12"/>
      <c r="AW7947" s="12"/>
      <c r="AX7947" s="12"/>
      <c r="AY7947" s="12"/>
      <c r="AZ7947" s="12"/>
      <c r="BA7947" s="12"/>
      <c r="BB7947" s="12"/>
      <c r="BC7947" s="12"/>
      <c r="BD7947" s="12"/>
    </row>
    <row r="7948" spans="15:56" x14ac:dyDescent="0.35">
      <c r="O7948" s="12"/>
      <c r="P7948" s="12"/>
      <c r="Q7948" s="12"/>
      <c r="S7948" s="250"/>
      <c r="AA7948" s="12"/>
      <c r="AB7948" s="12"/>
      <c r="AC7948" s="12"/>
      <c r="AD7948" s="12"/>
      <c r="AE7948" s="12"/>
      <c r="AF7948" s="12"/>
      <c r="AG7948" s="12"/>
      <c r="AH7948" s="12"/>
      <c r="AI7948" s="12"/>
      <c r="AJ7948" s="12"/>
      <c r="AK7948" s="12"/>
      <c r="AL7948" s="12"/>
      <c r="AM7948" s="12"/>
      <c r="AN7948" s="12"/>
      <c r="AO7948" s="12"/>
      <c r="AP7948" s="12"/>
      <c r="AQ7948" s="12"/>
      <c r="AR7948" s="12"/>
      <c r="AS7948" s="12"/>
      <c r="AT7948" s="12"/>
      <c r="AU7948" s="12"/>
      <c r="AV7948" s="12"/>
      <c r="AW7948" s="12"/>
      <c r="AX7948" s="12"/>
      <c r="AY7948" s="12"/>
      <c r="AZ7948" s="12"/>
      <c r="BA7948" s="12"/>
      <c r="BB7948" s="12"/>
      <c r="BC7948" s="12"/>
      <c r="BD7948" s="12"/>
    </row>
    <row r="7949" spans="15:56" x14ac:dyDescent="0.35">
      <c r="O7949" s="12"/>
      <c r="P7949" s="12"/>
      <c r="Q7949" s="12"/>
      <c r="S7949" s="250"/>
      <c r="AA7949" s="12"/>
      <c r="AB7949" s="12"/>
      <c r="AC7949" s="12"/>
      <c r="AD7949" s="12"/>
      <c r="AE7949" s="12"/>
      <c r="AF7949" s="12"/>
      <c r="AG7949" s="12"/>
      <c r="AH7949" s="12"/>
      <c r="AI7949" s="12"/>
      <c r="AJ7949" s="12"/>
      <c r="AK7949" s="12"/>
      <c r="AL7949" s="12"/>
      <c r="AM7949" s="12"/>
      <c r="AN7949" s="12"/>
      <c r="AO7949" s="12"/>
      <c r="AP7949" s="12"/>
      <c r="AQ7949" s="12"/>
      <c r="AR7949" s="12"/>
      <c r="AS7949" s="12"/>
      <c r="AT7949" s="12"/>
      <c r="AU7949" s="12"/>
      <c r="AV7949" s="12"/>
      <c r="AW7949" s="12"/>
      <c r="AX7949" s="12"/>
      <c r="AY7949" s="12"/>
      <c r="AZ7949" s="12"/>
      <c r="BA7949" s="12"/>
      <c r="BB7949" s="12"/>
      <c r="BC7949" s="12"/>
      <c r="BD7949" s="12"/>
    </row>
    <row r="7950" spans="15:56" x14ac:dyDescent="0.35">
      <c r="O7950" s="12"/>
      <c r="P7950" s="12"/>
      <c r="Q7950" s="12"/>
      <c r="S7950" s="250"/>
      <c r="AA7950" s="12"/>
      <c r="AB7950" s="12"/>
      <c r="AC7950" s="12"/>
      <c r="AD7950" s="12"/>
      <c r="AE7950" s="12"/>
      <c r="AF7950" s="12"/>
      <c r="AG7950" s="12"/>
      <c r="AH7950" s="12"/>
      <c r="AI7950" s="12"/>
      <c r="AJ7950" s="12"/>
      <c r="AK7950" s="12"/>
      <c r="AL7950" s="12"/>
      <c r="AM7950" s="12"/>
      <c r="AN7950" s="12"/>
      <c r="AO7950" s="12"/>
      <c r="AP7950" s="12"/>
      <c r="AQ7950" s="12"/>
      <c r="AR7950" s="12"/>
      <c r="AS7950" s="12"/>
      <c r="AT7950" s="12"/>
      <c r="AU7950" s="12"/>
      <c r="AV7950" s="12"/>
      <c r="AW7950" s="12"/>
      <c r="AX7950" s="12"/>
      <c r="AY7950" s="12"/>
      <c r="AZ7950" s="12"/>
      <c r="BA7950" s="12"/>
      <c r="BB7950" s="12"/>
      <c r="BC7950" s="12"/>
      <c r="BD7950" s="12"/>
    </row>
    <row r="7951" spans="15:56" x14ac:dyDescent="0.35">
      <c r="O7951" s="12"/>
      <c r="P7951" s="12"/>
      <c r="Q7951" s="12"/>
      <c r="S7951" s="250"/>
      <c r="AA7951" s="12"/>
      <c r="AB7951" s="12"/>
      <c r="AC7951" s="12"/>
      <c r="AD7951" s="12"/>
      <c r="AE7951" s="12"/>
      <c r="AF7951" s="12"/>
      <c r="AG7951" s="12"/>
      <c r="AH7951" s="12"/>
      <c r="AI7951" s="12"/>
      <c r="AJ7951" s="12"/>
      <c r="AK7951" s="12"/>
      <c r="AL7951" s="12"/>
      <c r="AM7951" s="12"/>
      <c r="AN7951" s="12"/>
      <c r="AO7951" s="12"/>
      <c r="AP7951" s="12"/>
      <c r="AQ7951" s="12"/>
      <c r="AR7951" s="12"/>
      <c r="AS7951" s="12"/>
      <c r="AT7951" s="12"/>
      <c r="AU7951" s="12"/>
      <c r="AV7951" s="12"/>
      <c r="AW7951" s="12"/>
      <c r="AX7951" s="12"/>
      <c r="AY7951" s="12"/>
      <c r="AZ7951" s="12"/>
      <c r="BA7951" s="12"/>
      <c r="BB7951" s="12"/>
      <c r="BC7951" s="12"/>
      <c r="BD7951" s="12"/>
    </row>
    <row r="7952" spans="15:56" x14ac:dyDescent="0.35">
      <c r="O7952" s="12"/>
      <c r="P7952" s="12"/>
      <c r="Q7952" s="12"/>
      <c r="S7952" s="250"/>
      <c r="AA7952" s="12"/>
      <c r="AB7952" s="12"/>
      <c r="AC7952" s="12"/>
      <c r="AD7952" s="12"/>
      <c r="AE7952" s="12"/>
      <c r="AF7952" s="12"/>
      <c r="AG7952" s="12"/>
      <c r="AH7952" s="12"/>
      <c r="AI7952" s="12"/>
      <c r="AJ7952" s="12"/>
      <c r="AK7952" s="12"/>
      <c r="AL7952" s="12"/>
      <c r="AM7952" s="12"/>
      <c r="AN7952" s="12"/>
      <c r="AO7952" s="12"/>
      <c r="AP7952" s="12"/>
      <c r="AQ7952" s="12"/>
      <c r="AR7952" s="12"/>
      <c r="AS7952" s="12"/>
      <c r="AT7952" s="12"/>
      <c r="AU7952" s="12"/>
      <c r="AV7952" s="12"/>
      <c r="AW7952" s="12"/>
      <c r="AX7952" s="12"/>
      <c r="AY7952" s="12"/>
      <c r="AZ7952" s="12"/>
      <c r="BA7952" s="12"/>
      <c r="BB7952" s="12"/>
      <c r="BC7952" s="12"/>
      <c r="BD7952" s="12"/>
    </row>
    <row r="7953" spans="15:56" x14ac:dyDescent="0.35">
      <c r="O7953" s="12"/>
      <c r="P7953" s="12"/>
      <c r="Q7953" s="12"/>
      <c r="S7953" s="250"/>
      <c r="AA7953" s="12"/>
      <c r="AB7953" s="12"/>
      <c r="AC7953" s="12"/>
      <c r="AD7953" s="12"/>
      <c r="AE7953" s="12"/>
      <c r="AF7953" s="12"/>
      <c r="AG7953" s="12"/>
      <c r="AH7953" s="12"/>
      <c r="AI7953" s="12"/>
      <c r="AJ7953" s="12"/>
      <c r="AK7953" s="12"/>
      <c r="AL7953" s="12"/>
      <c r="AM7953" s="12"/>
      <c r="AN7953" s="12"/>
      <c r="AO7953" s="12"/>
      <c r="AP7953" s="12"/>
      <c r="AQ7953" s="12"/>
      <c r="AR7953" s="12"/>
      <c r="AS7953" s="12"/>
      <c r="AT7953" s="12"/>
      <c r="AU7953" s="12"/>
      <c r="AV7953" s="12"/>
      <c r="AW7953" s="12"/>
      <c r="AX7953" s="12"/>
      <c r="AY7953" s="12"/>
      <c r="AZ7953" s="12"/>
      <c r="BA7953" s="12"/>
      <c r="BB7953" s="12"/>
      <c r="BC7953" s="12"/>
      <c r="BD7953" s="12"/>
    </row>
    <row r="7954" spans="15:56" x14ac:dyDescent="0.35">
      <c r="O7954" s="12"/>
      <c r="P7954" s="12"/>
      <c r="Q7954" s="12"/>
      <c r="S7954" s="250"/>
      <c r="AA7954" s="12"/>
      <c r="AB7954" s="12"/>
      <c r="AC7954" s="12"/>
      <c r="AD7954" s="12"/>
      <c r="AE7954" s="12"/>
      <c r="AF7954" s="12"/>
      <c r="AG7954" s="12"/>
      <c r="AH7954" s="12"/>
      <c r="AI7954" s="12"/>
      <c r="AJ7954" s="12"/>
      <c r="AK7954" s="12"/>
      <c r="AL7954" s="12"/>
      <c r="AM7954" s="12"/>
      <c r="AN7954" s="12"/>
      <c r="AO7954" s="12"/>
      <c r="AP7954" s="12"/>
      <c r="AQ7954" s="12"/>
      <c r="AR7954" s="12"/>
      <c r="AS7954" s="12"/>
      <c r="AT7954" s="12"/>
      <c r="AU7954" s="12"/>
      <c r="AV7954" s="12"/>
      <c r="AW7954" s="12"/>
      <c r="AX7954" s="12"/>
      <c r="AY7954" s="12"/>
      <c r="AZ7954" s="12"/>
      <c r="BA7954" s="12"/>
      <c r="BB7954" s="12"/>
      <c r="BC7954" s="12"/>
      <c r="BD7954" s="12"/>
    </row>
    <row r="7955" spans="15:56" x14ac:dyDescent="0.35">
      <c r="O7955" s="12"/>
      <c r="P7955" s="12"/>
      <c r="Q7955" s="12"/>
      <c r="S7955" s="250"/>
      <c r="AA7955" s="12"/>
      <c r="AB7955" s="12"/>
      <c r="AC7955" s="12"/>
      <c r="AD7955" s="12"/>
      <c r="AE7955" s="12"/>
      <c r="AF7955" s="12"/>
      <c r="AG7955" s="12"/>
      <c r="AH7955" s="12"/>
      <c r="AI7955" s="12"/>
      <c r="AJ7955" s="12"/>
      <c r="AK7955" s="12"/>
      <c r="AL7955" s="12"/>
      <c r="AM7955" s="12"/>
      <c r="AN7955" s="12"/>
      <c r="AO7955" s="12"/>
      <c r="AP7955" s="12"/>
      <c r="AQ7955" s="12"/>
      <c r="AR7955" s="12"/>
      <c r="AS7955" s="12"/>
      <c r="AT7955" s="12"/>
      <c r="AU7955" s="12"/>
      <c r="AV7955" s="12"/>
      <c r="AW7955" s="12"/>
      <c r="AX7955" s="12"/>
      <c r="AY7955" s="12"/>
      <c r="AZ7955" s="12"/>
      <c r="BA7955" s="12"/>
      <c r="BB7955" s="12"/>
      <c r="BC7955" s="12"/>
      <c r="BD7955" s="12"/>
    </row>
    <row r="7956" spans="15:56" x14ac:dyDescent="0.35">
      <c r="O7956" s="12"/>
      <c r="P7956" s="12"/>
      <c r="Q7956" s="12"/>
      <c r="S7956" s="250"/>
      <c r="AA7956" s="12"/>
      <c r="AB7956" s="12"/>
      <c r="AC7956" s="12"/>
      <c r="AD7956" s="12"/>
      <c r="AE7956" s="12"/>
      <c r="AF7956" s="12"/>
      <c r="AG7956" s="12"/>
      <c r="AH7956" s="12"/>
      <c r="AI7956" s="12"/>
      <c r="AJ7956" s="12"/>
      <c r="AK7956" s="12"/>
      <c r="AL7956" s="12"/>
      <c r="AM7956" s="12"/>
      <c r="AN7956" s="12"/>
      <c r="AO7956" s="12"/>
      <c r="AP7956" s="12"/>
      <c r="AQ7956" s="12"/>
      <c r="AR7956" s="12"/>
      <c r="AS7956" s="12"/>
      <c r="AT7956" s="12"/>
      <c r="AU7956" s="12"/>
      <c r="AV7956" s="12"/>
      <c r="AW7956" s="12"/>
      <c r="AX7956" s="12"/>
      <c r="AY7956" s="12"/>
      <c r="AZ7956" s="12"/>
      <c r="BA7956" s="12"/>
      <c r="BB7956" s="12"/>
      <c r="BC7956" s="12"/>
      <c r="BD7956" s="12"/>
    </row>
    <row r="7957" spans="15:56" x14ac:dyDescent="0.35">
      <c r="O7957" s="12"/>
      <c r="P7957" s="12"/>
      <c r="Q7957" s="12"/>
      <c r="S7957" s="250"/>
      <c r="AA7957" s="12"/>
      <c r="AB7957" s="12"/>
      <c r="AC7957" s="12"/>
      <c r="AD7957" s="12"/>
      <c r="AE7957" s="12"/>
      <c r="AF7957" s="12"/>
      <c r="AG7957" s="12"/>
      <c r="AH7957" s="12"/>
      <c r="AI7957" s="12"/>
      <c r="AJ7957" s="12"/>
      <c r="AK7957" s="12"/>
      <c r="AL7957" s="12"/>
      <c r="AM7957" s="12"/>
      <c r="AN7957" s="12"/>
      <c r="AO7957" s="12"/>
      <c r="AP7957" s="12"/>
      <c r="AQ7957" s="12"/>
      <c r="AR7957" s="12"/>
      <c r="AS7957" s="12"/>
      <c r="AT7957" s="12"/>
      <c r="AU7957" s="12"/>
      <c r="AV7957" s="12"/>
      <c r="AW7957" s="12"/>
      <c r="AX7957" s="12"/>
      <c r="AY7957" s="12"/>
      <c r="AZ7957" s="12"/>
      <c r="BA7957" s="12"/>
      <c r="BB7957" s="12"/>
      <c r="BC7957" s="12"/>
      <c r="BD7957" s="12"/>
    </row>
    <row r="7958" spans="15:56" x14ac:dyDescent="0.35">
      <c r="O7958" s="12"/>
      <c r="P7958" s="12"/>
      <c r="Q7958" s="12"/>
      <c r="S7958" s="250"/>
      <c r="AA7958" s="12"/>
      <c r="AB7958" s="12"/>
      <c r="AC7958" s="12"/>
      <c r="AD7958" s="12"/>
      <c r="AE7958" s="12"/>
      <c r="AF7958" s="12"/>
      <c r="AG7958" s="12"/>
      <c r="AH7958" s="12"/>
      <c r="AI7958" s="12"/>
      <c r="AJ7958" s="12"/>
      <c r="AK7958" s="12"/>
      <c r="AL7958" s="12"/>
      <c r="AM7958" s="12"/>
      <c r="AN7958" s="12"/>
      <c r="AO7958" s="12"/>
      <c r="AP7958" s="12"/>
      <c r="AQ7958" s="12"/>
      <c r="AR7958" s="12"/>
      <c r="AS7958" s="12"/>
      <c r="AT7958" s="12"/>
      <c r="AU7958" s="12"/>
      <c r="AV7958" s="12"/>
      <c r="AW7958" s="12"/>
      <c r="AX7958" s="12"/>
      <c r="AY7958" s="12"/>
      <c r="AZ7958" s="12"/>
      <c r="BA7958" s="12"/>
      <c r="BB7958" s="12"/>
      <c r="BC7958" s="12"/>
      <c r="BD7958" s="12"/>
    </row>
    <row r="7959" spans="15:56" x14ac:dyDescent="0.35">
      <c r="O7959" s="12"/>
      <c r="P7959" s="12"/>
      <c r="Q7959" s="12"/>
      <c r="S7959" s="250"/>
      <c r="AA7959" s="12"/>
      <c r="AB7959" s="12"/>
      <c r="AC7959" s="12"/>
      <c r="AD7959" s="12"/>
      <c r="AE7959" s="12"/>
      <c r="AF7959" s="12"/>
      <c r="AG7959" s="12"/>
      <c r="AH7959" s="12"/>
      <c r="AI7959" s="12"/>
      <c r="AJ7959" s="12"/>
      <c r="AK7959" s="12"/>
      <c r="AL7959" s="12"/>
      <c r="AM7959" s="12"/>
      <c r="AN7959" s="12"/>
      <c r="AO7959" s="12"/>
      <c r="AP7959" s="12"/>
      <c r="AQ7959" s="12"/>
      <c r="AR7959" s="12"/>
      <c r="AS7959" s="12"/>
      <c r="AT7959" s="12"/>
      <c r="AU7959" s="12"/>
      <c r="AV7959" s="12"/>
      <c r="AW7959" s="12"/>
      <c r="AX7959" s="12"/>
      <c r="AY7959" s="12"/>
      <c r="AZ7959" s="12"/>
      <c r="BA7959" s="12"/>
      <c r="BB7959" s="12"/>
      <c r="BC7959" s="12"/>
      <c r="BD7959" s="12"/>
    </row>
    <row r="7960" spans="15:56" x14ac:dyDescent="0.35">
      <c r="O7960" s="12"/>
      <c r="P7960" s="12"/>
      <c r="Q7960" s="12"/>
      <c r="S7960" s="250"/>
      <c r="AA7960" s="12"/>
      <c r="AB7960" s="12"/>
      <c r="AC7960" s="12"/>
      <c r="AD7960" s="12"/>
      <c r="AE7960" s="12"/>
      <c r="AF7960" s="12"/>
      <c r="AG7960" s="12"/>
      <c r="AH7960" s="12"/>
      <c r="AI7960" s="12"/>
      <c r="AJ7960" s="12"/>
      <c r="AK7960" s="12"/>
      <c r="AL7960" s="12"/>
      <c r="AM7960" s="12"/>
      <c r="AN7960" s="12"/>
      <c r="AO7960" s="12"/>
      <c r="AP7960" s="12"/>
      <c r="AQ7960" s="12"/>
      <c r="AR7960" s="12"/>
      <c r="AS7960" s="12"/>
      <c r="AT7960" s="12"/>
      <c r="AU7960" s="12"/>
      <c r="AV7960" s="12"/>
      <c r="AW7960" s="12"/>
      <c r="AX7960" s="12"/>
      <c r="AY7960" s="12"/>
      <c r="AZ7960" s="12"/>
      <c r="BA7960" s="12"/>
      <c r="BB7960" s="12"/>
      <c r="BC7960" s="12"/>
      <c r="BD7960" s="12"/>
    </row>
    <row r="7961" spans="15:56" x14ac:dyDescent="0.35">
      <c r="O7961" s="12"/>
      <c r="P7961" s="12"/>
      <c r="Q7961" s="12"/>
      <c r="S7961" s="250"/>
      <c r="AA7961" s="12"/>
      <c r="AB7961" s="12"/>
      <c r="AC7961" s="12"/>
      <c r="AD7961" s="12"/>
      <c r="AE7961" s="12"/>
      <c r="AF7961" s="12"/>
      <c r="AG7961" s="12"/>
      <c r="AH7961" s="12"/>
      <c r="AI7961" s="12"/>
      <c r="AJ7961" s="12"/>
      <c r="AK7961" s="12"/>
      <c r="AL7961" s="12"/>
      <c r="AM7961" s="12"/>
      <c r="AN7961" s="12"/>
      <c r="AO7961" s="12"/>
      <c r="AP7961" s="12"/>
      <c r="AQ7961" s="12"/>
      <c r="AR7961" s="12"/>
      <c r="AS7961" s="12"/>
      <c r="AT7961" s="12"/>
      <c r="AU7961" s="12"/>
      <c r="AV7961" s="12"/>
      <c r="AW7961" s="12"/>
      <c r="AX7961" s="12"/>
      <c r="AY7961" s="12"/>
      <c r="AZ7961" s="12"/>
      <c r="BA7961" s="12"/>
      <c r="BB7961" s="12"/>
      <c r="BC7961" s="12"/>
      <c r="BD7961" s="12"/>
    </row>
    <row r="7962" spans="15:56" x14ac:dyDescent="0.35">
      <c r="O7962" s="12"/>
      <c r="P7962" s="12"/>
      <c r="Q7962" s="12"/>
      <c r="S7962" s="250"/>
      <c r="AA7962" s="12"/>
      <c r="AB7962" s="12"/>
      <c r="AC7962" s="12"/>
      <c r="AD7962" s="12"/>
      <c r="AE7962" s="12"/>
      <c r="AF7962" s="12"/>
      <c r="AG7962" s="12"/>
      <c r="AH7962" s="12"/>
      <c r="AI7962" s="12"/>
      <c r="AJ7962" s="12"/>
      <c r="AK7962" s="12"/>
      <c r="AL7962" s="12"/>
      <c r="AM7962" s="12"/>
      <c r="AN7962" s="12"/>
      <c r="AO7962" s="12"/>
      <c r="AP7962" s="12"/>
      <c r="AQ7962" s="12"/>
      <c r="AR7962" s="12"/>
      <c r="AS7962" s="12"/>
      <c r="AT7962" s="12"/>
      <c r="AU7962" s="12"/>
      <c r="AV7962" s="12"/>
      <c r="AW7962" s="12"/>
      <c r="AX7962" s="12"/>
      <c r="AY7962" s="12"/>
      <c r="AZ7962" s="12"/>
      <c r="BA7962" s="12"/>
      <c r="BB7962" s="12"/>
      <c r="BC7962" s="12"/>
      <c r="BD7962" s="12"/>
    </row>
    <row r="7963" spans="15:56" x14ac:dyDescent="0.35">
      <c r="O7963" s="12"/>
      <c r="P7963" s="12"/>
      <c r="Q7963" s="12"/>
      <c r="S7963" s="250"/>
      <c r="AA7963" s="12"/>
      <c r="AB7963" s="12"/>
      <c r="AC7963" s="12"/>
      <c r="AD7963" s="12"/>
      <c r="AE7963" s="12"/>
      <c r="AF7963" s="12"/>
      <c r="AG7963" s="12"/>
      <c r="AH7963" s="12"/>
      <c r="AI7963" s="12"/>
      <c r="AJ7963" s="12"/>
      <c r="AK7963" s="12"/>
      <c r="AL7963" s="12"/>
      <c r="AM7963" s="12"/>
      <c r="AN7963" s="12"/>
      <c r="AO7963" s="12"/>
      <c r="AP7963" s="12"/>
      <c r="AQ7963" s="12"/>
      <c r="AR7963" s="12"/>
      <c r="AS7963" s="12"/>
      <c r="AT7963" s="12"/>
      <c r="AU7963" s="12"/>
      <c r="AV7963" s="12"/>
      <c r="AW7963" s="12"/>
      <c r="AX7963" s="12"/>
      <c r="AY7963" s="12"/>
      <c r="AZ7963" s="12"/>
      <c r="BA7963" s="12"/>
      <c r="BB7963" s="12"/>
      <c r="BC7963" s="12"/>
      <c r="BD7963" s="12"/>
    </row>
    <row r="7964" spans="15:56" x14ac:dyDescent="0.35">
      <c r="O7964" s="12"/>
      <c r="P7964" s="12"/>
      <c r="Q7964" s="12"/>
      <c r="S7964" s="250"/>
      <c r="AA7964" s="12"/>
      <c r="AB7964" s="12"/>
      <c r="AC7964" s="12"/>
      <c r="AD7964" s="12"/>
      <c r="AE7964" s="12"/>
      <c r="AF7964" s="12"/>
      <c r="AG7964" s="12"/>
      <c r="AH7964" s="12"/>
      <c r="AI7964" s="12"/>
      <c r="AJ7964" s="12"/>
      <c r="AK7964" s="12"/>
      <c r="AL7964" s="12"/>
      <c r="AM7964" s="12"/>
      <c r="AN7964" s="12"/>
      <c r="AO7964" s="12"/>
      <c r="AP7964" s="12"/>
      <c r="AQ7964" s="12"/>
      <c r="AR7964" s="12"/>
      <c r="AS7964" s="12"/>
      <c r="AT7964" s="12"/>
      <c r="AU7964" s="12"/>
      <c r="AV7964" s="12"/>
      <c r="AW7964" s="12"/>
      <c r="AX7964" s="12"/>
      <c r="AY7964" s="12"/>
      <c r="AZ7964" s="12"/>
      <c r="BA7964" s="12"/>
      <c r="BB7964" s="12"/>
      <c r="BC7964" s="12"/>
      <c r="BD7964" s="12"/>
    </row>
    <row r="7965" spans="15:56" x14ac:dyDescent="0.35">
      <c r="O7965" s="12"/>
      <c r="P7965" s="12"/>
      <c r="Q7965" s="12"/>
      <c r="S7965" s="250"/>
      <c r="AA7965" s="12"/>
      <c r="AB7965" s="12"/>
      <c r="AC7965" s="12"/>
      <c r="AD7965" s="12"/>
      <c r="AE7965" s="12"/>
      <c r="AF7965" s="12"/>
      <c r="AG7965" s="12"/>
      <c r="AH7965" s="12"/>
      <c r="AI7965" s="12"/>
      <c r="AJ7965" s="12"/>
      <c r="AK7965" s="12"/>
      <c r="AL7965" s="12"/>
      <c r="AM7965" s="12"/>
      <c r="AN7965" s="12"/>
      <c r="AO7965" s="12"/>
      <c r="AP7965" s="12"/>
      <c r="AQ7965" s="12"/>
      <c r="AR7965" s="12"/>
      <c r="AS7965" s="12"/>
      <c r="AT7965" s="12"/>
      <c r="AU7965" s="12"/>
      <c r="AV7965" s="12"/>
      <c r="AW7965" s="12"/>
      <c r="AX7965" s="12"/>
      <c r="AY7965" s="12"/>
      <c r="AZ7965" s="12"/>
      <c r="BA7965" s="12"/>
      <c r="BB7965" s="12"/>
      <c r="BC7965" s="12"/>
      <c r="BD7965" s="12"/>
    </row>
    <row r="7966" spans="15:56" x14ac:dyDescent="0.35">
      <c r="O7966" s="12"/>
      <c r="P7966" s="12"/>
      <c r="Q7966" s="12"/>
      <c r="S7966" s="250"/>
      <c r="AA7966" s="12"/>
      <c r="AB7966" s="12"/>
      <c r="AC7966" s="12"/>
      <c r="AD7966" s="12"/>
      <c r="AE7966" s="12"/>
      <c r="AF7966" s="12"/>
      <c r="AG7966" s="12"/>
      <c r="AH7966" s="12"/>
      <c r="AI7966" s="12"/>
      <c r="AJ7966" s="12"/>
      <c r="AK7966" s="12"/>
      <c r="AL7966" s="12"/>
      <c r="AM7966" s="12"/>
      <c r="AN7966" s="12"/>
      <c r="AO7966" s="12"/>
      <c r="AP7966" s="12"/>
      <c r="AQ7966" s="12"/>
      <c r="AR7966" s="12"/>
      <c r="AS7966" s="12"/>
      <c r="AT7966" s="12"/>
      <c r="AU7966" s="12"/>
      <c r="AV7966" s="12"/>
      <c r="AW7966" s="12"/>
      <c r="AX7966" s="12"/>
      <c r="AY7966" s="12"/>
      <c r="AZ7966" s="12"/>
      <c r="BA7966" s="12"/>
      <c r="BB7966" s="12"/>
      <c r="BC7966" s="12"/>
      <c r="BD7966" s="12"/>
    </row>
    <row r="7967" spans="15:56" x14ac:dyDescent="0.35">
      <c r="O7967" s="12"/>
      <c r="P7967" s="12"/>
      <c r="Q7967" s="12"/>
      <c r="S7967" s="250"/>
      <c r="AA7967" s="12"/>
      <c r="AB7967" s="12"/>
      <c r="AC7967" s="12"/>
      <c r="AD7967" s="12"/>
      <c r="AE7967" s="12"/>
      <c r="AF7967" s="12"/>
      <c r="AG7967" s="12"/>
      <c r="AH7967" s="12"/>
      <c r="AI7967" s="12"/>
      <c r="AJ7967" s="12"/>
      <c r="AK7967" s="12"/>
      <c r="AL7967" s="12"/>
      <c r="AM7967" s="12"/>
      <c r="AN7967" s="12"/>
      <c r="AO7967" s="12"/>
      <c r="AP7967" s="12"/>
      <c r="AQ7967" s="12"/>
      <c r="AR7967" s="12"/>
      <c r="AS7967" s="12"/>
      <c r="AT7967" s="12"/>
      <c r="AU7967" s="12"/>
      <c r="AV7967" s="12"/>
      <c r="AW7967" s="12"/>
      <c r="AX7967" s="12"/>
      <c r="AY7967" s="12"/>
      <c r="AZ7967" s="12"/>
      <c r="BA7967" s="12"/>
      <c r="BB7967" s="12"/>
      <c r="BC7967" s="12"/>
      <c r="BD7967" s="12"/>
    </row>
    <row r="7968" spans="15:56" x14ac:dyDescent="0.35">
      <c r="O7968" s="12"/>
      <c r="P7968" s="12"/>
      <c r="Q7968" s="12"/>
      <c r="S7968" s="250"/>
      <c r="AA7968" s="12"/>
      <c r="AB7968" s="12"/>
      <c r="AC7968" s="12"/>
      <c r="AD7968" s="12"/>
      <c r="AE7968" s="12"/>
      <c r="AF7968" s="12"/>
      <c r="AG7968" s="12"/>
      <c r="AH7968" s="12"/>
      <c r="AI7968" s="12"/>
      <c r="AJ7968" s="12"/>
      <c r="AK7968" s="12"/>
      <c r="AL7968" s="12"/>
      <c r="AM7968" s="12"/>
      <c r="AN7968" s="12"/>
      <c r="AO7968" s="12"/>
      <c r="AP7968" s="12"/>
      <c r="AQ7968" s="12"/>
      <c r="AR7968" s="12"/>
      <c r="AS7968" s="12"/>
      <c r="AT7968" s="12"/>
      <c r="AU7968" s="12"/>
      <c r="AV7968" s="12"/>
      <c r="AW7968" s="12"/>
      <c r="AX7968" s="12"/>
      <c r="AY7968" s="12"/>
      <c r="AZ7968" s="12"/>
      <c r="BA7968" s="12"/>
      <c r="BB7968" s="12"/>
      <c r="BC7968" s="12"/>
      <c r="BD7968" s="12"/>
    </row>
    <row r="7969" spans="15:56" x14ac:dyDescent="0.35">
      <c r="O7969" s="12"/>
      <c r="P7969" s="12"/>
      <c r="Q7969" s="12"/>
      <c r="S7969" s="250"/>
      <c r="AA7969" s="12"/>
      <c r="AB7969" s="12"/>
      <c r="AC7969" s="12"/>
      <c r="AD7969" s="12"/>
      <c r="AE7969" s="12"/>
      <c r="AF7969" s="12"/>
      <c r="AG7969" s="12"/>
      <c r="AH7969" s="12"/>
      <c r="AI7969" s="12"/>
      <c r="AJ7969" s="12"/>
      <c r="AK7969" s="12"/>
      <c r="AL7969" s="12"/>
      <c r="AM7969" s="12"/>
      <c r="AN7969" s="12"/>
      <c r="AO7969" s="12"/>
      <c r="AP7969" s="12"/>
      <c r="AQ7969" s="12"/>
      <c r="AR7969" s="12"/>
      <c r="AS7969" s="12"/>
      <c r="AT7969" s="12"/>
      <c r="AU7969" s="12"/>
      <c r="AV7969" s="12"/>
      <c r="AW7969" s="12"/>
      <c r="AX7969" s="12"/>
      <c r="AY7969" s="12"/>
      <c r="AZ7969" s="12"/>
      <c r="BA7969" s="12"/>
      <c r="BB7969" s="12"/>
      <c r="BC7969" s="12"/>
      <c r="BD7969" s="12"/>
    </row>
    <row r="7970" spans="15:56" x14ac:dyDescent="0.35">
      <c r="O7970" s="12"/>
      <c r="P7970" s="12"/>
      <c r="Q7970" s="12"/>
      <c r="S7970" s="250"/>
      <c r="AA7970" s="12"/>
      <c r="AB7970" s="12"/>
      <c r="AC7970" s="12"/>
      <c r="AD7970" s="12"/>
      <c r="AE7970" s="12"/>
      <c r="AF7970" s="12"/>
      <c r="AG7970" s="12"/>
      <c r="AH7970" s="12"/>
      <c r="AI7970" s="12"/>
      <c r="AJ7970" s="12"/>
      <c r="AK7970" s="12"/>
      <c r="AL7970" s="12"/>
      <c r="AM7970" s="12"/>
      <c r="AN7970" s="12"/>
      <c r="AO7970" s="12"/>
      <c r="AP7970" s="12"/>
      <c r="AQ7970" s="12"/>
      <c r="AR7970" s="12"/>
      <c r="AS7970" s="12"/>
      <c r="AT7970" s="12"/>
      <c r="AU7970" s="12"/>
      <c r="AV7970" s="12"/>
      <c r="AW7970" s="12"/>
      <c r="AX7970" s="12"/>
      <c r="AY7970" s="12"/>
      <c r="AZ7970" s="12"/>
      <c r="BA7970" s="12"/>
      <c r="BB7970" s="12"/>
      <c r="BC7970" s="12"/>
      <c r="BD7970" s="12"/>
    </row>
    <row r="7971" spans="15:56" x14ac:dyDescent="0.35">
      <c r="O7971" s="12"/>
      <c r="P7971" s="12"/>
      <c r="Q7971" s="12"/>
      <c r="S7971" s="250"/>
      <c r="AA7971" s="12"/>
      <c r="AB7971" s="12"/>
      <c r="AC7971" s="12"/>
      <c r="AD7971" s="12"/>
      <c r="AE7971" s="12"/>
      <c r="AF7971" s="12"/>
      <c r="AG7971" s="12"/>
      <c r="AH7971" s="12"/>
      <c r="AI7971" s="12"/>
      <c r="AJ7971" s="12"/>
      <c r="AK7971" s="12"/>
      <c r="AL7971" s="12"/>
      <c r="AM7971" s="12"/>
      <c r="AN7971" s="12"/>
      <c r="AO7971" s="12"/>
      <c r="AP7971" s="12"/>
      <c r="AQ7971" s="12"/>
      <c r="AR7971" s="12"/>
      <c r="AS7971" s="12"/>
      <c r="AT7971" s="12"/>
      <c r="AU7971" s="12"/>
      <c r="AV7971" s="12"/>
      <c r="AW7971" s="12"/>
      <c r="AX7971" s="12"/>
      <c r="AY7971" s="12"/>
      <c r="AZ7971" s="12"/>
      <c r="BA7971" s="12"/>
      <c r="BB7971" s="12"/>
      <c r="BC7971" s="12"/>
      <c r="BD7971" s="12"/>
    </row>
    <row r="7972" spans="15:56" x14ac:dyDescent="0.35">
      <c r="O7972" s="12"/>
      <c r="P7972" s="12"/>
      <c r="Q7972" s="12"/>
      <c r="S7972" s="250"/>
      <c r="AA7972" s="12"/>
      <c r="AB7972" s="12"/>
      <c r="AC7972" s="12"/>
      <c r="AD7972" s="12"/>
      <c r="AE7972" s="12"/>
      <c r="AF7972" s="12"/>
      <c r="AG7972" s="12"/>
      <c r="AH7972" s="12"/>
      <c r="AI7972" s="12"/>
      <c r="AJ7972" s="12"/>
      <c r="AK7972" s="12"/>
      <c r="AL7972" s="12"/>
      <c r="AM7972" s="12"/>
      <c r="AN7972" s="12"/>
      <c r="AO7972" s="12"/>
      <c r="AP7972" s="12"/>
      <c r="AQ7972" s="12"/>
      <c r="AR7972" s="12"/>
      <c r="AS7972" s="12"/>
      <c r="AT7972" s="12"/>
      <c r="AU7972" s="12"/>
      <c r="AV7972" s="12"/>
      <c r="AW7972" s="12"/>
      <c r="AX7972" s="12"/>
      <c r="AY7972" s="12"/>
      <c r="AZ7972" s="12"/>
      <c r="BA7972" s="12"/>
      <c r="BB7972" s="12"/>
      <c r="BC7972" s="12"/>
      <c r="BD7972" s="12"/>
    </row>
    <row r="7973" spans="15:56" x14ac:dyDescent="0.35">
      <c r="O7973" s="12"/>
      <c r="P7973" s="12"/>
      <c r="Q7973" s="12"/>
      <c r="S7973" s="250"/>
      <c r="AA7973" s="12"/>
      <c r="AB7973" s="12"/>
      <c r="AC7973" s="12"/>
      <c r="AD7973" s="12"/>
      <c r="AE7973" s="12"/>
      <c r="AF7973" s="12"/>
      <c r="AG7973" s="12"/>
      <c r="AH7973" s="12"/>
      <c r="AI7973" s="12"/>
      <c r="AJ7973" s="12"/>
      <c r="AK7973" s="12"/>
      <c r="AL7973" s="12"/>
      <c r="AM7973" s="12"/>
      <c r="AN7973" s="12"/>
      <c r="AO7973" s="12"/>
      <c r="AP7973" s="12"/>
      <c r="AQ7973" s="12"/>
      <c r="AR7973" s="12"/>
      <c r="AS7973" s="12"/>
      <c r="AT7973" s="12"/>
      <c r="AU7973" s="12"/>
      <c r="AV7973" s="12"/>
      <c r="AW7973" s="12"/>
      <c r="AX7973" s="12"/>
      <c r="AY7973" s="12"/>
      <c r="AZ7973" s="12"/>
      <c r="BA7973" s="12"/>
      <c r="BB7973" s="12"/>
      <c r="BC7973" s="12"/>
      <c r="BD7973" s="12"/>
    </row>
    <row r="7974" spans="15:56" x14ac:dyDescent="0.35">
      <c r="O7974" s="12"/>
      <c r="P7974" s="12"/>
      <c r="Q7974" s="12"/>
      <c r="S7974" s="250"/>
      <c r="AA7974" s="12"/>
      <c r="AB7974" s="12"/>
      <c r="AC7974" s="12"/>
      <c r="AD7974" s="12"/>
      <c r="AE7974" s="12"/>
      <c r="AF7974" s="12"/>
      <c r="AG7974" s="12"/>
      <c r="AH7974" s="12"/>
      <c r="AI7974" s="12"/>
      <c r="AJ7974" s="12"/>
      <c r="AK7974" s="12"/>
      <c r="AL7974" s="12"/>
      <c r="AM7974" s="12"/>
      <c r="AN7974" s="12"/>
      <c r="AO7974" s="12"/>
      <c r="AP7974" s="12"/>
      <c r="AQ7974" s="12"/>
      <c r="AR7974" s="12"/>
      <c r="AS7974" s="12"/>
      <c r="AT7974" s="12"/>
      <c r="AU7974" s="12"/>
      <c r="AV7974" s="12"/>
      <c r="AW7974" s="12"/>
      <c r="AX7974" s="12"/>
      <c r="AY7974" s="12"/>
      <c r="AZ7974" s="12"/>
      <c r="BA7974" s="12"/>
      <c r="BB7974" s="12"/>
      <c r="BC7974" s="12"/>
      <c r="BD7974" s="12"/>
    </row>
    <row r="7975" spans="15:56" x14ac:dyDescent="0.35">
      <c r="O7975" s="12"/>
      <c r="P7975" s="12"/>
      <c r="Q7975" s="12"/>
      <c r="S7975" s="250"/>
      <c r="AA7975" s="12"/>
      <c r="AB7975" s="12"/>
      <c r="AC7975" s="12"/>
      <c r="AD7975" s="12"/>
      <c r="AE7975" s="12"/>
      <c r="AF7975" s="12"/>
      <c r="AG7975" s="12"/>
      <c r="AH7975" s="12"/>
      <c r="AI7975" s="12"/>
      <c r="AJ7975" s="12"/>
      <c r="AK7975" s="12"/>
      <c r="AL7975" s="12"/>
      <c r="AM7975" s="12"/>
      <c r="AN7975" s="12"/>
      <c r="AO7975" s="12"/>
      <c r="AP7975" s="12"/>
      <c r="AQ7975" s="12"/>
      <c r="AR7975" s="12"/>
      <c r="AS7975" s="12"/>
      <c r="AT7975" s="12"/>
      <c r="AU7975" s="12"/>
      <c r="AV7975" s="12"/>
      <c r="AW7975" s="12"/>
      <c r="AX7975" s="12"/>
      <c r="AY7975" s="12"/>
      <c r="AZ7975" s="12"/>
      <c r="BA7975" s="12"/>
      <c r="BB7975" s="12"/>
      <c r="BC7975" s="12"/>
      <c r="BD7975" s="12"/>
    </row>
    <row r="7976" spans="15:56" x14ac:dyDescent="0.35">
      <c r="O7976" s="12"/>
      <c r="P7976" s="12"/>
      <c r="Q7976" s="12"/>
      <c r="S7976" s="250"/>
      <c r="AA7976" s="12"/>
      <c r="AB7976" s="12"/>
      <c r="AC7976" s="12"/>
      <c r="AD7976" s="12"/>
      <c r="AE7976" s="12"/>
      <c r="AF7976" s="12"/>
      <c r="AG7976" s="12"/>
      <c r="AH7976" s="12"/>
      <c r="AI7976" s="12"/>
      <c r="AJ7976" s="12"/>
      <c r="AK7976" s="12"/>
      <c r="AL7976" s="12"/>
      <c r="AM7976" s="12"/>
      <c r="AN7976" s="12"/>
      <c r="AO7976" s="12"/>
      <c r="AP7976" s="12"/>
      <c r="AQ7976" s="12"/>
      <c r="AR7976" s="12"/>
      <c r="AS7976" s="12"/>
      <c r="AT7976" s="12"/>
      <c r="AU7976" s="12"/>
      <c r="AV7976" s="12"/>
      <c r="AW7976" s="12"/>
      <c r="AX7976" s="12"/>
      <c r="AY7976" s="12"/>
      <c r="AZ7976" s="12"/>
      <c r="BA7976" s="12"/>
      <c r="BB7976" s="12"/>
      <c r="BC7976" s="12"/>
      <c r="BD7976" s="12"/>
    </row>
    <row r="7977" spans="15:56" x14ac:dyDescent="0.35">
      <c r="O7977" s="12"/>
      <c r="P7977" s="12"/>
      <c r="Q7977" s="12"/>
      <c r="S7977" s="250"/>
      <c r="AA7977" s="12"/>
      <c r="AB7977" s="12"/>
      <c r="AC7977" s="12"/>
      <c r="AD7977" s="12"/>
      <c r="AE7977" s="12"/>
      <c r="AF7977" s="12"/>
      <c r="AG7977" s="12"/>
      <c r="AH7977" s="12"/>
      <c r="AI7977" s="12"/>
      <c r="AJ7977" s="12"/>
      <c r="AK7977" s="12"/>
      <c r="AL7977" s="12"/>
      <c r="AM7977" s="12"/>
      <c r="AN7977" s="12"/>
      <c r="AO7977" s="12"/>
      <c r="AP7977" s="12"/>
      <c r="AQ7977" s="12"/>
      <c r="AR7977" s="12"/>
      <c r="AS7977" s="12"/>
      <c r="AT7977" s="12"/>
      <c r="AU7977" s="12"/>
      <c r="AV7977" s="12"/>
      <c r="AW7977" s="12"/>
      <c r="AX7977" s="12"/>
      <c r="AY7977" s="12"/>
      <c r="AZ7977" s="12"/>
      <c r="BA7977" s="12"/>
      <c r="BB7977" s="12"/>
      <c r="BC7977" s="12"/>
      <c r="BD7977" s="12"/>
    </row>
    <row r="7978" spans="15:56" x14ac:dyDescent="0.35">
      <c r="O7978" s="12"/>
      <c r="P7978" s="12"/>
      <c r="Q7978" s="12"/>
      <c r="S7978" s="250"/>
      <c r="AA7978" s="12"/>
      <c r="AB7978" s="12"/>
      <c r="AC7978" s="12"/>
      <c r="AD7978" s="12"/>
      <c r="AE7978" s="12"/>
      <c r="AF7978" s="12"/>
      <c r="AG7978" s="12"/>
      <c r="AH7978" s="12"/>
      <c r="AI7978" s="12"/>
      <c r="AJ7978" s="12"/>
      <c r="AK7978" s="12"/>
      <c r="AL7978" s="12"/>
      <c r="AM7978" s="12"/>
      <c r="AN7978" s="12"/>
      <c r="AO7978" s="12"/>
      <c r="AP7978" s="12"/>
      <c r="AQ7978" s="12"/>
      <c r="AR7978" s="12"/>
      <c r="AS7978" s="12"/>
      <c r="AT7978" s="12"/>
      <c r="AU7978" s="12"/>
      <c r="AV7978" s="12"/>
      <c r="AW7978" s="12"/>
      <c r="AX7978" s="12"/>
      <c r="AY7978" s="12"/>
      <c r="AZ7978" s="12"/>
      <c r="BA7978" s="12"/>
      <c r="BB7978" s="12"/>
      <c r="BC7978" s="12"/>
      <c r="BD7978" s="12"/>
    </row>
    <row r="7979" spans="15:56" x14ac:dyDescent="0.35">
      <c r="O7979" s="12"/>
      <c r="P7979" s="12"/>
      <c r="Q7979" s="12"/>
      <c r="S7979" s="250"/>
      <c r="AA7979" s="12"/>
      <c r="AB7979" s="12"/>
      <c r="AC7979" s="12"/>
      <c r="AD7979" s="12"/>
      <c r="AE7979" s="12"/>
      <c r="AF7979" s="12"/>
      <c r="AG7979" s="12"/>
      <c r="AH7979" s="12"/>
      <c r="AI7979" s="12"/>
      <c r="AJ7979" s="12"/>
      <c r="AK7979" s="12"/>
      <c r="AL7979" s="12"/>
      <c r="AM7979" s="12"/>
      <c r="AN7979" s="12"/>
      <c r="AO7979" s="12"/>
      <c r="AP7979" s="12"/>
      <c r="AQ7979" s="12"/>
      <c r="AR7979" s="12"/>
      <c r="AS7979" s="12"/>
      <c r="AT7979" s="12"/>
      <c r="AU7979" s="12"/>
      <c r="AV7979" s="12"/>
      <c r="AW7979" s="12"/>
      <c r="AX7979" s="12"/>
      <c r="AY7979" s="12"/>
      <c r="AZ7979" s="12"/>
      <c r="BA7979" s="12"/>
      <c r="BB7979" s="12"/>
      <c r="BC7979" s="12"/>
      <c r="BD7979" s="12"/>
    </row>
    <row r="7980" spans="15:56" x14ac:dyDescent="0.35">
      <c r="O7980" s="12"/>
      <c r="P7980" s="12"/>
      <c r="Q7980" s="12"/>
      <c r="S7980" s="250"/>
      <c r="AA7980" s="12"/>
      <c r="AB7980" s="12"/>
      <c r="AC7980" s="12"/>
      <c r="AD7980" s="12"/>
      <c r="AE7980" s="12"/>
      <c r="AF7980" s="12"/>
      <c r="AG7980" s="12"/>
      <c r="AH7980" s="12"/>
      <c r="AI7980" s="12"/>
      <c r="AJ7980" s="12"/>
      <c r="AK7980" s="12"/>
      <c r="AL7980" s="12"/>
      <c r="AM7980" s="12"/>
      <c r="AN7980" s="12"/>
      <c r="AO7980" s="12"/>
      <c r="AP7980" s="12"/>
      <c r="AQ7980" s="12"/>
      <c r="AR7980" s="12"/>
      <c r="AS7980" s="12"/>
      <c r="AT7980" s="12"/>
      <c r="AU7980" s="12"/>
      <c r="AV7980" s="12"/>
      <c r="AW7980" s="12"/>
      <c r="AX7980" s="12"/>
      <c r="AY7980" s="12"/>
      <c r="AZ7980" s="12"/>
      <c r="BA7980" s="12"/>
      <c r="BB7980" s="12"/>
      <c r="BC7980" s="12"/>
      <c r="BD7980" s="12"/>
    </row>
    <row r="7981" spans="15:56" x14ac:dyDescent="0.35">
      <c r="O7981" s="12"/>
      <c r="P7981" s="12"/>
      <c r="Q7981" s="12"/>
      <c r="S7981" s="250"/>
      <c r="AA7981" s="12"/>
      <c r="AB7981" s="12"/>
      <c r="AC7981" s="12"/>
      <c r="AD7981" s="12"/>
      <c r="AE7981" s="12"/>
      <c r="AF7981" s="12"/>
      <c r="AG7981" s="12"/>
      <c r="AH7981" s="12"/>
      <c r="AI7981" s="12"/>
      <c r="AJ7981" s="12"/>
      <c r="AK7981" s="12"/>
      <c r="AL7981" s="12"/>
      <c r="AM7981" s="12"/>
      <c r="AN7981" s="12"/>
      <c r="AO7981" s="12"/>
      <c r="AP7981" s="12"/>
      <c r="AQ7981" s="12"/>
      <c r="AR7981" s="12"/>
      <c r="AS7981" s="12"/>
      <c r="AT7981" s="12"/>
      <c r="AU7981" s="12"/>
      <c r="AV7981" s="12"/>
      <c r="AW7981" s="12"/>
      <c r="AX7981" s="12"/>
      <c r="AY7981" s="12"/>
      <c r="AZ7981" s="12"/>
      <c r="BA7981" s="12"/>
      <c r="BB7981" s="12"/>
      <c r="BC7981" s="12"/>
      <c r="BD7981" s="12"/>
    </row>
    <row r="7982" spans="15:56" x14ac:dyDescent="0.35">
      <c r="O7982" s="12"/>
      <c r="P7982" s="12"/>
      <c r="Q7982" s="12"/>
      <c r="S7982" s="250"/>
      <c r="AA7982" s="12"/>
      <c r="AB7982" s="12"/>
      <c r="AC7982" s="12"/>
      <c r="AD7982" s="12"/>
      <c r="AE7982" s="12"/>
      <c r="AF7982" s="12"/>
      <c r="AG7982" s="12"/>
      <c r="AH7982" s="12"/>
      <c r="AI7982" s="12"/>
      <c r="AJ7982" s="12"/>
      <c r="AK7982" s="12"/>
      <c r="AL7982" s="12"/>
      <c r="AM7982" s="12"/>
      <c r="AN7982" s="12"/>
      <c r="AO7982" s="12"/>
      <c r="AP7982" s="12"/>
      <c r="AQ7982" s="12"/>
      <c r="AR7982" s="12"/>
      <c r="AS7982" s="12"/>
      <c r="AT7982" s="12"/>
      <c r="AU7982" s="12"/>
      <c r="AV7982" s="12"/>
      <c r="AW7982" s="12"/>
      <c r="AX7982" s="12"/>
      <c r="AY7982" s="12"/>
      <c r="AZ7982" s="12"/>
      <c r="BA7982" s="12"/>
      <c r="BB7982" s="12"/>
      <c r="BC7982" s="12"/>
      <c r="BD7982" s="12"/>
    </row>
    <row r="7983" spans="15:56" x14ac:dyDescent="0.35">
      <c r="O7983" s="12"/>
      <c r="P7983" s="12"/>
      <c r="Q7983" s="12"/>
      <c r="S7983" s="250"/>
      <c r="AA7983" s="12"/>
      <c r="AB7983" s="12"/>
      <c r="AC7983" s="12"/>
      <c r="AD7983" s="12"/>
      <c r="AE7983" s="12"/>
      <c r="AF7983" s="12"/>
      <c r="AG7983" s="12"/>
      <c r="AH7983" s="12"/>
      <c r="AI7983" s="12"/>
      <c r="AJ7983" s="12"/>
      <c r="AK7983" s="12"/>
      <c r="AL7983" s="12"/>
      <c r="AM7983" s="12"/>
      <c r="AN7983" s="12"/>
      <c r="AO7983" s="12"/>
      <c r="AP7983" s="12"/>
      <c r="AQ7983" s="12"/>
      <c r="AR7983" s="12"/>
      <c r="AS7983" s="12"/>
      <c r="AT7983" s="12"/>
      <c r="AU7983" s="12"/>
      <c r="AV7983" s="12"/>
      <c r="AW7983" s="12"/>
      <c r="AX7983" s="12"/>
      <c r="AY7983" s="12"/>
      <c r="AZ7983" s="12"/>
      <c r="BA7983" s="12"/>
      <c r="BB7983" s="12"/>
      <c r="BC7983" s="12"/>
      <c r="BD7983" s="12"/>
    </row>
    <row r="7984" spans="15:56" x14ac:dyDescent="0.35">
      <c r="O7984" s="12"/>
      <c r="P7984" s="12"/>
      <c r="Q7984" s="12"/>
      <c r="S7984" s="250"/>
      <c r="AA7984" s="12"/>
      <c r="AB7984" s="12"/>
      <c r="AC7984" s="12"/>
      <c r="AD7984" s="12"/>
      <c r="AE7984" s="12"/>
      <c r="AF7984" s="12"/>
      <c r="AG7984" s="12"/>
      <c r="AH7984" s="12"/>
      <c r="AI7984" s="12"/>
      <c r="AJ7984" s="12"/>
      <c r="AK7984" s="12"/>
      <c r="AL7984" s="12"/>
      <c r="AM7984" s="12"/>
      <c r="AN7984" s="12"/>
      <c r="AO7984" s="12"/>
      <c r="AP7984" s="12"/>
      <c r="AQ7984" s="12"/>
      <c r="AR7984" s="12"/>
      <c r="AS7984" s="12"/>
      <c r="AT7984" s="12"/>
      <c r="AU7984" s="12"/>
      <c r="AV7984" s="12"/>
      <c r="AW7984" s="12"/>
      <c r="AX7984" s="12"/>
      <c r="AY7984" s="12"/>
      <c r="AZ7984" s="12"/>
      <c r="BA7984" s="12"/>
      <c r="BB7984" s="12"/>
      <c r="BC7984" s="12"/>
      <c r="BD7984" s="12"/>
    </row>
    <row r="7985" spans="15:56" x14ac:dyDescent="0.35">
      <c r="O7985" s="12"/>
      <c r="P7985" s="12"/>
      <c r="Q7985" s="12"/>
      <c r="S7985" s="250"/>
      <c r="AA7985" s="12"/>
      <c r="AB7985" s="12"/>
      <c r="AC7985" s="12"/>
      <c r="AD7985" s="12"/>
      <c r="AE7985" s="12"/>
      <c r="AF7985" s="12"/>
      <c r="AG7985" s="12"/>
      <c r="AH7985" s="12"/>
      <c r="AI7985" s="12"/>
      <c r="AJ7985" s="12"/>
      <c r="AK7985" s="12"/>
      <c r="AL7985" s="12"/>
      <c r="AM7985" s="12"/>
      <c r="AN7985" s="12"/>
      <c r="AO7985" s="12"/>
      <c r="AP7985" s="12"/>
      <c r="AQ7985" s="12"/>
      <c r="AR7985" s="12"/>
      <c r="AS7985" s="12"/>
      <c r="AT7985" s="12"/>
      <c r="AU7985" s="12"/>
      <c r="AV7985" s="12"/>
      <c r="AW7985" s="12"/>
      <c r="AX7985" s="12"/>
      <c r="AY7985" s="12"/>
      <c r="AZ7985" s="12"/>
      <c r="BA7985" s="12"/>
      <c r="BB7985" s="12"/>
      <c r="BC7985" s="12"/>
      <c r="BD7985" s="12"/>
    </row>
    <row r="7986" spans="15:56" x14ac:dyDescent="0.35">
      <c r="O7986" s="12"/>
      <c r="P7986" s="12"/>
      <c r="Q7986" s="12"/>
      <c r="S7986" s="250"/>
      <c r="AA7986" s="12"/>
      <c r="AB7986" s="12"/>
      <c r="AC7986" s="12"/>
      <c r="AD7986" s="12"/>
      <c r="AE7986" s="12"/>
      <c r="AF7986" s="12"/>
      <c r="AG7986" s="12"/>
      <c r="AH7986" s="12"/>
      <c r="AI7986" s="12"/>
      <c r="AJ7986" s="12"/>
      <c r="AK7986" s="12"/>
      <c r="AL7986" s="12"/>
      <c r="AM7986" s="12"/>
      <c r="AN7986" s="12"/>
      <c r="AO7986" s="12"/>
      <c r="AP7986" s="12"/>
      <c r="AQ7986" s="12"/>
      <c r="AR7986" s="12"/>
      <c r="AS7986" s="12"/>
      <c r="AT7986" s="12"/>
      <c r="AU7986" s="12"/>
      <c r="AV7986" s="12"/>
      <c r="AW7986" s="12"/>
      <c r="AX7986" s="12"/>
      <c r="AY7986" s="12"/>
      <c r="AZ7986" s="12"/>
      <c r="BA7986" s="12"/>
      <c r="BB7986" s="12"/>
      <c r="BC7986" s="12"/>
      <c r="BD7986" s="12"/>
    </row>
    <row r="7987" spans="15:56" x14ac:dyDescent="0.35">
      <c r="O7987" s="12"/>
      <c r="P7987" s="12"/>
      <c r="Q7987" s="12"/>
      <c r="S7987" s="250"/>
      <c r="AA7987" s="12"/>
      <c r="AB7987" s="12"/>
      <c r="AC7987" s="12"/>
      <c r="AD7987" s="12"/>
      <c r="AE7987" s="12"/>
      <c r="AF7987" s="12"/>
      <c r="AG7987" s="12"/>
      <c r="AH7987" s="12"/>
      <c r="AI7987" s="12"/>
      <c r="AJ7987" s="12"/>
      <c r="AK7987" s="12"/>
      <c r="AL7987" s="12"/>
      <c r="AM7987" s="12"/>
      <c r="AN7987" s="12"/>
      <c r="AO7987" s="12"/>
      <c r="AP7987" s="12"/>
      <c r="AQ7987" s="12"/>
      <c r="AR7987" s="12"/>
      <c r="AS7987" s="12"/>
      <c r="AT7987" s="12"/>
      <c r="AU7987" s="12"/>
      <c r="AV7987" s="12"/>
      <c r="AW7987" s="12"/>
      <c r="AX7987" s="12"/>
      <c r="AY7987" s="12"/>
      <c r="AZ7987" s="12"/>
      <c r="BA7987" s="12"/>
      <c r="BB7987" s="12"/>
      <c r="BC7987" s="12"/>
      <c r="BD7987" s="12"/>
    </row>
    <row r="7988" spans="15:56" x14ac:dyDescent="0.35">
      <c r="O7988" s="12"/>
      <c r="P7988" s="12"/>
      <c r="Q7988" s="12"/>
      <c r="S7988" s="250"/>
      <c r="AA7988" s="12"/>
      <c r="AB7988" s="12"/>
      <c r="AC7988" s="12"/>
      <c r="AD7988" s="12"/>
      <c r="AE7988" s="12"/>
      <c r="AF7988" s="12"/>
      <c r="AG7988" s="12"/>
      <c r="AH7988" s="12"/>
      <c r="AI7988" s="12"/>
      <c r="AJ7988" s="12"/>
      <c r="AK7988" s="12"/>
      <c r="AL7988" s="12"/>
      <c r="AM7988" s="12"/>
      <c r="AN7988" s="12"/>
      <c r="AO7988" s="12"/>
      <c r="AP7988" s="12"/>
      <c r="AQ7988" s="12"/>
      <c r="AR7988" s="12"/>
      <c r="AS7988" s="12"/>
      <c r="AT7988" s="12"/>
      <c r="AU7988" s="12"/>
      <c r="AV7988" s="12"/>
      <c r="AW7988" s="12"/>
      <c r="AX7988" s="12"/>
      <c r="AY7988" s="12"/>
      <c r="AZ7988" s="12"/>
      <c r="BA7988" s="12"/>
      <c r="BB7988" s="12"/>
      <c r="BC7988" s="12"/>
      <c r="BD7988" s="12"/>
    </row>
    <row r="7989" spans="15:56" x14ac:dyDescent="0.35">
      <c r="O7989" s="12"/>
      <c r="P7989" s="12"/>
      <c r="Q7989" s="12"/>
      <c r="S7989" s="250"/>
      <c r="AA7989" s="12"/>
      <c r="AB7989" s="12"/>
      <c r="AC7989" s="12"/>
      <c r="AD7989" s="12"/>
      <c r="AE7989" s="12"/>
      <c r="AF7989" s="12"/>
      <c r="AG7989" s="12"/>
      <c r="AH7989" s="12"/>
      <c r="AI7989" s="12"/>
      <c r="AJ7989" s="12"/>
      <c r="AK7989" s="12"/>
      <c r="AL7989" s="12"/>
      <c r="AM7989" s="12"/>
      <c r="AN7989" s="12"/>
      <c r="AO7989" s="12"/>
      <c r="AP7989" s="12"/>
      <c r="AQ7989" s="12"/>
      <c r="AR7989" s="12"/>
      <c r="AS7989" s="12"/>
      <c r="AT7989" s="12"/>
      <c r="AU7989" s="12"/>
      <c r="AV7989" s="12"/>
      <c r="AW7989" s="12"/>
      <c r="AX7989" s="12"/>
      <c r="AY7989" s="12"/>
      <c r="AZ7989" s="12"/>
      <c r="BA7989" s="12"/>
      <c r="BB7989" s="12"/>
      <c r="BC7989" s="12"/>
      <c r="BD7989" s="12"/>
    </row>
    <row r="7990" spans="15:56" x14ac:dyDescent="0.35">
      <c r="O7990" s="12"/>
      <c r="P7990" s="12"/>
      <c r="Q7990" s="12"/>
      <c r="S7990" s="250"/>
      <c r="AA7990" s="12"/>
      <c r="AB7990" s="12"/>
      <c r="AC7990" s="12"/>
      <c r="AD7990" s="12"/>
      <c r="AE7990" s="12"/>
      <c r="AF7990" s="12"/>
      <c r="AG7990" s="12"/>
      <c r="AH7990" s="12"/>
      <c r="AI7990" s="12"/>
      <c r="AJ7990" s="12"/>
      <c r="AK7990" s="12"/>
      <c r="AL7990" s="12"/>
      <c r="AM7990" s="12"/>
      <c r="AN7990" s="12"/>
      <c r="AO7990" s="12"/>
      <c r="AP7990" s="12"/>
      <c r="AQ7990" s="12"/>
      <c r="AR7990" s="12"/>
      <c r="AS7990" s="12"/>
      <c r="AT7990" s="12"/>
      <c r="AU7990" s="12"/>
      <c r="AV7990" s="12"/>
      <c r="AW7990" s="12"/>
      <c r="AX7990" s="12"/>
      <c r="AY7990" s="12"/>
      <c r="AZ7990" s="12"/>
      <c r="BA7990" s="12"/>
      <c r="BB7990" s="12"/>
      <c r="BC7990" s="12"/>
      <c r="BD7990" s="12"/>
    </row>
    <row r="7991" spans="15:56" x14ac:dyDescent="0.35">
      <c r="O7991" s="12"/>
      <c r="P7991" s="12"/>
      <c r="Q7991" s="12"/>
      <c r="S7991" s="250"/>
      <c r="AA7991" s="12"/>
      <c r="AB7991" s="12"/>
      <c r="AC7991" s="12"/>
      <c r="AD7991" s="12"/>
      <c r="AE7991" s="12"/>
      <c r="AF7991" s="12"/>
      <c r="AG7991" s="12"/>
      <c r="AH7991" s="12"/>
      <c r="AI7991" s="12"/>
      <c r="AJ7991" s="12"/>
      <c r="AK7991" s="12"/>
      <c r="AL7991" s="12"/>
      <c r="AM7991" s="12"/>
      <c r="AN7991" s="12"/>
      <c r="AO7991" s="12"/>
      <c r="AP7991" s="12"/>
      <c r="AQ7991" s="12"/>
      <c r="AR7991" s="12"/>
      <c r="AS7991" s="12"/>
      <c r="AT7991" s="12"/>
      <c r="AU7991" s="12"/>
      <c r="AV7991" s="12"/>
      <c r="AW7991" s="12"/>
      <c r="AX7991" s="12"/>
      <c r="AY7991" s="12"/>
      <c r="AZ7991" s="12"/>
      <c r="BA7991" s="12"/>
      <c r="BB7991" s="12"/>
      <c r="BC7991" s="12"/>
      <c r="BD7991" s="12"/>
    </row>
    <row r="7992" spans="15:56" x14ac:dyDescent="0.35">
      <c r="O7992" s="12"/>
      <c r="P7992" s="12"/>
      <c r="Q7992" s="12"/>
      <c r="S7992" s="250"/>
      <c r="AA7992" s="12"/>
      <c r="AB7992" s="12"/>
      <c r="AC7992" s="12"/>
      <c r="AD7992" s="12"/>
      <c r="AE7992" s="12"/>
      <c r="AF7992" s="12"/>
      <c r="AG7992" s="12"/>
      <c r="AH7992" s="12"/>
      <c r="AI7992" s="12"/>
      <c r="AJ7992" s="12"/>
      <c r="AK7992" s="12"/>
      <c r="AL7992" s="12"/>
      <c r="AM7992" s="12"/>
      <c r="AN7992" s="12"/>
      <c r="AO7992" s="12"/>
      <c r="AP7992" s="12"/>
      <c r="AQ7992" s="12"/>
      <c r="AR7992" s="12"/>
      <c r="AS7992" s="12"/>
      <c r="AT7992" s="12"/>
      <c r="AU7992" s="12"/>
      <c r="AV7992" s="12"/>
      <c r="AW7992" s="12"/>
      <c r="AX7992" s="12"/>
      <c r="AY7992" s="12"/>
      <c r="AZ7992" s="12"/>
      <c r="BA7992" s="12"/>
      <c r="BB7992" s="12"/>
      <c r="BC7992" s="12"/>
      <c r="BD7992" s="12"/>
    </row>
    <row r="7993" spans="15:56" x14ac:dyDescent="0.35">
      <c r="O7993" s="12"/>
      <c r="P7993" s="12"/>
      <c r="Q7993" s="12"/>
      <c r="S7993" s="250"/>
      <c r="AA7993" s="12"/>
      <c r="AB7993" s="12"/>
      <c r="AC7993" s="12"/>
      <c r="AD7993" s="12"/>
      <c r="AE7993" s="12"/>
      <c r="AF7993" s="12"/>
      <c r="AG7993" s="12"/>
      <c r="AH7993" s="12"/>
      <c r="AI7993" s="12"/>
      <c r="AJ7993" s="12"/>
      <c r="AK7993" s="12"/>
      <c r="AL7993" s="12"/>
      <c r="AM7993" s="12"/>
      <c r="AN7993" s="12"/>
      <c r="AO7993" s="12"/>
      <c r="AP7993" s="12"/>
      <c r="AQ7993" s="12"/>
      <c r="AR7993" s="12"/>
      <c r="AS7993" s="12"/>
      <c r="AT7993" s="12"/>
      <c r="AU7993" s="12"/>
      <c r="AV7993" s="12"/>
      <c r="AW7993" s="12"/>
      <c r="AX7993" s="12"/>
      <c r="AY7993" s="12"/>
      <c r="AZ7993" s="12"/>
      <c r="BA7993" s="12"/>
      <c r="BB7993" s="12"/>
      <c r="BC7993" s="12"/>
      <c r="BD7993" s="12"/>
    </row>
    <row r="7994" spans="15:56" x14ac:dyDescent="0.35">
      <c r="O7994" s="12"/>
      <c r="P7994" s="12"/>
      <c r="Q7994" s="12"/>
      <c r="S7994" s="250"/>
      <c r="AA7994" s="12"/>
      <c r="AB7994" s="12"/>
      <c r="AC7994" s="12"/>
      <c r="AD7994" s="12"/>
      <c r="AE7994" s="12"/>
      <c r="AF7994" s="12"/>
      <c r="AG7994" s="12"/>
      <c r="AH7994" s="12"/>
      <c r="AI7994" s="12"/>
      <c r="AJ7994" s="12"/>
      <c r="AK7994" s="12"/>
      <c r="AL7994" s="12"/>
      <c r="AM7994" s="12"/>
      <c r="AN7994" s="12"/>
      <c r="AO7994" s="12"/>
      <c r="AP7994" s="12"/>
      <c r="AQ7994" s="12"/>
      <c r="AR7994" s="12"/>
      <c r="AS7994" s="12"/>
      <c r="AT7994" s="12"/>
      <c r="AU7994" s="12"/>
      <c r="AV7994" s="12"/>
      <c r="AW7994" s="12"/>
      <c r="AX7994" s="12"/>
      <c r="AY7994" s="12"/>
      <c r="AZ7994" s="12"/>
      <c r="BA7994" s="12"/>
      <c r="BB7994" s="12"/>
      <c r="BC7994" s="12"/>
      <c r="BD7994" s="12"/>
    </row>
    <row r="7995" spans="15:56" x14ac:dyDescent="0.35">
      <c r="O7995" s="12"/>
      <c r="P7995" s="12"/>
      <c r="Q7995" s="12"/>
      <c r="S7995" s="250"/>
      <c r="AA7995" s="12"/>
      <c r="AB7995" s="12"/>
      <c r="AC7995" s="12"/>
      <c r="AD7995" s="12"/>
      <c r="AE7995" s="12"/>
      <c r="AF7995" s="12"/>
      <c r="AG7995" s="12"/>
      <c r="AH7995" s="12"/>
      <c r="AI7995" s="12"/>
      <c r="AJ7995" s="12"/>
      <c r="AK7995" s="12"/>
      <c r="AL7995" s="12"/>
      <c r="AM7995" s="12"/>
      <c r="AN7995" s="12"/>
      <c r="AO7995" s="12"/>
      <c r="AP7995" s="12"/>
      <c r="AQ7995" s="12"/>
      <c r="AR7995" s="12"/>
      <c r="AS7995" s="12"/>
      <c r="AT7995" s="12"/>
      <c r="AU7995" s="12"/>
      <c r="AV7995" s="12"/>
      <c r="AW7995" s="12"/>
      <c r="AX7995" s="12"/>
      <c r="AY7995" s="12"/>
      <c r="AZ7995" s="12"/>
      <c r="BA7995" s="12"/>
      <c r="BB7995" s="12"/>
      <c r="BC7995" s="12"/>
      <c r="BD7995" s="12"/>
    </row>
    <row r="7996" spans="15:56" x14ac:dyDescent="0.35">
      <c r="O7996" s="12"/>
      <c r="P7996" s="12"/>
      <c r="Q7996" s="12"/>
      <c r="S7996" s="250"/>
      <c r="AA7996" s="12"/>
      <c r="AB7996" s="12"/>
      <c r="AC7996" s="12"/>
      <c r="AD7996" s="12"/>
      <c r="AE7996" s="12"/>
      <c r="AF7996" s="12"/>
      <c r="AG7996" s="12"/>
      <c r="AH7996" s="12"/>
      <c r="AI7996" s="12"/>
      <c r="AJ7996" s="12"/>
      <c r="AK7996" s="12"/>
      <c r="AL7996" s="12"/>
      <c r="AM7996" s="12"/>
      <c r="AN7996" s="12"/>
      <c r="AO7996" s="12"/>
      <c r="AP7996" s="12"/>
      <c r="AQ7996" s="12"/>
      <c r="AR7996" s="12"/>
      <c r="AS7996" s="12"/>
      <c r="AT7996" s="12"/>
      <c r="AU7996" s="12"/>
      <c r="AV7996" s="12"/>
      <c r="AW7996" s="12"/>
      <c r="AX7996" s="12"/>
      <c r="AY7996" s="12"/>
      <c r="AZ7996" s="12"/>
      <c r="BA7996" s="12"/>
      <c r="BB7996" s="12"/>
      <c r="BC7996" s="12"/>
      <c r="BD7996" s="12"/>
    </row>
    <row r="7997" spans="15:56" x14ac:dyDescent="0.35">
      <c r="O7997" s="12"/>
      <c r="P7997" s="12"/>
      <c r="Q7997" s="12"/>
      <c r="S7997" s="250"/>
      <c r="AA7997" s="12"/>
      <c r="AB7997" s="12"/>
      <c r="AC7997" s="12"/>
      <c r="AD7997" s="12"/>
      <c r="AE7997" s="12"/>
      <c r="AF7997" s="12"/>
      <c r="AG7997" s="12"/>
      <c r="AH7997" s="12"/>
      <c r="AI7997" s="12"/>
      <c r="AJ7997" s="12"/>
      <c r="AK7997" s="12"/>
      <c r="AL7997" s="12"/>
      <c r="AM7997" s="12"/>
      <c r="AN7997" s="12"/>
      <c r="AO7997" s="12"/>
      <c r="AP7997" s="12"/>
      <c r="AQ7997" s="12"/>
      <c r="AR7997" s="12"/>
      <c r="AS7997" s="12"/>
      <c r="AT7997" s="12"/>
      <c r="AU7997" s="12"/>
      <c r="AV7997" s="12"/>
      <c r="AW7997" s="12"/>
      <c r="AX7997" s="12"/>
      <c r="AY7997" s="12"/>
      <c r="AZ7997" s="12"/>
      <c r="BA7997" s="12"/>
      <c r="BB7997" s="12"/>
      <c r="BC7997" s="12"/>
      <c r="BD7997" s="12"/>
    </row>
    <row r="7998" spans="15:56" x14ac:dyDescent="0.35">
      <c r="O7998" s="12"/>
      <c r="P7998" s="12"/>
      <c r="Q7998" s="12"/>
      <c r="S7998" s="250"/>
      <c r="AA7998" s="12"/>
      <c r="AB7998" s="12"/>
      <c r="AC7998" s="12"/>
      <c r="AD7998" s="12"/>
      <c r="AE7998" s="12"/>
      <c r="AF7998" s="12"/>
      <c r="AG7998" s="12"/>
      <c r="AH7998" s="12"/>
      <c r="AI7998" s="12"/>
      <c r="AJ7998" s="12"/>
      <c r="AK7998" s="12"/>
      <c r="AL7998" s="12"/>
      <c r="AM7998" s="12"/>
      <c r="AN7998" s="12"/>
      <c r="AO7998" s="12"/>
      <c r="AP7998" s="12"/>
      <c r="AQ7998" s="12"/>
      <c r="AR7998" s="12"/>
      <c r="AS7998" s="12"/>
      <c r="AT7998" s="12"/>
      <c r="AU7998" s="12"/>
      <c r="AV7998" s="12"/>
      <c r="AW7998" s="12"/>
      <c r="AX7998" s="12"/>
      <c r="AY7998" s="12"/>
      <c r="AZ7998" s="12"/>
      <c r="BA7998" s="12"/>
      <c r="BB7998" s="12"/>
      <c r="BC7998" s="12"/>
      <c r="BD7998" s="12"/>
    </row>
    <row r="7999" spans="15:56" x14ac:dyDescent="0.35">
      <c r="O7999" s="12"/>
      <c r="P7999" s="12"/>
      <c r="Q7999" s="12"/>
      <c r="S7999" s="250"/>
      <c r="AA7999" s="12"/>
      <c r="AB7999" s="12"/>
      <c r="AC7999" s="12"/>
      <c r="AD7999" s="12"/>
      <c r="AE7999" s="12"/>
      <c r="AF7999" s="12"/>
      <c r="AG7999" s="12"/>
      <c r="AH7999" s="12"/>
      <c r="AI7999" s="12"/>
      <c r="AJ7999" s="12"/>
      <c r="AK7999" s="12"/>
      <c r="AL7999" s="12"/>
      <c r="AM7999" s="12"/>
      <c r="AN7999" s="12"/>
      <c r="AO7999" s="12"/>
      <c r="AP7999" s="12"/>
      <c r="AQ7999" s="12"/>
      <c r="AR7999" s="12"/>
      <c r="AS7999" s="12"/>
      <c r="AT7999" s="12"/>
      <c r="AU7999" s="12"/>
      <c r="AV7999" s="12"/>
      <c r="AW7999" s="12"/>
      <c r="AX7999" s="12"/>
      <c r="AY7999" s="12"/>
      <c r="AZ7999" s="12"/>
      <c r="BA7999" s="12"/>
      <c r="BB7999" s="12"/>
      <c r="BC7999" s="12"/>
      <c r="BD7999" s="12"/>
    </row>
    <row r="8000" spans="15:56" x14ac:dyDescent="0.35">
      <c r="O8000" s="12"/>
      <c r="P8000" s="12"/>
      <c r="Q8000" s="12"/>
      <c r="S8000" s="250"/>
      <c r="AA8000" s="12"/>
      <c r="AB8000" s="12"/>
      <c r="AC8000" s="12"/>
      <c r="AD8000" s="12"/>
      <c r="AE8000" s="12"/>
      <c r="AF8000" s="12"/>
      <c r="AG8000" s="12"/>
      <c r="AH8000" s="12"/>
      <c r="AI8000" s="12"/>
      <c r="AJ8000" s="12"/>
      <c r="AK8000" s="12"/>
      <c r="AL8000" s="12"/>
      <c r="AM8000" s="12"/>
      <c r="AN8000" s="12"/>
      <c r="AO8000" s="12"/>
      <c r="AP8000" s="12"/>
      <c r="AQ8000" s="12"/>
      <c r="AR8000" s="12"/>
      <c r="AS8000" s="12"/>
      <c r="AT8000" s="12"/>
      <c r="AU8000" s="12"/>
      <c r="AV8000" s="12"/>
      <c r="AW8000" s="12"/>
      <c r="AX8000" s="12"/>
      <c r="AY8000" s="12"/>
      <c r="AZ8000" s="12"/>
      <c r="BA8000" s="12"/>
      <c r="BB8000" s="12"/>
      <c r="BC8000" s="12"/>
      <c r="BD8000" s="12"/>
    </row>
    <row r="8001" spans="15:56" x14ac:dyDescent="0.35">
      <c r="O8001" s="12"/>
      <c r="P8001" s="12"/>
      <c r="Q8001" s="12"/>
      <c r="S8001" s="250"/>
      <c r="AA8001" s="12"/>
      <c r="AB8001" s="12"/>
      <c r="AC8001" s="12"/>
      <c r="AD8001" s="12"/>
      <c r="AE8001" s="12"/>
      <c r="AF8001" s="12"/>
      <c r="AG8001" s="12"/>
      <c r="AH8001" s="12"/>
      <c r="AI8001" s="12"/>
      <c r="AJ8001" s="12"/>
      <c r="AK8001" s="12"/>
      <c r="AL8001" s="12"/>
      <c r="AM8001" s="12"/>
      <c r="AN8001" s="12"/>
      <c r="AO8001" s="12"/>
      <c r="AP8001" s="12"/>
      <c r="AQ8001" s="12"/>
      <c r="AR8001" s="12"/>
      <c r="AS8001" s="12"/>
      <c r="AT8001" s="12"/>
      <c r="AU8001" s="12"/>
      <c r="AV8001" s="12"/>
      <c r="AW8001" s="12"/>
      <c r="AX8001" s="12"/>
      <c r="AY8001" s="12"/>
      <c r="AZ8001" s="12"/>
      <c r="BA8001" s="12"/>
      <c r="BB8001" s="12"/>
      <c r="BC8001" s="12"/>
      <c r="BD8001" s="12"/>
    </row>
    <row r="8002" spans="15:56" x14ac:dyDescent="0.35">
      <c r="O8002" s="12"/>
      <c r="P8002" s="12"/>
      <c r="Q8002" s="12"/>
      <c r="S8002" s="250"/>
      <c r="AA8002" s="12"/>
      <c r="AB8002" s="12"/>
      <c r="AC8002" s="12"/>
      <c r="AD8002" s="12"/>
      <c r="AE8002" s="12"/>
      <c r="AF8002" s="12"/>
      <c r="AG8002" s="12"/>
      <c r="AH8002" s="12"/>
      <c r="AI8002" s="12"/>
      <c r="AJ8002" s="12"/>
      <c r="AK8002" s="12"/>
      <c r="AL8002" s="12"/>
      <c r="AM8002" s="12"/>
      <c r="AN8002" s="12"/>
      <c r="AO8002" s="12"/>
      <c r="AP8002" s="12"/>
      <c r="AQ8002" s="12"/>
      <c r="AR8002" s="12"/>
      <c r="AS8002" s="12"/>
      <c r="AT8002" s="12"/>
      <c r="AU8002" s="12"/>
      <c r="AV8002" s="12"/>
      <c r="AW8002" s="12"/>
      <c r="AX8002" s="12"/>
      <c r="AY8002" s="12"/>
      <c r="AZ8002" s="12"/>
      <c r="BA8002" s="12"/>
      <c r="BB8002" s="12"/>
      <c r="BC8002" s="12"/>
      <c r="BD8002" s="12"/>
    </row>
    <row r="8003" spans="15:56" x14ac:dyDescent="0.35">
      <c r="O8003" s="12"/>
      <c r="P8003" s="12"/>
      <c r="Q8003" s="12"/>
      <c r="S8003" s="250"/>
      <c r="AA8003" s="12"/>
      <c r="AB8003" s="12"/>
      <c r="AC8003" s="12"/>
      <c r="AD8003" s="12"/>
      <c r="AE8003" s="12"/>
      <c r="AF8003" s="12"/>
      <c r="AG8003" s="12"/>
      <c r="AH8003" s="12"/>
      <c r="AI8003" s="12"/>
      <c r="AJ8003" s="12"/>
      <c r="AK8003" s="12"/>
      <c r="AL8003" s="12"/>
      <c r="AM8003" s="12"/>
      <c r="AN8003" s="12"/>
      <c r="AO8003" s="12"/>
      <c r="AP8003" s="12"/>
      <c r="AQ8003" s="12"/>
      <c r="AR8003" s="12"/>
      <c r="AS8003" s="12"/>
      <c r="AT8003" s="12"/>
      <c r="AU8003" s="12"/>
      <c r="AV8003" s="12"/>
      <c r="AW8003" s="12"/>
      <c r="AX8003" s="12"/>
      <c r="AY8003" s="12"/>
      <c r="AZ8003" s="12"/>
      <c r="BA8003" s="12"/>
      <c r="BB8003" s="12"/>
      <c r="BC8003" s="12"/>
      <c r="BD8003" s="12"/>
    </row>
    <row r="8004" spans="15:56" x14ac:dyDescent="0.35">
      <c r="O8004" s="12"/>
      <c r="P8004" s="12"/>
      <c r="Q8004" s="12"/>
      <c r="S8004" s="250"/>
      <c r="AA8004" s="12"/>
      <c r="AB8004" s="12"/>
      <c r="AC8004" s="12"/>
      <c r="AD8004" s="12"/>
      <c r="AE8004" s="12"/>
      <c r="AF8004" s="12"/>
      <c r="AG8004" s="12"/>
      <c r="AH8004" s="12"/>
      <c r="AI8004" s="12"/>
      <c r="AJ8004" s="12"/>
      <c r="AK8004" s="12"/>
      <c r="AL8004" s="12"/>
      <c r="AM8004" s="12"/>
      <c r="AN8004" s="12"/>
      <c r="AO8004" s="12"/>
      <c r="AP8004" s="12"/>
      <c r="AQ8004" s="12"/>
      <c r="AR8004" s="12"/>
      <c r="AS8004" s="12"/>
      <c r="AT8004" s="12"/>
      <c r="AU8004" s="12"/>
      <c r="AV8004" s="12"/>
      <c r="AW8004" s="12"/>
      <c r="AX8004" s="12"/>
      <c r="AY8004" s="12"/>
      <c r="AZ8004" s="12"/>
      <c r="BA8004" s="12"/>
      <c r="BB8004" s="12"/>
      <c r="BC8004" s="12"/>
      <c r="BD8004" s="12"/>
    </row>
    <row r="8005" spans="15:56" x14ac:dyDescent="0.35">
      <c r="O8005" s="12"/>
      <c r="P8005" s="12"/>
      <c r="Q8005" s="12"/>
      <c r="S8005" s="250"/>
      <c r="AA8005" s="12"/>
      <c r="AB8005" s="12"/>
      <c r="AC8005" s="12"/>
      <c r="AD8005" s="12"/>
      <c r="AE8005" s="12"/>
      <c r="AF8005" s="12"/>
      <c r="AG8005" s="12"/>
      <c r="AH8005" s="12"/>
      <c r="AI8005" s="12"/>
      <c r="AJ8005" s="12"/>
      <c r="AK8005" s="12"/>
      <c r="AL8005" s="12"/>
      <c r="AM8005" s="12"/>
      <c r="AN8005" s="12"/>
      <c r="AO8005" s="12"/>
      <c r="AP8005" s="12"/>
      <c r="AQ8005" s="12"/>
      <c r="AR8005" s="12"/>
      <c r="AS8005" s="12"/>
      <c r="AT8005" s="12"/>
      <c r="AU8005" s="12"/>
      <c r="AV8005" s="12"/>
      <c r="AW8005" s="12"/>
      <c r="AX8005" s="12"/>
      <c r="AY8005" s="12"/>
      <c r="AZ8005" s="12"/>
      <c r="BA8005" s="12"/>
      <c r="BB8005" s="12"/>
      <c r="BC8005" s="12"/>
      <c r="BD8005" s="12"/>
    </row>
    <row r="8006" spans="15:56" x14ac:dyDescent="0.35">
      <c r="O8006" s="12"/>
      <c r="P8006" s="12"/>
      <c r="Q8006" s="12"/>
      <c r="S8006" s="250"/>
      <c r="AA8006" s="12"/>
      <c r="AB8006" s="12"/>
      <c r="AC8006" s="12"/>
      <c r="AD8006" s="12"/>
      <c r="AE8006" s="12"/>
      <c r="AF8006" s="12"/>
      <c r="AG8006" s="12"/>
      <c r="AH8006" s="12"/>
      <c r="AI8006" s="12"/>
      <c r="AJ8006" s="12"/>
      <c r="AK8006" s="12"/>
      <c r="AL8006" s="12"/>
      <c r="AM8006" s="12"/>
      <c r="AN8006" s="12"/>
      <c r="AO8006" s="12"/>
      <c r="AP8006" s="12"/>
      <c r="AQ8006" s="12"/>
      <c r="AR8006" s="12"/>
      <c r="AS8006" s="12"/>
      <c r="AT8006" s="12"/>
      <c r="AU8006" s="12"/>
      <c r="AV8006" s="12"/>
      <c r="AW8006" s="12"/>
      <c r="AX8006" s="12"/>
      <c r="AY8006" s="12"/>
      <c r="AZ8006" s="12"/>
      <c r="BA8006" s="12"/>
      <c r="BB8006" s="12"/>
      <c r="BC8006" s="12"/>
      <c r="BD8006" s="12"/>
    </row>
    <row r="8007" spans="15:56" x14ac:dyDescent="0.35">
      <c r="O8007" s="12"/>
      <c r="P8007" s="12"/>
      <c r="Q8007" s="12"/>
      <c r="S8007" s="250"/>
      <c r="AA8007" s="12"/>
      <c r="AB8007" s="12"/>
      <c r="AC8007" s="12"/>
      <c r="AD8007" s="12"/>
      <c r="AE8007" s="12"/>
      <c r="AF8007" s="12"/>
      <c r="AG8007" s="12"/>
      <c r="AH8007" s="12"/>
      <c r="AI8007" s="12"/>
      <c r="AJ8007" s="12"/>
      <c r="AK8007" s="12"/>
      <c r="AL8007" s="12"/>
      <c r="AM8007" s="12"/>
      <c r="AN8007" s="12"/>
      <c r="AO8007" s="12"/>
      <c r="AP8007" s="12"/>
      <c r="AQ8007" s="12"/>
      <c r="AR8007" s="12"/>
      <c r="AS8007" s="12"/>
      <c r="AT8007" s="12"/>
      <c r="AU8007" s="12"/>
      <c r="AV8007" s="12"/>
      <c r="AW8007" s="12"/>
      <c r="AX8007" s="12"/>
      <c r="AY8007" s="12"/>
      <c r="AZ8007" s="12"/>
      <c r="BA8007" s="12"/>
      <c r="BB8007" s="12"/>
      <c r="BC8007" s="12"/>
      <c r="BD8007" s="12"/>
    </row>
    <row r="8008" spans="15:56" x14ac:dyDescent="0.35">
      <c r="O8008" s="12"/>
      <c r="P8008" s="12"/>
      <c r="Q8008" s="12"/>
      <c r="S8008" s="250"/>
      <c r="AA8008" s="12"/>
      <c r="AB8008" s="12"/>
      <c r="AC8008" s="12"/>
      <c r="AD8008" s="12"/>
      <c r="AE8008" s="12"/>
      <c r="AF8008" s="12"/>
      <c r="AG8008" s="12"/>
      <c r="AH8008" s="12"/>
      <c r="AI8008" s="12"/>
      <c r="AJ8008" s="12"/>
      <c r="AK8008" s="12"/>
      <c r="AL8008" s="12"/>
      <c r="AM8008" s="12"/>
      <c r="AN8008" s="12"/>
      <c r="AO8008" s="12"/>
      <c r="AP8008" s="12"/>
      <c r="AQ8008" s="12"/>
      <c r="AR8008" s="12"/>
      <c r="AS8008" s="12"/>
      <c r="AT8008" s="12"/>
      <c r="AU8008" s="12"/>
      <c r="AV8008" s="12"/>
      <c r="AW8008" s="12"/>
      <c r="AX8008" s="12"/>
      <c r="AY8008" s="12"/>
      <c r="AZ8008" s="12"/>
      <c r="BA8008" s="12"/>
      <c r="BB8008" s="12"/>
      <c r="BC8008" s="12"/>
      <c r="BD8008" s="12"/>
    </row>
    <row r="8009" spans="15:56" x14ac:dyDescent="0.35">
      <c r="O8009" s="12"/>
      <c r="P8009" s="12"/>
      <c r="Q8009" s="12"/>
      <c r="S8009" s="250"/>
      <c r="AA8009" s="12"/>
      <c r="AB8009" s="12"/>
      <c r="AC8009" s="12"/>
      <c r="AD8009" s="12"/>
      <c r="AE8009" s="12"/>
      <c r="AF8009" s="12"/>
      <c r="AG8009" s="12"/>
      <c r="AH8009" s="12"/>
      <c r="AI8009" s="12"/>
      <c r="AJ8009" s="12"/>
      <c r="AK8009" s="12"/>
      <c r="AL8009" s="12"/>
      <c r="AM8009" s="12"/>
      <c r="AN8009" s="12"/>
      <c r="AO8009" s="12"/>
      <c r="AP8009" s="12"/>
      <c r="AQ8009" s="12"/>
      <c r="AR8009" s="12"/>
      <c r="AS8009" s="12"/>
      <c r="AT8009" s="12"/>
      <c r="AU8009" s="12"/>
      <c r="AV8009" s="12"/>
      <c r="AW8009" s="12"/>
      <c r="AX8009" s="12"/>
      <c r="AY8009" s="12"/>
      <c r="AZ8009" s="12"/>
      <c r="BA8009" s="12"/>
      <c r="BB8009" s="12"/>
      <c r="BC8009" s="12"/>
      <c r="BD8009" s="12"/>
    </row>
    <row r="8010" spans="15:56" x14ac:dyDescent="0.35">
      <c r="O8010" s="12"/>
      <c r="P8010" s="12"/>
      <c r="Q8010" s="12"/>
      <c r="S8010" s="250"/>
      <c r="AA8010" s="12"/>
      <c r="AB8010" s="12"/>
      <c r="AC8010" s="12"/>
      <c r="AD8010" s="12"/>
      <c r="AE8010" s="12"/>
      <c r="AF8010" s="12"/>
      <c r="AG8010" s="12"/>
      <c r="AH8010" s="12"/>
      <c r="AI8010" s="12"/>
      <c r="AJ8010" s="12"/>
      <c r="AK8010" s="12"/>
      <c r="AL8010" s="12"/>
      <c r="AM8010" s="12"/>
      <c r="AN8010" s="12"/>
      <c r="AO8010" s="12"/>
      <c r="AP8010" s="12"/>
      <c r="AQ8010" s="12"/>
      <c r="AR8010" s="12"/>
      <c r="AS8010" s="12"/>
      <c r="AT8010" s="12"/>
      <c r="AU8010" s="12"/>
      <c r="AV8010" s="12"/>
      <c r="AW8010" s="12"/>
      <c r="AX8010" s="12"/>
      <c r="AY8010" s="12"/>
      <c r="AZ8010" s="12"/>
      <c r="BA8010" s="12"/>
      <c r="BB8010" s="12"/>
      <c r="BC8010" s="12"/>
      <c r="BD8010" s="12"/>
    </row>
    <row r="8011" spans="15:56" x14ac:dyDescent="0.35">
      <c r="O8011" s="12"/>
      <c r="P8011" s="12"/>
      <c r="Q8011" s="12"/>
      <c r="S8011" s="250"/>
      <c r="AA8011" s="12"/>
      <c r="AB8011" s="12"/>
      <c r="AC8011" s="12"/>
      <c r="AD8011" s="12"/>
      <c r="AE8011" s="12"/>
      <c r="AF8011" s="12"/>
      <c r="AG8011" s="12"/>
      <c r="AH8011" s="12"/>
      <c r="AI8011" s="12"/>
      <c r="AJ8011" s="12"/>
      <c r="AK8011" s="12"/>
      <c r="AL8011" s="12"/>
      <c r="AM8011" s="12"/>
      <c r="AN8011" s="12"/>
      <c r="AO8011" s="12"/>
      <c r="AP8011" s="12"/>
      <c r="AQ8011" s="12"/>
      <c r="AR8011" s="12"/>
      <c r="AS8011" s="12"/>
      <c r="AT8011" s="12"/>
      <c r="AU8011" s="12"/>
      <c r="AV8011" s="12"/>
      <c r="AW8011" s="12"/>
      <c r="AX8011" s="12"/>
      <c r="AY8011" s="12"/>
      <c r="AZ8011" s="12"/>
      <c r="BA8011" s="12"/>
      <c r="BB8011" s="12"/>
      <c r="BC8011" s="12"/>
      <c r="BD8011" s="12"/>
    </row>
    <row r="8012" spans="15:56" x14ac:dyDescent="0.35">
      <c r="O8012" s="12"/>
      <c r="P8012" s="12"/>
      <c r="Q8012" s="12"/>
      <c r="S8012" s="250"/>
      <c r="AA8012" s="12"/>
      <c r="AB8012" s="12"/>
      <c r="AC8012" s="12"/>
      <c r="AD8012" s="12"/>
      <c r="AE8012" s="12"/>
      <c r="AF8012" s="12"/>
      <c r="AG8012" s="12"/>
      <c r="AH8012" s="12"/>
      <c r="AI8012" s="12"/>
      <c r="AJ8012" s="12"/>
      <c r="AK8012" s="12"/>
      <c r="AL8012" s="12"/>
      <c r="AM8012" s="12"/>
      <c r="AN8012" s="12"/>
      <c r="AO8012" s="12"/>
      <c r="AP8012" s="12"/>
      <c r="AQ8012" s="12"/>
      <c r="AR8012" s="12"/>
      <c r="AS8012" s="12"/>
      <c r="AT8012" s="12"/>
      <c r="AU8012" s="12"/>
      <c r="AV8012" s="12"/>
      <c r="AW8012" s="12"/>
      <c r="AX8012" s="12"/>
      <c r="AY8012" s="12"/>
      <c r="AZ8012" s="12"/>
      <c r="BA8012" s="12"/>
      <c r="BB8012" s="12"/>
      <c r="BC8012" s="12"/>
      <c r="BD8012" s="12"/>
    </row>
    <row r="8013" spans="15:56" x14ac:dyDescent="0.35">
      <c r="O8013" s="12"/>
      <c r="P8013" s="12"/>
      <c r="Q8013" s="12"/>
      <c r="S8013" s="250"/>
      <c r="AA8013" s="12"/>
      <c r="AB8013" s="12"/>
      <c r="AC8013" s="12"/>
      <c r="AD8013" s="12"/>
      <c r="AE8013" s="12"/>
      <c r="AF8013" s="12"/>
      <c r="AG8013" s="12"/>
      <c r="AH8013" s="12"/>
      <c r="AI8013" s="12"/>
      <c r="AJ8013" s="12"/>
      <c r="AK8013" s="12"/>
      <c r="AL8013" s="12"/>
      <c r="AM8013" s="12"/>
      <c r="AN8013" s="12"/>
      <c r="AO8013" s="12"/>
      <c r="AP8013" s="12"/>
      <c r="AQ8013" s="12"/>
      <c r="AR8013" s="12"/>
      <c r="AS8013" s="12"/>
      <c r="AT8013" s="12"/>
      <c r="AU8013" s="12"/>
      <c r="AV8013" s="12"/>
      <c r="AW8013" s="12"/>
      <c r="AX8013" s="12"/>
      <c r="AY8013" s="12"/>
      <c r="AZ8013" s="12"/>
      <c r="BA8013" s="12"/>
      <c r="BB8013" s="12"/>
      <c r="BC8013" s="12"/>
      <c r="BD8013" s="12"/>
    </row>
    <row r="8014" spans="15:56" x14ac:dyDescent="0.35">
      <c r="O8014" s="12"/>
      <c r="P8014" s="12"/>
      <c r="Q8014" s="12"/>
      <c r="S8014" s="250"/>
      <c r="AA8014" s="12"/>
      <c r="AB8014" s="12"/>
      <c r="AC8014" s="12"/>
      <c r="AD8014" s="12"/>
      <c r="AE8014" s="12"/>
      <c r="AF8014" s="12"/>
      <c r="AG8014" s="12"/>
      <c r="AH8014" s="12"/>
      <c r="AI8014" s="12"/>
      <c r="AJ8014" s="12"/>
      <c r="AK8014" s="12"/>
      <c r="AL8014" s="12"/>
      <c r="AM8014" s="12"/>
      <c r="AN8014" s="12"/>
      <c r="AO8014" s="12"/>
      <c r="AP8014" s="12"/>
      <c r="AQ8014" s="12"/>
      <c r="AR8014" s="12"/>
      <c r="AS8014" s="12"/>
      <c r="AT8014" s="12"/>
      <c r="AU8014" s="12"/>
      <c r="AV8014" s="12"/>
      <c r="AW8014" s="12"/>
      <c r="AX8014" s="12"/>
      <c r="AY8014" s="12"/>
      <c r="AZ8014" s="12"/>
      <c r="BA8014" s="12"/>
      <c r="BB8014" s="12"/>
      <c r="BC8014" s="12"/>
      <c r="BD8014" s="12"/>
    </row>
    <row r="8015" spans="15:56" x14ac:dyDescent="0.35">
      <c r="O8015" s="12"/>
      <c r="P8015" s="12"/>
      <c r="Q8015" s="12"/>
      <c r="S8015" s="250"/>
      <c r="AA8015" s="12"/>
      <c r="AB8015" s="12"/>
      <c r="AC8015" s="12"/>
      <c r="AD8015" s="12"/>
      <c r="AE8015" s="12"/>
      <c r="AF8015" s="12"/>
      <c r="AG8015" s="12"/>
      <c r="AH8015" s="12"/>
      <c r="AI8015" s="12"/>
      <c r="AJ8015" s="12"/>
      <c r="AK8015" s="12"/>
      <c r="AL8015" s="12"/>
      <c r="AM8015" s="12"/>
      <c r="AN8015" s="12"/>
      <c r="AO8015" s="12"/>
      <c r="AP8015" s="12"/>
      <c r="AQ8015" s="12"/>
      <c r="AR8015" s="12"/>
      <c r="AS8015" s="12"/>
      <c r="AT8015" s="12"/>
      <c r="AU8015" s="12"/>
      <c r="AV8015" s="12"/>
      <c r="AW8015" s="12"/>
      <c r="AX8015" s="12"/>
      <c r="AY8015" s="12"/>
      <c r="AZ8015" s="12"/>
      <c r="BA8015" s="12"/>
      <c r="BB8015" s="12"/>
      <c r="BC8015" s="12"/>
      <c r="BD8015" s="12"/>
    </row>
    <row r="8016" spans="15:56" x14ac:dyDescent="0.35">
      <c r="O8016" s="12"/>
      <c r="P8016" s="12"/>
      <c r="Q8016" s="12"/>
      <c r="S8016" s="250"/>
      <c r="AA8016" s="12"/>
      <c r="AB8016" s="12"/>
      <c r="AC8016" s="12"/>
      <c r="AD8016" s="12"/>
      <c r="AE8016" s="12"/>
      <c r="AF8016" s="12"/>
      <c r="AG8016" s="12"/>
      <c r="AH8016" s="12"/>
      <c r="AI8016" s="12"/>
      <c r="AJ8016" s="12"/>
      <c r="AK8016" s="12"/>
      <c r="AL8016" s="12"/>
      <c r="AM8016" s="12"/>
      <c r="AN8016" s="12"/>
      <c r="AO8016" s="12"/>
      <c r="AP8016" s="12"/>
      <c r="AQ8016" s="12"/>
      <c r="AR8016" s="12"/>
      <c r="AS8016" s="12"/>
      <c r="AT8016" s="12"/>
      <c r="AU8016" s="12"/>
      <c r="AV8016" s="12"/>
      <c r="AW8016" s="12"/>
      <c r="AX8016" s="12"/>
      <c r="AY8016" s="12"/>
      <c r="AZ8016" s="12"/>
      <c r="BA8016" s="12"/>
      <c r="BB8016" s="12"/>
      <c r="BC8016" s="12"/>
      <c r="BD8016" s="12"/>
    </row>
    <row r="8017" spans="15:56" x14ac:dyDescent="0.35">
      <c r="O8017" s="12"/>
      <c r="P8017" s="12"/>
      <c r="Q8017" s="12"/>
      <c r="S8017" s="250"/>
      <c r="AA8017" s="12"/>
      <c r="AB8017" s="12"/>
      <c r="AC8017" s="12"/>
      <c r="AD8017" s="12"/>
      <c r="AE8017" s="12"/>
      <c r="AF8017" s="12"/>
      <c r="AG8017" s="12"/>
      <c r="AH8017" s="12"/>
      <c r="AI8017" s="12"/>
      <c r="AJ8017" s="12"/>
      <c r="AK8017" s="12"/>
      <c r="AL8017" s="12"/>
      <c r="AM8017" s="12"/>
      <c r="AN8017" s="12"/>
      <c r="AO8017" s="12"/>
      <c r="AP8017" s="12"/>
      <c r="AQ8017" s="12"/>
      <c r="AR8017" s="12"/>
      <c r="AS8017" s="12"/>
      <c r="AT8017" s="12"/>
      <c r="AU8017" s="12"/>
      <c r="AV8017" s="12"/>
      <c r="AW8017" s="12"/>
      <c r="AX8017" s="12"/>
      <c r="AY8017" s="12"/>
      <c r="AZ8017" s="12"/>
      <c r="BA8017" s="12"/>
      <c r="BB8017" s="12"/>
      <c r="BC8017" s="12"/>
      <c r="BD8017" s="12"/>
    </row>
    <row r="8018" spans="15:56" x14ac:dyDescent="0.35">
      <c r="O8018" s="12"/>
      <c r="P8018" s="12"/>
      <c r="Q8018" s="12"/>
      <c r="S8018" s="250"/>
      <c r="AA8018" s="12"/>
      <c r="AB8018" s="12"/>
      <c r="AC8018" s="12"/>
      <c r="AD8018" s="12"/>
      <c r="AE8018" s="12"/>
      <c r="AF8018" s="12"/>
      <c r="AG8018" s="12"/>
      <c r="AH8018" s="12"/>
      <c r="AI8018" s="12"/>
      <c r="AJ8018" s="12"/>
      <c r="AK8018" s="12"/>
      <c r="AL8018" s="12"/>
      <c r="AM8018" s="12"/>
      <c r="AN8018" s="12"/>
      <c r="AO8018" s="12"/>
      <c r="AP8018" s="12"/>
      <c r="AQ8018" s="12"/>
      <c r="AR8018" s="12"/>
      <c r="AS8018" s="12"/>
      <c r="AT8018" s="12"/>
      <c r="AU8018" s="12"/>
      <c r="AV8018" s="12"/>
      <c r="AW8018" s="12"/>
      <c r="AX8018" s="12"/>
      <c r="AY8018" s="12"/>
      <c r="AZ8018" s="12"/>
      <c r="BA8018" s="12"/>
      <c r="BB8018" s="12"/>
      <c r="BC8018" s="12"/>
      <c r="BD8018" s="12"/>
    </row>
    <row r="8019" spans="15:56" x14ac:dyDescent="0.35">
      <c r="O8019" s="12"/>
      <c r="P8019" s="12"/>
      <c r="Q8019" s="12"/>
      <c r="S8019" s="250"/>
      <c r="AA8019" s="12"/>
      <c r="AB8019" s="12"/>
      <c r="AC8019" s="12"/>
      <c r="AD8019" s="12"/>
      <c r="AE8019" s="12"/>
      <c r="AF8019" s="12"/>
      <c r="AG8019" s="12"/>
      <c r="AH8019" s="12"/>
      <c r="AI8019" s="12"/>
      <c r="AJ8019" s="12"/>
      <c r="AK8019" s="12"/>
      <c r="AL8019" s="12"/>
      <c r="AM8019" s="12"/>
      <c r="AN8019" s="12"/>
      <c r="AO8019" s="12"/>
      <c r="AP8019" s="12"/>
      <c r="AQ8019" s="12"/>
      <c r="AR8019" s="12"/>
      <c r="AS8019" s="12"/>
      <c r="AT8019" s="12"/>
      <c r="AU8019" s="12"/>
      <c r="AV8019" s="12"/>
      <c r="AW8019" s="12"/>
      <c r="AX8019" s="12"/>
      <c r="AY8019" s="12"/>
      <c r="AZ8019" s="12"/>
      <c r="BA8019" s="12"/>
      <c r="BB8019" s="12"/>
      <c r="BC8019" s="12"/>
      <c r="BD8019" s="12"/>
    </row>
    <row r="8020" spans="15:56" x14ac:dyDescent="0.35">
      <c r="O8020" s="12"/>
      <c r="P8020" s="12"/>
      <c r="Q8020" s="12"/>
      <c r="S8020" s="250"/>
      <c r="AA8020" s="12"/>
      <c r="AB8020" s="12"/>
      <c r="AC8020" s="12"/>
      <c r="AD8020" s="12"/>
      <c r="AE8020" s="12"/>
      <c r="AF8020" s="12"/>
      <c r="AG8020" s="12"/>
      <c r="AH8020" s="12"/>
      <c r="AI8020" s="12"/>
      <c r="AJ8020" s="12"/>
      <c r="AK8020" s="12"/>
      <c r="AL8020" s="12"/>
      <c r="AM8020" s="12"/>
      <c r="AN8020" s="12"/>
      <c r="AO8020" s="12"/>
      <c r="AP8020" s="12"/>
      <c r="AQ8020" s="12"/>
      <c r="AR8020" s="12"/>
      <c r="AS8020" s="12"/>
      <c r="AT8020" s="12"/>
      <c r="AU8020" s="12"/>
      <c r="AV8020" s="12"/>
      <c r="AW8020" s="12"/>
      <c r="AX8020" s="12"/>
      <c r="AY8020" s="12"/>
      <c r="AZ8020" s="12"/>
      <c r="BA8020" s="12"/>
      <c r="BB8020" s="12"/>
      <c r="BC8020" s="12"/>
      <c r="BD8020" s="12"/>
    </row>
    <row r="8021" spans="15:56" x14ac:dyDescent="0.35">
      <c r="O8021" s="12"/>
      <c r="P8021" s="12"/>
      <c r="Q8021" s="12"/>
      <c r="S8021" s="250"/>
      <c r="AA8021" s="12"/>
      <c r="AB8021" s="12"/>
      <c r="AC8021" s="12"/>
      <c r="AD8021" s="12"/>
      <c r="AE8021" s="12"/>
      <c r="AF8021" s="12"/>
      <c r="AG8021" s="12"/>
      <c r="AH8021" s="12"/>
      <c r="AI8021" s="12"/>
      <c r="AJ8021" s="12"/>
      <c r="AK8021" s="12"/>
      <c r="AL8021" s="12"/>
      <c r="AM8021" s="12"/>
      <c r="AN8021" s="12"/>
      <c r="AO8021" s="12"/>
      <c r="AP8021" s="12"/>
      <c r="AQ8021" s="12"/>
      <c r="AR8021" s="12"/>
      <c r="AS8021" s="12"/>
      <c r="AT8021" s="12"/>
      <c r="AU8021" s="12"/>
      <c r="AV8021" s="12"/>
      <c r="AW8021" s="12"/>
      <c r="AX8021" s="12"/>
      <c r="AY8021" s="12"/>
      <c r="AZ8021" s="12"/>
      <c r="BA8021" s="12"/>
      <c r="BB8021" s="12"/>
      <c r="BC8021" s="12"/>
      <c r="BD8021" s="12"/>
    </row>
    <row r="8022" spans="15:56" x14ac:dyDescent="0.35">
      <c r="O8022" s="12"/>
      <c r="P8022" s="12"/>
      <c r="Q8022" s="12"/>
      <c r="S8022" s="250"/>
      <c r="AA8022" s="12"/>
      <c r="AB8022" s="12"/>
      <c r="AC8022" s="12"/>
      <c r="AD8022" s="12"/>
      <c r="AE8022" s="12"/>
      <c r="AF8022" s="12"/>
      <c r="AG8022" s="12"/>
      <c r="AH8022" s="12"/>
      <c r="AI8022" s="12"/>
      <c r="AJ8022" s="12"/>
      <c r="AK8022" s="12"/>
      <c r="AL8022" s="12"/>
      <c r="AM8022" s="12"/>
      <c r="AN8022" s="12"/>
      <c r="AO8022" s="12"/>
      <c r="AP8022" s="12"/>
      <c r="AQ8022" s="12"/>
      <c r="AR8022" s="12"/>
      <c r="AS8022" s="12"/>
      <c r="AT8022" s="12"/>
      <c r="AU8022" s="12"/>
      <c r="AV8022" s="12"/>
      <c r="AW8022" s="12"/>
      <c r="AX8022" s="12"/>
      <c r="AY8022" s="12"/>
      <c r="AZ8022" s="12"/>
      <c r="BA8022" s="12"/>
      <c r="BB8022" s="12"/>
      <c r="BC8022" s="12"/>
      <c r="BD8022" s="12"/>
    </row>
    <row r="8023" spans="15:56" x14ac:dyDescent="0.35">
      <c r="O8023" s="12"/>
      <c r="P8023" s="12"/>
      <c r="Q8023" s="12"/>
      <c r="S8023" s="250"/>
      <c r="AA8023" s="12"/>
      <c r="AB8023" s="12"/>
      <c r="AC8023" s="12"/>
      <c r="AD8023" s="12"/>
      <c r="AE8023" s="12"/>
      <c r="AF8023" s="12"/>
      <c r="AG8023" s="12"/>
      <c r="AH8023" s="12"/>
      <c r="AI8023" s="12"/>
      <c r="AJ8023" s="12"/>
      <c r="AK8023" s="12"/>
      <c r="AL8023" s="12"/>
      <c r="AM8023" s="12"/>
      <c r="AN8023" s="12"/>
      <c r="AO8023" s="12"/>
      <c r="AP8023" s="12"/>
      <c r="AQ8023" s="12"/>
      <c r="AR8023" s="12"/>
      <c r="AS8023" s="12"/>
      <c r="AT8023" s="12"/>
      <c r="AU8023" s="12"/>
      <c r="AV8023" s="12"/>
      <c r="AW8023" s="12"/>
      <c r="AX8023" s="12"/>
      <c r="AY8023" s="12"/>
      <c r="AZ8023" s="12"/>
      <c r="BA8023" s="12"/>
      <c r="BB8023" s="12"/>
      <c r="BC8023" s="12"/>
      <c r="BD8023" s="12"/>
    </row>
    <row r="8024" spans="15:56" x14ac:dyDescent="0.35">
      <c r="O8024" s="12"/>
      <c r="P8024" s="12"/>
      <c r="Q8024" s="12"/>
      <c r="S8024" s="250"/>
      <c r="AA8024" s="12"/>
      <c r="AB8024" s="12"/>
      <c r="AC8024" s="12"/>
      <c r="AD8024" s="12"/>
      <c r="AE8024" s="12"/>
      <c r="AF8024" s="12"/>
      <c r="AG8024" s="12"/>
      <c r="AH8024" s="12"/>
      <c r="AI8024" s="12"/>
      <c r="AJ8024" s="12"/>
      <c r="AK8024" s="12"/>
      <c r="AL8024" s="12"/>
      <c r="AM8024" s="12"/>
      <c r="AN8024" s="12"/>
      <c r="AO8024" s="12"/>
      <c r="AP8024" s="12"/>
      <c r="AQ8024" s="12"/>
      <c r="AR8024" s="12"/>
      <c r="AS8024" s="12"/>
      <c r="AT8024" s="12"/>
      <c r="AU8024" s="12"/>
      <c r="AV8024" s="12"/>
      <c r="AW8024" s="12"/>
      <c r="AX8024" s="12"/>
      <c r="AY8024" s="12"/>
      <c r="AZ8024" s="12"/>
      <c r="BA8024" s="12"/>
      <c r="BB8024" s="12"/>
      <c r="BC8024" s="12"/>
      <c r="BD8024" s="12"/>
    </row>
    <row r="8025" spans="15:56" x14ac:dyDescent="0.35">
      <c r="O8025" s="12"/>
      <c r="P8025" s="12"/>
      <c r="Q8025" s="12"/>
      <c r="S8025" s="250"/>
      <c r="AA8025" s="12"/>
      <c r="AB8025" s="12"/>
      <c r="AC8025" s="12"/>
      <c r="AD8025" s="12"/>
      <c r="AE8025" s="12"/>
      <c r="AF8025" s="12"/>
      <c r="AG8025" s="12"/>
      <c r="AH8025" s="12"/>
      <c r="AI8025" s="12"/>
      <c r="AJ8025" s="12"/>
      <c r="AK8025" s="12"/>
      <c r="AL8025" s="12"/>
      <c r="AM8025" s="12"/>
      <c r="AN8025" s="12"/>
      <c r="AO8025" s="12"/>
      <c r="AP8025" s="12"/>
      <c r="AQ8025" s="12"/>
      <c r="AR8025" s="12"/>
      <c r="AS8025" s="12"/>
      <c r="AT8025" s="12"/>
      <c r="AU8025" s="12"/>
      <c r="AV8025" s="12"/>
      <c r="AW8025" s="12"/>
      <c r="AX8025" s="12"/>
      <c r="AY8025" s="12"/>
      <c r="AZ8025" s="12"/>
      <c r="BA8025" s="12"/>
      <c r="BB8025" s="12"/>
      <c r="BC8025" s="12"/>
      <c r="BD8025" s="12"/>
    </row>
    <row r="8026" spans="15:56" x14ac:dyDescent="0.35">
      <c r="O8026" s="12"/>
      <c r="P8026" s="12"/>
      <c r="Q8026" s="12"/>
      <c r="S8026" s="250"/>
      <c r="AA8026" s="12"/>
      <c r="AB8026" s="12"/>
      <c r="AC8026" s="12"/>
      <c r="AD8026" s="12"/>
      <c r="AE8026" s="12"/>
      <c r="AF8026" s="12"/>
      <c r="AG8026" s="12"/>
      <c r="AH8026" s="12"/>
      <c r="AI8026" s="12"/>
      <c r="AJ8026" s="12"/>
      <c r="AK8026" s="12"/>
      <c r="AL8026" s="12"/>
      <c r="AM8026" s="12"/>
      <c r="AN8026" s="12"/>
      <c r="AO8026" s="12"/>
      <c r="AP8026" s="12"/>
      <c r="AQ8026" s="12"/>
      <c r="AR8026" s="12"/>
      <c r="AS8026" s="12"/>
      <c r="AT8026" s="12"/>
      <c r="AU8026" s="12"/>
      <c r="AV8026" s="12"/>
      <c r="AW8026" s="12"/>
      <c r="AX8026" s="12"/>
      <c r="AY8026" s="12"/>
      <c r="AZ8026" s="12"/>
      <c r="BA8026" s="12"/>
      <c r="BB8026" s="12"/>
      <c r="BC8026" s="12"/>
      <c r="BD8026" s="12"/>
    </row>
    <row r="8027" spans="15:56" x14ac:dyDescent="0.35">
      <c r="O8027" s="12"/>
      <c r="P8027" s="12"/>
      <c r="Q8027" s="12"/>
      <c r="S8027" s="250"/>
      <c r="AA8027" s="12"/>
      <c r="AB8027" s="12"/>
      <c r="AC8027" s="12"/>
      <c r="AD8027" s="12"/>
      <c r="AE8027" s="12"/>
      <c r="AF8027" s="12"/>
      <c r="AG8027" s="12"/>
      <c r="AH8027" s="12"/>
      <c r="AI8027" s="12"/>
      <c r="AJ8027" s="12"/>
      <c r="AK8027" s="12"/>
      <c r="AL8027" s="12"/>
      <c r="AM8027" s="12"/>
      <c r="AN8027" s="12"/>
      <c r="AO8027" s="12"/>
      <c r="AP8027" s="12"/>
      <c r="AQ8027" s="12"/>
      <c r="AR8027" s="12"/>
      <c r="AS8027" s="12"/>
      <c r="AT8027" s="12"/>
      <c r="AU8027" s="12"/>
      <c r="AV8027" s="12"/>
      <c r="AW8027" s="12"/>
      <c r="AX8027" s="12"/>
      <c r="AY8027" s="12"/>
      <c r="AZ8027" s="12"/>
      <c r="BA8027" s="12"/>
      <c r="BB8027" s="12"/>
      <c r="BC8027" s="12"/>
      <c r="BD8027" s="12"/>
    </row>
    <row r="8028" spans="15:56" x14ac:dyDescent="0.35">
      <c r="O8028" s="12"/>
      <c r="P8028" s="12"/>
      <c r="Q8028" s="12"/>
      <c r="S8028" s="250"/>
      <c r="AA8028" s="12"/>
      <c r="AB8028" s="12"/>
      <c r="AC8028" s="12"/>
      <c r="AD8028" s="12"/>
      <c r="AE8028" s="12"/>
      <c r="AF8028" s="12"/>
      <c r="AG8028" s="12"/>
      <c r="AH8028" s="12"/>
      <c r="AI8028" s="12"/>
      <c r="AJ8028" s="12"/>
      <c r="AK8028" s="12"/>
      <c r="AL8028" s="12"/>
      <c r="AM8028" s="12"/>
      <c r="AN8028" s="12"/>
      <c r="AO8028" s="12"/>
      <c r="AP8028" s="12"/>
      <c r="AQ8028" s="12"/>
      <c r="AR8028" s="12"/>
      <c r="AS8028" s="12"/>
      <c r="AT8028" s="12"/>
      <c r="AU8028" s="12"/>
      <c r="AV8028" s="12"/>
      <c r="AW8028" s="12"/>
      <c r="AX8028" s="12"/>
      <c r="AY8028" s="12"/>
      <c r="AZ8028" s="12"/>
      <c r="BA8028" s="12"/>
      <c r="BB8028" s="12"/>
      <c r="BC8028" s="12"/>
      <c r="BD8028" s="12"/>
    </row>
    <row r="8029" spans="15:56" x14ac:dyDescent="0.35">
      <c r="O8029" s="12"/>
      <c r="P8029" s="12"/>
      <c r="Q8029" s="12"/>
      <c r="S8029" s="250"/>
      <c r="AA8029" s="12"/>
      <c r="AB8029" s="12"/>
      <c r="AC8029" s="12"/>
      <c r="AD8029" s="12"/>
      <c r="AE8029" s="12"/>
      <c r="AF8029" s="12"/>
      <c r="AG8029" s="12"/>
      <c r="AH8029" s="12"/>
      <c r="AI8029" s="12"/>
      <c r="AJ8029" s="12"/>
      <c r="AK8029" s="12"/>
      <c r="AL8029" s="12"/>
      <c r="AM8029" s="12"/>
      <c r="AN8029" s="12"/>
      <c r="AO8029" s="12"/>
      <c r="AP8029" s="12"/>
      <c r="AQ8029" s="12"/>
      <c r="AR8029" s="12"/>
      <c r="AS8029" s="12"/>
      <c r="AT8029" s="12"/>
      <c r="AU8029" s="12"/>
      <c r="AV8029" s="12"/>
      <c r="AW8029" s="12"/>
      <c r="AX8029" s="12"/>
      <c r="AY8029" s="12"/>
      <c r="AZ8029" s="12"/>
      <c r="BA8029" s="12"/>
      <c r="BB8029" s="12"/>
      <c r="BC8029" s="12"/>
      <c r="BD8029" s="12"/>
    </row>
    <row r="8030" spans="15:56" x14ac:dyDescent="0.35">
      <c r="O8030" s="12"/>
      <c r="P8030" s="12"/>
      <c r="Q8030" s="12"/>
      <c r="S8030" s="250"/>
      <c r="AA8030" s="12"/>
      <c r="AB8030" s="12"/>
      <c r="AC8030" s="12"/>
      <c r="AD8030" s="12"/>
      <c r="AE8030" s="12"/>
      <c r="AF8030" s="12"/>
      <c r="AG8030" s="12"/>
      <c r="AH8030" s="12"/>
      <c r="AI8030" s="12"/>
      <c r="AJ8030" s="12"/>
      <c r="AK8030" s="12"/>
      <c r="AL8030" s="12"/>
      <c r="AM8030" s="12"/>
      <c r="AN8030" s="12"/>
      <c r="AO8030" s="12"/>
      <c r="AP8030" s="12"/>
      <c r="AQ8030" s="12"/>
      <c r="AR8030" s="12"/>
      <c r="AS8030" s="12"/>
      <c r="AT8030" s="12"/>
      <c r="AU8030" s="12"/>
      <c r="AV8030" s="12"/>
      <c r="AW8030" s="12"/>
      <c r="AX8030" s="12"/>
      <c r="AY8030" s="12"/>
      <c r="AZ8030" s="12"/>
      <c r="BA8030" s="12"/>
      <c r="BB8030" s="12"/>
      <c r="BC8030" s="12"/>
      <c r="BD8030" s="12"/>
    </row>
    <row r="8031" spans="15:56" x14ac:dyDescent="0.35">
      <c r="O8031" s="12"/>
      <c r="P8031" s="12"/>
      <c r="Q8031" s="12"/>
      <c r="S8031" s="250"/>
      <c r="AA8031" s="12"/>
      <c r="AB8031" s="12"/>
      <c r="AC8031" s="12"/>
      <c r="AD8031" s="12"/>
      <c r="AE8031" s="12"/>
      <c r="AF8031" s="12"/>
      <c r="AG8031" s="12"/>
      <c r="AH8031" s="12"/>
      <c r="AI8031" s="12"/>
      <c r="AJ8031" s="12"/>
      <c r="AK8031" s="12"/>
      <c r="AL8031" s="12"/>
      <c r="AM8031" s="12"/>
      <c r="AN8031" s="12"/>
      <c r="AO8031" s="12"/>
      <c r="AP8031" s="12"/>
      <c r="AQ8031" s="12"/>
      <c r="AR8031" s="12"/>
      <c r="AS8031" s="12"/>
      <c r="AT8031" s="12"/>
      <c r="AU8031" s="12"/>
      <c r="AV8031" s="12"/>
      <c r="AW8031" s="12"/>
      <c r="AX8031" s="12"/>
      <c r="AY8031" s="12"/>
      <c r="AZ8031" s="12"/>
      <c r="BA8031" s="12"/>
      <c r="BB8031" s="12"/>
      <c r="BC8031" s="12"/>
      <c r="BD8031" s="12"/>
    </row>
    <row r="8032" spans="15:56" x14ac:dyDescent="0.35">
      <c r="O8032" s="12"/>
      <c r="P8032" s="12"/>
      <c r="Q8032" s="12"/>
      <c r="S8032" s="250"/>
      <c r="AA8032" s="12"/>
      <c r="AB8032" s="12"/>
      <c r="AC8032" s="12"/>
      <c r="AD8032" s="12"/>
      <c r="AE8032" s="12"/>
      <c r="AF8032" s="12"/>
      <c r="AG8032" s="12"/>
      <c r="AH8032" s="12"/>
      <c r="AI8032" s="12"/>
      <c r="AJ8032" s="12"/>
      <c r="AK8032" s="12"/>
      <c r="AL8032" s="12"/>
      <c r="AM8032" s="12"/>
      <c r="AN8032" s="12"/>
      <c r="AO8032" s="12"/>
      <c r="AP8032" s="12"/>
      <c r="AQ8032" s="12"/>
      <c r="AR8032" s="12"/>
      <c r="AS8032" s="12"/>
      <c r="AT8032" s="12"/>
      <c r="AU8032" s="12"/>
      <c r="AV8032" s="12"/>
      <c r="AW8032" s="12"/>
      <c r="AX8032" s="12"/>
      <c r="AY8032" s="12"/>
      <c r="AZ8032" s="12"/>
      <c r="BA8032" s="12"/>
      <c r="BB8032" s="12"/>
      <c r="BC8032" s="12"/>
      <c r="BD8032" s="12"/>
    </row>
    <row r="8033" spans="15:56" x14ac:dyDescent="0.35">
      <c r="O8033" s="12"/>
      <c r="P8033" s="12"/>
      <c r="Q8033" s="12"/>
      <c r="S8033" s="250"/>
      <c r="AA8033" s="12"/>
      <c r="AB8033" s="12"/>
      <c r="AC8033" s="12"/>
      <c r="AD8033" s="12"/>
      <c r="AE8033" s="12"/>
      <c r="AF8033" s="12"/>
      <c r="AG8033" s="12"/>
      <c r="AH8033" s="12"/>
      <c r="AI8033" s="12"/>
      <c r="AJ8033" s="12"/>
      <c r="AK8033" s="12"/>
      <c r="AL8033" s="12"/>
      <c r="AM8033" s="12"/>
      <c r="AN8033" s="12"/>
      <c r="AO8033" s="12"/>
      <c r="AP8033" s="12"/>
      <c r="AQ8033" s="12"/>
      <c r="AR8033" s="12"/>
      <c r="AS8033" s="12"/>
      <c r="AT8033" s="12"/>
      <c r="AU8033" s="12"/>
      <c r="AV8033" s="12"/>
      <c r="AW8033" s="12"/>
      <c r="AX8033" s="12"/>
      <c r="AY8033" s="12"/>
      <c r="AZ8033" s="12"/>
      <c r="BA8033" s="12"/>
      <c r="BB8033" s="12"/>
      <c r="BC8033" s="12"/>
      <c r="BD8033" s="12"/>
    </row>
    <row r="8034" spans="15:56" x14ac:dyDescent="0.35">
      <c r="O8034" s="12"/>
      <c r="P8034" s="12"/>
      <c r="Q8034" s="12"/>
      <c r="S8034" s="250"/>
      <c r="AA8034" s="12"/>
      <c r="AB8034" s="12"/>
      <c r="AC8034" s="12"/>
      <c r="AD8034" s="12"/>
      <c r="AE8034" s="12"/>
      <c r="AF8034" s="12"/>
      <c r="AG8034" s="12"/>
      <c r="AH8034" s="12"/>
      <c r="AI8034" s="12"/>
      <c r="AJ8034" s="12"/>
      <c r="AK8034" s="12"/>
      <c r="AL8034" s="12"/>
      <c r="AM8034" s="12"/>
      <c r="AN8034" s="12"/>
      <c r="AO8034" s="12"/>
      <c r="AP8034" s="12"/>
      <c r="AQ8034" s="12"/>
      <c r="AR8034" s="12"/>
      <c r="AS8034" s="12"/>
      <c r="AT8034" s="12"/>
      <c r="AU8034" s="12"/>
      <c r="AV8034" s="12"/>
      <c r="AW8034" s="12"/>
      <c r="AX8034" s="12"/>
      <c r="AY8034" s="12"/>
      <c r="AZ8034" s="12"/>
      <c r="BA8034" s="12"/>
      <c r="BB8034" s="12"/>
      <c r="BC8034" s="12"/>
      <c r="BD8034" s="12"/>
    </row>
    <row r="8035" spans="15:56" x14ac:dyDescent="0.35">
      <c r="O8035" s="12"/>
      <c r="P8035" s="12"/>
      <c r="Q8035" s="12"/>
      <c r="S8035" s="250"/>
      <c r="AA8035" s="12"/>
      <c r="AB8035" s="12"/>
      <c r="AC8035" s="12"/>
      <c r="AD8035" s="12"/>
      <c r="AE8035" s="12"/>
      <c r="AF8035" s="12"/>
      <c r="AG8035" s="12"/>
      <c r="AH8035" s="12"/>
      <c r="AI8035" s="12"/>
      <c r="AJ8035" s="12"/>
      <c r="AK8035" s="12"/>
      <c r="AL8035" s="12"/>
      <c r="AM8035" s="12"/>
      <c r="AN8035" s="12"/>
      <c r="AO8035" s="12"/>
      <c r="AP8035" s="12"/>
      <c r="AQ8035" s="12"/>
      <c r="AR8035" s="12"/>
      <c r="AS8035" s="12"/>
      <c r="AT8035" s="12"/>
      <c r="AU8035" s="12"/>
      <c r="AV8035" s="12"/>
      <c r="AW8035" s="12"/>
      <c r="AX8035" s="12"/>
      <c r="AY8035" s="12"/>
      <c r="AZ8035" s="12"/>
      <c r="BA8035" s="12"/>
      <c r="BB8035" s="12"/>
      <c r="BC8035" s="12"/>
      <c r="BD8035" s="12"/>
    </row>
    <row r="8036" spans="15:56" x14ac:dyDescent="0.35">
      <c r="O8036" s="12"/>
      <c r="P8036" s="12"/>
      <c r="Q8036" s="12"/>
      <c r="S8036" s="250"/>
      <c r="AA8036" s="12"/>
      <c r="AB8036" s="12"/>
      <c r="AC8036" s="12"/>
      <c r="AD8036" s="12"/>
      <c r="AE8036" s="12"/>
      <c r="AF8036" s="12"/>
      <c r="AG8036" s="12"/>
      <c r="AH8036" s="12"/>
      <c r="AI8036" s="12"/>
      <c r="AJ8036" s="12"/>
      <c r="AK8036" s="12"/>
      <c r="AL8036" s="12"/>
      <c r="AM8036" s="12"/>
      <c r="AN8036" s="12"/>
      <c r="AO8036" s="12"/>
      <c r="AP8036" s="12"/>
      <c r="AQ8036" s="12"/>
      <c r="AR8036" s="12"/>
      <c r="AS8036" s="12"/>
      <c r="AT8036" s="12"/>
      <c r="AU8036" s="12"/>
      <c r="AV8036" s="12"/>
      <c r="AW8036" s="12"/>
      <c r="AX8036" s="12"/>
      <c r="AY8036" s="12"/>
      <c r="AZ8036" s="12"/>
      <c r="BA8036" s="12"/>
      <c r="BB8036" s="12"/>
      <c r="BC8036" s="12"/>
      <c r="BD8036" s="12"/>
    </row>
    <row r="8037" spans="15:56" x14ac:dyDescent="0.35">
      <c r="O8037" s="12"/>
      <c r="P8037" s="12"/>
      <c r="Q8037" s="12"/>
      <c r="S8037" s="250"/>
      <c r="AA8037" s="12"/>
      <c r="AB8037" s="12"/>
      <c r="AC8037" s="12"/>
      <c r="AD8037" s="12"/>
      <c r="AE8037" s="12"/>
      <c r="AF8037" s="12"/>
      <c r="AG8037" s="12"/>
      <c r="AH8037" s="12"/>
      <c r="AI8037" s="12"/>
      <c r="AJ8037" s="12"/>
      <c r="AK8037" s="12"/>
      <c r="AL8037" s="12"/>
      <c r="AM8037" s="12"/>
      <c r="AN8037" s="12"/>
      <c r="AO8037" s="12"/>
      <c r="AP8037" s="12"/>
      <c r="AQ8037" s="12"/>
      <c r="AR8037" s="12"/>
      <c r="AS8037" s="12"/>
      <c r="AT8037" s="12"/>
      <c r="AU8037" s="12"/>
      <c r="AV8037" s="12"/>
      <c r="AW8037" s="12"/>
      <c r="AX8037" s="12"/>
      <c r="AY8037" s="12"/>
      <c r="AZ8037" s="12"/>
      <c r="BA8037" s="12"/>
      <c r="BB8037" s="12"/>
      <c r="BC8037" s="12"/>
      <c r="BD8037" s="12"/>
    </row>
    <row r="8038" spans="15:56" x14ac:dyDescent="0.35">
      <c r="O8038" s="12"/>
      <c r="P8038" s="12"/>
      <c r="Q8038" s="12"/>
      <c r="S8038" s="250"/>
      <c r="AA8038" s="12"/>
      <c r="AB8038" s="12"/>
      <c r="AC8038" s="12"/>
      <c r="AD8038" s="12"/>
      <c r="AE8038" s="12"/>
      <c r="AF8038" s="12"/>
      <c r="AG8038" s="12"/>
      <c r="AH8038" s="12"/>
      <c r="AI8038" s="12"/>
      <c r="AJ8038" s="12"/>
      <c r="AK8038" s="12"/>
      <c r="AL8038" s="12"/>
      <c r="AM8038" s="12"/>
      <c r="AN8038" s="12"/>
      <c r="AO8038" s="12"/>
      <c r="AP8038" s="12"/>
      <c r="AQ8038" s="12"/>
      <c r="AR8038" s="12"/>
      <c r="AS8038" s="12"/>
      <c r="AT8038" s="12"/>
      <c r="AU8038" s="12"/>
      <c r="AV8038" s="12"/>
      <c r="AW8038" s="12"/>
      <c r="AX8038" s="12"/>
      <c r="AY8038" s="12"/>
      <c r="AZ8038" s="12"/>
      <c r="BA8038" s="12"/>
      <c r="BB8038" s="12"/>
      <c r="BC8038" s="12"/>
      <c r="BD8038" s="12"/>
    </row>
    <row r="8039" spans="15:56" x14ac:dyDescent="0.35">
      <c r="O8039" s="12"/>
      <c r="P8039" s="12"/>
      <c r="Q8039" s="12"/>
      <c r="S8039" s="250"/>
      <c r="AA8039" s="12"/>
      <c r="AB8039" s="12"/>
      <c r="AC8039" s="12"/>
      <c r="AD8039" s="12"/>
      <c r="AE8039" s="12"/>
      <c r="AF8039" s="12"/>
      <c r="AG8039" s="12"/>
      <c r="AH8039" s="12"/>
      <c r="AI8039" s="12"/>
      <c r="AJ8039" s="12"/>
      <c r="AK8039" s="12"/>
      <c r="AL8039" s="12"/>
      <c r="AM8039" s="12"/>
      <c r="AN8039" s="12"/>
      <c r="AO8039" s="12"/>
      <c r="AP8039" s="12"/>
      <c r="AQ8039" s="12"/>
      <c r="AR8039" s="12"/>
      <c r="AS8039" s="12"/>
      <c r="AT8039" s="12"/>
      <c r="AU8039" s="12"/>
      <c r="AV8039" s="12"/>
      <c r="AW8039" s="12"/>
      <c r="AX8039" s="12"/>
      <c r="AY8039" s="12"/>
      <c r="AZ8039" s="12"/>
      <c r="BA8039" s="12"/>
      <c r="BB8039" s="12"/>
      <c r="BC8039" s="12"/>
      <c r="BD8039" s="12"/>
    </row>
    <row r="8040" spans="15:56" x14ac:dyDescent="0.35">
      <c r="O8040" s="12"/>
      <c r="P8040" s="12"/>
      <c r="Q8040" s="12"/>
      <c r="S8040" s="250"/>
      <c r="AA8040" s="12"/>
      <c r="AB8040" s="12"/>
      <c r="AC8040" s="12"/>
      <c r="AD8040" s="12"/>
      <c r="AE8040" s="12"/>
      <c r="AF8040" s="12"/>
      <c r="AG8040" s="12"/>
      <c r="AH8040" s="12"/>
      <c r="AI8040" s="12"/>
      <c r="AJ8040" s="12"/>
      <c r="AK8040" s="12"/>
      <c r="AL8040" s="12"/>
      <c r="AM8040" s="12"/>
      <c r="AN8040" s="12"/>
      <c r="AO8040" s="12"/>
      <c r="AP8040" s="12"/>
      <c r="AQ8040" s="12"/>
      <c r="AR8040" s="12"/>
      <c r="AS8040" s="12"/>
      <c r="AT8040" s="12"/>
      <c r="AU8040" s="12"/>
      <c r="AV8040" s="12"/>
      <c r="AW8040" s="12"/>
      <c r="AX8040" s="12"/>
      <c r="AY8040" s="12"/>
      <c r="AZ8040" s="12"/>
      <c r="BA8040" s="12"/>
      <c r="BB8040" s="12"/>
      <c r="BC8040" s="12"/>
      <c r="BD8040" s="12"/>
    </row>
    <row r="8041" spans="15:56" x14ac:dyDescent="0.35">
      <c r="O8041" s="12"/>
      <c r="P8041" s="12"/>
      <c r="Q8041" s="12"/>
      <c r="S8041" s="250"/>
      <c r="AA8041" s="12"/>
      <c r="AB8041" s="12"/>
      <c r="AC8041" s="12"/>
      <c r="AD8041" s="12"/>
      <c r="AE8041" s="12"/>
      <c r="AF8041" s="12"/>
      <c r="AG8041" s="12"/>
      <c r="AH8041" s="12"/>
      <c r="AI8041" s="12"/>
      <c r="AJ8041" s="12"/>
      <c r="AK8041" s="12"/>
      <c r="AL8041" s="12"/>
      <c r="AM8041" s="12"/>
      <c r="AN8041" s="12"/>
      <c r="AO8041" s="12"/>
      <c r="AP8041" s="12"/>
      <c r="AQ8041" s="12"/>
      <c r="AR8041" s="12"/>
      <c r="AS8041" s="12"/>
      <c r="AT8041" s="12"/>
      <c r="AU8041" s="12"/>
      <c r="AV8041" s="12"/>
      <c r="AW8041" s="12"/>
      <c r="AX8041" s="12"/>
      <c r="AY8041" s="12"/>
      <c r="AZ8041" s="12"/>
      <c r="BA8041" s="12"/>
      <c r="BB8041" s="12"/>
      <c r="BC8041" s="12"/>
      <c r="BD8041" s="12"/>
    </row>
    <row r="8042" spans="15:56" x14ac:dyDescent="0.35">
      <c r="O8042" s="12"/>
      <c r="P8042" s="12"/>
      <c r="Q8042" s="12"/>
      <c r="S8042" s="250"/>
      <c r="AA8042" s="12"/>
      <c r="AB8042" s="12"/>
      <c r="AC8042" s="12"/>
      <c r="AD8042" s="12"/>
      <c r="AE8042" s="12"/>
      <c r="AF8042" s="12"/>
      <c r="AG8042" s="12"/>
      <c r="AH8042" s="12"/>
      <c r="AI8042" s="12"/>
      <c r="AJ8042" s="12"/>
      <c r="AK8042" s="12"/>
      <c r="AL8042" s="12"/>
      <c r="AM8042" s="12"/>
      <c r="AN8042" s="12"/>
      <c r="AO8042" s="12"/>
      <c r="AP8042" s="12"/>
      <c r="AQ8042" s="12"/>
      <c r="AR8042" s="12"/>
      <c r="AS8042" s="12"/>
      <c r="AT8042" s="12"/>
      <c r="AU8042" s="12"/>
      <c r="AV8042" s="12"/>
      <c r="AW8042" s="12"/>
      <c r="AX8042" s="12"/>
      <c r="AY8042" s="12"/>
      <c r="AZ8042" s="12"/>
      <c r="BA8042" s="12"/>
      <c r="BB8042" s="12"/>
      <c r="BC8042" s="12"/>
      <c r="BD8042" s="12"/>
    </row>
    <row r="8043" spans="15:56" x14ac:dyDescent="0.35">
      <c r="O8043" s="12"/>
      <c r="P8043" s="12"/>
      <c r="Q8043" s="12"/>
      <c r="S8043" s="250"/>
      <c r="AA8043" s="12"/>
      <c r="AB8043" s="12"/>
      <c r="AC8043" s="12"/>
      <c r="AD8043" s="12"/>
      <c r="AE8043" s="12"/>
      <c r="AF8043" s="12"/>
      <c r="AG8043" s="12"/>
      <c r="AH8043" s="12"/>
      <c r="AI8043" s="12"/>
      <c r="AJ8043" s="12"/>
      <c r="AK8043" s="12"/>
      <c r="AL8043" s="12"/>
      <c r="AM8043" s="12"/>
      <c r="AN8043" s="12"/>
      <c r="AO8043" s="12"/>
      <c r="AP8043" s="12"/>
      <c r="AQ8043" s="12"/>
      <c r="AR8043" s="12"/>
      <c r="AS8043" s="12"/>
      <c r="AT8043" s="12"/>
      <c r="AU8043" s="12"/>
      <c r="AV8043" s="12"/>
      <c r="AW8043" s="12"/>
      <c r="AX8043" s="12"/>
      <c r="AY8043" s="12"/>
      <c r="AZ8043" s="12"/>
      <c r="BA8043" s="12"/>
      <c r="BB8043" s="12"/>
      <c r="BC8043" s="12"/>
      <c r="BD8043" s="12"/>
    </row>
    <row r="8044" spans="15:56" x14ac:dyDescent="0.35">
      <c r="O8044" s="12"/>
      <c r="P8044" s="12"/>
      <c r="Q8044" s="12"/>
      <c r="S8044" s="250"/>
      <c r="AA8044" s="12"/>
      <c r="AB8044" s="12"/>
      <c r="AC8044" s="12"/>
      <c r="AD8044" s="12"/>
      <c r="AE8044" s="12"/>
      <c r="AF8044" s="12"/>
      <c r="AG8044" s="12"/>
      <c r="AH8044" s="12"/>
      <c r="AI8044" s="12"/>
      <c r="AJ8044" s="12"/>
      <c r="AK8044" s="12"/>
      <c r="AL8044" s="12"/>
      <c r="AM8044" s="12"/>
      <c r="AN8044" s="12"/>
      <c r="AO8044" s="12"/>
      <c r="AP8044" s="12"/>
      <c r="AQ8044" s="12"/>
      <c r="AR8044" s="12"/>
      <c r="AS8044" s="12"/>
      <c r="AT8044" s="12"/>
      <c r="AU8044" s="12"/>
      <c r="AV8044" s="12"/>
      <c r="AW8044" s="12"/>
      <c r="AX8044" s="12"/>
      <c r="AY8044" s="12"/>
      <c r="AZ8044" s="12"/>
      <c r="BA8044" s="12"/>
      <c r="BB8044" s="12"/>
      <c r="BC8044" s="12"/>
      <c r="BD8044" s="12"/>
    </row>
    <row r="8045" spans="15:56" x14ac:dyDescent="0.35">
      <c r="O8045" s="12"/>
      <c r="P8045" s="12"/>
      <c r="Q8045" s="12"/>
      <c r="S8045" s="250"/>
      <c r="AA8045" s="12"/>
      <c r="AB8045" s="12"/>
      <c r="AC8045" s="12"/>
      <c r="AD8045" s="12"/>
      <c r="AE8045" s="12"/>
      <c r="AF8045" s="12"/>
      <c r="AG8045" s="12"/>
      <c r="AH8045" s="12"/>
      <c r="AI8045" s="12"/>
      <c r="AJ8045" s="12"/>
      <c r="AK8045" s="12"/>
      <c r="AL8045" s="12"/>
      <c r="AM8045" s="12"/>
      <c r="AN8045" s="12"/>
      <c r="AO8045" s="12"/>
      <c r="AP8045" s="12"/>
      <c r="AQ8045" s="12"/>
      <c r="AR8045" s="12"/>
      <c r="AS8045" s="12"/>
      <c r="AT8045" s="12"/>
      <c r="AU8045" s="12"/>
      <c r="AV8045" s="12"/>
      <c r="AW8045" s="12"/>
      <c r="AX8045" s="12"/>
      <c r="AY8045" s="12"/>
      <c r="AZ8045" s="12"/>
      <c r="BA8045" s="12"/>
      <c r="BB8045" s="12"/>
      <c r="BC8045" s="12"/>
      <c r="BD8045" s="12"/>
    </row>
    <row r="8046" spans="15:56" x14ac:dyDescent="0.35">
      <c r="O8046" s="12"/>
      <c r="P8046" s="12"/>
      <c r="Q8046" s="12"/>
      <c r="S8046" s="250"/>
      <c r="AA8046" s="12"/>
      <c r="AB8046" s="12"/>
      <c r="AC8046" s="12"/>
      <c r="AD8046" s="12"/>
      <c r="AE8046" s="12"/>
      <c r="AF8046" s="12"/>
      <c r="AG8046" s="12"/>
      <c r="AH8046" s="12"/>
      <c r="AI8046" s="12"/>
      <c r="AJ8046" s="12"/>
      <c r="AK8046" s="12"/>
      <c r="AL8046" s="12"/>
      <c r="AM8046" s="12"/>
      <c r="AN8046" s="12"/>
      <c r="AO8046" s="12"/>
      <c r="AP8046" s="12"/>
      <c r="AQ8046" s="12"/>
      <c r="AR8046" s="12"/>
      <c r="AS8046" s="12"/>
      <c r="AT8046" s="12"/>
      <c r="AU8046" s="12"/>
      <c r="AV8046" s="12"/>
      <c r="AW8046" s="12"/>
      <c r="AX8046" s="12"/>
      <c r="AY8046" s="12"/>
      <c r="AZ8046" s="12"/>
      <c r="BA8046" s="12"/>
      <c r="BB8046" s="12"/>
      <c r="BC8046" s="12"/>
      <c r="BD8046" s="12"/>
    </row>
    <row r="8047" spans="15:56" x14ac:dyDescent="0.35">
      <c r="O8047" s="12"/>
      <c r="P8047" s="12"/>
      <c r="Q8047" s="12"/>
      <c r="S8047" s="250"/>
      <c r="AA8047" s="12"/>
      <c r="AB8047" s="12"/>
      <c r="AC8047" s="12"/>
      <c r="AD8047" s="12"/>
      <c r="AE8047" s="12"/>
      <c r="AF8047" s="12"/>
      <c r="AG8047" s="12"/>
      <c r="AH8047" s="12"/>
      <c r="AI8047" s="12"/>
      <c r="AJ8047" s="12"/>
      <c r="AK8047" s="12"/>
      <c r="AL8047" s="12"/>
      <c r="AM8047" s="12"/>
      <c r="AN8047" s="12"/>
      <c r="AO8047" s="12"/>
      <c r="AP8047" s="12"/>
      <c r="AQ8047" s="12"/>
      <c r="AR8047" s="12"/>
      <c r="AS8047" s="12"/>
      <c r="AT8047" s="12"/>
      <c r="AU8047" s="12"/>
      <c r="AV8047" s="12"/>
      <c r="AW8047" s="12"/>
      <c r="AX8047" s="12"/>
      <c r="AY8047" s="12"/>
      <c r="AZ8047" s="12"/>
      <c r="BA8047" s="12"/>
      <c r="BB8047" s="12"/>
      <c r="BC8047" s="12"/>
      <c r="BD8047" s="12"/>
    </row>
    <row r="8048" spans="15:56" x14ac:dyDescent="0.35">
      <c r="O8048" s="12"/>
      <c r="P8048" s="12"/>
      <c r="Q8048" s="12"/>
      <c r="S8048" s="250"/>
      <c r="AA8048" s="12"/>
      <c r="AB8048" s="12"/>
      <c r="AC8048" s="12"/>
      <c r="AD8048" s="12"/>
      <c r="AE8048" s="12"/>
      <c r="AF8048" s="12"/>
      <c r="AG8048" s="12"/>
      <c r="AH8048" s="12"/>
      <c r="AI8048" s="12"/>
      <c r="AJ8048" s="12"/>
      <c r="AK8048" s="12"/>
      <c r="AL8048" s="12"/>
      <c r="AM8048" s="12"/>
      <c r="AN8048" s="12"/>
      <c r="AO8048" s="12"/>
      <c r="AP8048" s="12"/>
      <c r="AQ8048" s="12"/>
      <c r="AR8048" s="12"/>
      <c r="AS8048" s="12"/>
      <c r="AT8048" s="12"/>
      <c r="AU8048" s="12"/>
      <c r="AV8048" s="12"/>
      <c r="AW8048" s="12"/>
      <c r="AX8048" s="12"/>
      <c r="AY8048" s="12"/>
      <c r="AZ8048" s="12"/>
      <c r="BA8048" s="12"/>
      <c r="BB8048" s="12"/>
      <c r="BC8048" s="12"/>
      <c r="BD8048" s="12"/>
    </row>
    <row r="8049" spans="15:56" x14ac:dyDescent="0.35">
      <c r="O8049" s="12"/>
      <c r="P8049" s="12"/>
      <c r="Q8049" s="12"/>
      <c r="S8049" s="250"/>
      <c r="AA8049" s="12"/>
      <c r="AB8049" s="12"/>
      <c r="AC8049" s="12"/>
      <c r="AD8049" s="12"/>
      <c r="AE8049" s="12"/>
      <c r="AF8049" s="12"/>
      <c r="AG8049" s="12"/>
      <c r="AH8049" s="12"/>
      <c r="AI8049" s="12"/>
      <c r="AJ8049" s="12"/>
      <c r="AK8049" s="12"/>
      <c r="AL8049" s="12"/>
      <c r="AM8049" s="12"/>
      <c r="AN8049" s="12"/>
      <c r="AO8049" s="12"/>
      <c r="AP8049" s="12"/>
      <c r="AQ8049" s="12"/>
      <c r="AR8049" s="12"/>
      <c r="AS8049" s="12"/>
      <c r="AT8049" s="12"/>
      <c r="AU8049" s="12"/>
      <c r="AV8049" s="12"/>
      <c r="AW8049" s="12"/>
      <c r="AX8049" s="12"/>
      <c r="AY8049" s="12"/>
      <c r="AZ8049" s="12"/>
      <c r="BA8049" s="12"/>
      <c r="BB8049" s="12"/>
      <c r="BC8049" s="12"/>
      <c r="BD8049" s="12"/>
    </row>
    <row r="8050" spans="15:56" x14ac:dyDescent="0.35">
      <c r="O8050" s="12"/>
      <c r="P8050" s="12"/>
      <c r="Q8050" s="12"/>
      <c r="S8050" s="250"/>
      <c r="AA8050" s="12"/>
      <c r="AB8050" s="12"/>
      <c r="AC8050" s="12"/>
      <c r="AD8050" s="12"/>
      <c r="AE8050" s="12"/>
      <c r="AF8050" s="12"/>
      <c r="AG8050" s="12"/>
      <c r="AH8050" s="12"/>
      <c r="AI8050" s="12"/>
      <c r="AJ8050" s="12"/>
      <c r="AK8050" s="12"/>
      <c r="AL8050" s="12"/>
      <c r="AM8050" s="12"/>
      <c r="AN8050" s="12"/>
      <c r="AO8050" s="12"/>
      <c r="AP8050" s="12"/>
      <c r="AQ8050" s="12"/>
      <c r="AR8050" s="12"/>
      <c r="AS8050" s="12"/>
      <c r="AT8050" s="12"/>
      <c r="AU8050" s="12"/>
      <c r="AV8050" s="12"/>
      <c r="AW8050" s="12"/>
      <c r="AX8050" s="12"/>
      <c r="AY8050" s="12"/>
      <c r="AZ8050" s="12"/>
      <c r="BA8050" s="12"/>
      <c r="BB8050" s="12"/>
      <c r="BC8050" s="12"/>
      <c r="BD8050" s="12"/>
    </row>
    <row r="8051" spans="15:56" x14ac:dyDescent="0.35">
      <c r="O8051" s="12"/>
      <c r="P8051" s="12"/>
      <c r="Q8051" s="12"/>
      <c r="S8051" s="250"/>
      <c r="AA8051" s="12"/>
      <c r="AB8051" s="12"/>
      <c r="AC8051" s="12"/>
      <c r="AD8051" s="12"/>
      <c r="AE8051" s="12"/>
      <c r="AF8051" s="12"/>
      <c r="AG8051" s="12"/>
      <c r="AH8051" s="12"/>
      <c r="AI8051" s="12"/>
      <c r="AJ8051" s="12"/>
      <c r="AK8051" s="12"/>
      <c r="AL8051" s="12"/>
      <c r="AM8051" s="12"/>
      <c r="AN8051" s="12"/>
      <c r="AO8051" s="12"/>
      <c r="AP8051" s="12"/>
      <c r="AQ8051" s="12"/>
      <c r="AR8051" s="12"/>
      <c r="AS8051" s="12"/>
      <c r="AT8051" s="12"/>
      <c r="AU8051" s="12"/>
      <c r="AV8051" s="12"/>
      <c r="AW8051" s="12"/>
      <c r="AX8051" s="12"/>
      <c r="AY8051" s="12"/>
      <c r="AZ8051" s="12"/>
      <c r="BA8051" s="12"/>
      <c r="BB8051" s="12"/>
      <c r="BC8051" s="12"/>
      <c r="BD8051" s="12"/>
    </row>
    <row r="8052" spans="15:56" x14ac:dyDescent="0.35">
      <c r="O8052" s="12"/>
      <c r="P8052" s="12"/>
      <c r="Q8052" s="12"/>
      <c r="S8052" s="250"/>
      <c r="AA8052" s="12"/>
      <c r="AB8052" s="12"/>
      <c r="AC8052" s="12"/>
      <c r="AD8052" s="12"/>
      <c r="AE8052" s="12"/>
      <c r="AF8052" s="12"/>
      <c r="AG8052" s="12"/>
      <c r="AH8052" s="12"/>
      <c r="AI8052" s="12"/>
      <c r="AJ8052" s="12"/>
      <c r="AK8052" s="12"/>
      <c r="AL8052" s="12"/>
      <c r="AM8052" s="12"/>
      <c r="AN8052" s="12"/>
      <c r="AO8052" s="12"/>
      <c r="AP8052" s="12"/>
      <c r="AQ8052" s="12"/>
      <c r="AR8052" s="12"/>
      <c r="AS8052" s="12"/>
      <c r="AT8052" s="12"/>
      <c r="AU8052" s="12"/>
      <c r="AV8052" s="12"/>
      <c r="AW8052" s="12"/>
      <c r="AX8052" s="12"/>
      <c r="AY8052" s="12"/>
      <c r="AZ8052" s="12"/>
      <c r="BA8052" s="12"/>
      <c r="BB8052" s="12"/>
      <c r="BC8052" s="12"/>
      <c r="BD8052" s="12"/>
    </row>
    <row r="8053" spans="15:56" x14ac:dyDescent="0.35">
      <c r="O8053" s="12"/>
      <c r="P8053" s="12"/>
      <c r="Q8053" s="12"/>
      <c r="S8053" s="250"/>
      <c r="AA8053" s="12"/>
      <c r="AB8053" s="12"/>
      <c r="AC8053" s="12"/>
      <c r="AD8053" s="12"/>
      <c r="AE8053" s="12"/>
      <c r="AF8053" s="12"/>
      <c r="AG8053" s="12"/>
      <c r="AH8053" s="12"/>
      <c r="AI8053" s="12"/>
      <c r="AJ8053" s="12"/>
      <c r="AK8053" s="12"/>
      <c r="AL8053" s="12"/>
      <c r="AM8053" s="12"/>
      <c r="AN8053" s="12"/>
      <c r="AO8053" s="12"/>
      <c r="AP8053" s="12"/>
      <c r="AQ8053" s="12"/>
      <c r="AR8053" s="12"/>
      <c r="AS8053" s="12"/>
      <c r="AT8053" s="12"/>
      <c r="AU8053" s="12"/>
      <c r="AV8053" s="12"/>
      <c r="AW8053" s="12"/>
      <c r="AX8053" s="12"/>
      <c r="AY8053" s="12"/>
      <c r="AZ8053" s="12"/>
      <c r="BA8053" s="12"/>
      <c r="BB8053" s="12"/>
      <c r="BC8053" s="12"/>
      <c r="BD8053" s="12"/>
    </row>
    <row r="8054" spans="15:56" x14ac:dyDescent="0.35">
      <c r="O8054" s="12"/>
      <c r="P8054" s="12"/>
      <c r="Q8054" s="12"/>
      <c r="S8054" s="250"/>
      <c r="AA8054" s="12"/>
      <c r="AB8054" s="12"/>
      <c r="AC8054" s="12"/>
      <c r="AD8054" s="12"/>
      <c r="AE8054" s="12"/>
      <c r="AF8054" s="12"/>
      <c r="AG8054" s="12"/>
      <c r="AH8054" s="12"/>
      <c r="AI8054" s="12"/>
      <c r="AJ8054" s="12"/>
      <c r="AK8054" s="12"/>
      <c r="AL8054" s="12"/>
      <c r="AM8054" s="12"/>
      <c r="AN8054" s="12"/>
      <c r="AO8054" s="12"/>
      <c r="AP8054" s="12"/>
      <c r="AQ8054" s="12"/>
      <c r="AR8054" s="12"/>
      <c r="AS8054" s="12"/>
      <c r="AT8054" s="12"/>
      <c r="AU8054" s="12"/>
      <c r="AV8054" s="12"/>
      <c r="AW8054" s="12"/>
      <c r="AX8054" s="12"/>
      <c r="AY8054" s="12"/>
      <c r="AZ8054" s="12"/>
      <c r="BA8054" s="12"/>
      <c r="BB8054" s="12"/>
      <c r="BC8054" s="12"/>
      <c r="BD8054" s="12"/>
    </row>
    <row r="8055" spans="15:56" x14ac:dyDescent="0.35">
      <c r="O8055" s="12"/>
      <c r="P8055" s="12"/>
      <c r="Q8055" s="12"/>
      <c r="S8055" s="250"/>
      <c r="AA8055" s="12"/>
      <c r="AB8055" s="12"/>
      <c r="AC8055" s="12"/>
      <c r="AD8055" s="12"/>
      <c r="AE8055" s="12"/>
      <c r="AF8055" s="12"/>
      <c r="AG8055" s="12"/>
      <c r="AH8055" s="12"/>
      <c r="AI8055" s="12"/>
      <c r="AJ8055" s="12"/>
      <c r="AK8055" s="12"/>
      <c r="AL8055" s="12"/>
      <c r="AM8055" s="12"/>
      <c r="AN8055" s="12"/>
      <c r="AO8055" s="12"/>
      <c r="AP8055" s="12"/>
      <c r="AQ8055" s="12"/>
      <c r="AR8055" s="12"/>
      <c r="AS8055" s="12"/>
      <c r="AT8055" s="12"/>
      <c r="AU8055" s="12"/>
      <c r="AV8055" s="12"/>
      <c r="AW8055" s="12"/>
      <c r="AX8055" s="12"/>
      <c r="AY8055" s="12"/>
      <c r="AZ8055" s="12"/>
      <c r="BA8055" s="12"/>
      <c r="BB8055" s="12"/>
      <c r="BC8055" s="12"/>
      <c r="BD8055" s="12"/>
    </row>
    <row r="8056" spans="15:56" x14ac:dyDescent="0.35">
      <c r="O8056" s="12"/>
      <c r="P8056" s="12"/>
      <c r="Q8056" s="12"/>
      <c r="S8056" s="250"/>
      <c r="AA8056" s="12"/>
      <c r="AB8056" s="12"/>
      <c r="AC8056" s="12"/>
      <c r="AD8056" s="12"/>
      <c r="AE8056" s="12"/>
      <c r="AF8056" s="12"/>
      <c r="AG8056" s="12"/>
      <c r="AH8056" s="12"/>
      <c r="AI8056" s="12"/>
      <c r="AJ8056" s="12"/>
      <c r="AK8056" s="12"/>
      <c r="AL8056" s="12"/>
      <c r="AM8056" s="12"/>
      <c r="AN8056" s="12"/>
      <c r="AO8056" s="12"/>
      <c r="AP8056" s="12"/>
      <c r="AQ8056" s="12"/>
      <c r="AR8056" s="12"/>
      <c r="AS8056" s="12"/>
      <c r="AT8056" s="12"/>
      <c r="AU8056" s="12"/>
      <c r="AV8056" s="12"/>
      <c r="AW8056" s="12"/>
      <c r="AX8056" s="12"/>
      <c r="AY8056" s="12"/>
      <c r="AZ8056" s="12"/>
      <c r="BA8056" s="12"/>
      <c r="BB8056" s="12"/>
      <c r="BC8056" s="12"/>
      <c r="BD8056" s="12"/>
    </row>
    <row r="8057" spans="15:56" x14ac:dyDescent="0.35">
      <c r="O8057" s="12"/>
      <c r="P8057" s="12"/>
      <c r="Q8057" s="12"/>
      <c r="S8057" s="250"/>
      <c r="AA8057" s="12"/>
      <c r="AB8057" s="12"/>
      <c r="AC8057" s="12"/>
      <c r="AD8057" s="12"/>
      <c r="AE8057" s="12"/>
      <c r="AF8057" s="12"/>
      <c r="AG8057" s="12"/>
      <c r="AH8057" s="12"/>
      <c r="AI8057" s="12"/>
      <c r="AJ8057" s="12"/>
      <c r="AK8057" s="12"/>
      <c r="AL8057" s="12"/>
      <c r="AM8057" s="12"/>
      <c r="AN8057" s="12"/>
      <c r="AO8057" s="12"/>
      <c r="AP8057" s="12"/>
      <c r="AQ8057" s="12"/>
      <c r="AR8057" s="12"/>
      <c r="AS8057" s="12"/>
      <c r="AT8057" s="12"/>
      <c r="AU8057" s="12"/>
      <c r="AV8057" s="12"/>
      <c r="AW8057" s="12"/>
      <c r="AX8057" s="12"/>
      <c r="AY8057" s="12"/>
      <c r="AZ8057" s="12"/>
      <c r="BA8057" s="12"/>
      <c r="BB8057" s="12"/>
      <c r="BC8057" s="12"/>
      <c r="BD8057" s="12"/>
    </row>
    <row r="8058" spans="15:56" x14ac:dyDescent="0.35">
      <c r="O8058" s="12"/>
      <c r="P8058" s="12"/>
      <c r="Q8058" s="12"/>
      <c r="S8058" s="250"/>
      <c r="AA8058" s="12"/>
      <c r="AB8058" s="12"/>
      <c r="AC8058" s="12"/>
      <c r="AD8058" s="12"/>
      <c r="AE8058" s="12"/>
      <c r="AF8058" s="12"/>
      <c r="AG8058" s="12"/>
      <c r="AH8058" s="12"/>
      <c r="AI8058" s="12"/>
      <c r="AJ8058" s="12"/>
      <c r="AK8058" s="12"/>
      <c r="AL8058" s="12"/>
      <c r="AM8058" s="12"/>
      <c r="AN8058" s="12"/>
      <c r="AO8058" s="12"/>
      <c r="AP8058" s="12"/>
      <c r="AQ8058" s="12"/>
      <c r="AR8058" s="12"/>
      <c r="AS8058" s="12"/>
      <c r="AT8058" s="12"/>
      <c r="AU8058" s="12"/>
      <c r="AV8058" s="12"/>
      <c r="AW8058" s="12"/>
      <c r="AX8058" s="12"/>
      <c r="AY8058" s="12"/>
      <c r="AZ8058" s="12"/>
      <c r="BA8058" s="12"/>
      <c r="BB8058" s="12"/>
      <c r="BC8058" s="12"/>
      <c r="BD8058" s="12"/>
    </row>
    <row r="8059" spans="15:56" x14ac:dyDescent="0.35">
      <c r="O8059" s="12"/>
      <c r="P8059" s="12"/>
      <c r="Q8059" s="12"/>
      <c r="S8059" s="250"/>
      <c r="AA8059" s="12"/>
      <c r="AB8059" s="12"/>
      <c r="AC8059" s="12"/>
      <c r="AD8059" s="12"/>
      <c r="AE8059" s="12"/>
      <c r="AF8059" s="12"/>
      <c r="AG8059" s="12"/>
      <c r="AH8059" s="12"/>
      <c r="AI8059" s="12"/>
      <c r="AJ8059" s="12"/>
      <c r="AK8059" s="12"/>
      <c r="AL8059" s="12"/>
      <c r="AM8059" s="12"/>
      <c r="AN8059" s="12"/>
      <c r="AO8059" s="12"/>
      <c r="AP8059" s="12"/>
      <c r="AQ8059" s="12"/>
      <c r="AR8059" s="12"/>
      <c r="AS8059" s="12"/>
      <c r="AT8059" s="12"/>
      <c r="AU8059" s="12"/>
      <c r="AV8059" s="12"/>
      <c r="AW8059" s="12"/>
      <c r="AX8059" s="12"/>
      <c r="AY8059" s="12"/>
      <c r="AZ8059" s="12"/>
      <c r="BA8059" s="12"/>
      <c r="BB8059" s="12"/>
      <c r="BC8059" s="12"/>
      <c r="BD8059" s="12"/>
    </row>
    <row r="8060" spans="15:56" x14ac:dyDescent="0.35">
      <c r="O8060" s="12"/>
      <c r="P8060" s="12"/>
      <c r="Q8060" s="12"/>
      <c r="S8060" s="250"/>
      <c r="AA8060" s="12"/>
      <c r="AB8060" s="12"/>
      <c r="AC8060" s="12"/>
      <c r="AD8060" s="12"/>
      <c r="AE8060" s="12"/>
      <c r="AF8060" s="12"/>
      <c r="AG8060" s="12"/>
      <c r="AH8060" s="12"/>
      <c r="AI8060" s="12"/>
      <c r="AJ8060" s="12"/>
      <c r="AK8060" s="12"/>
      <c r="AL8060" s="12"/>
      <c r="AM8060" s="12"/>
      <c r="AN8060" s="12"/>
      <c r="AO8060" s="12"/>
      <c r="AP8060" s="12"/>
      <c r="AQ8060" s="12"/>
      <c r="AR8060" s="12"/>
      <c r="AS8060" s="12"/>
      <c r="AT8060" s="12"/>
      <c r="AU8060" s="12"/>
      <c r="AV8060" s="12"/>
      <c r="AW8060" s="12"/>
      <c r="AX8060" s="12"/>
      <c r="AY8060" s="12"/>
      <c r="AZ8060" s="12"/>
      <c r="BA8060" s="12"/>
      <c r="BB8060" s="12"/>
      <c r="BC8060" s="12"/>
      <c r="BD8060" s="12"/>
    </row>
    <row r="8061" spans="15:56" x14ac:dyDescent="0.35">
      <c r="O8061" s="12"/>
      <c r="P8061" s="12"/>
      <c r="Q8061" s="12"/>
      <c r="S8061" s="250"/>
      <c r="AA8061" s="12"/>
      <c r="AB8061" s="12"/>
      <c r="AC8061" s="12"/>
      <c r="AD8061" s="12"/>
      <c r="AE8061" s="12"/>
      <c r="AF8061" s="12"/>
      <c r="AG8061" s="12"/>
      <c r="AH8061" s="12"/>
      <c r="AI8061" s="12"/>
      <c r="AJ8061" s="12"/>
      <c r="AK8061" s="12"/>
      <c r="AL8061" s="12"/>
      <c r="AM8061" s="12"/>
      <c r="AN8061" s="12"/>
      <c r="AO8061" s="12"/>
      <c r="AP8061" s="12"/>
      <c r="AQ8061" s="12"/>
      <c r="AR8061" s="12"/>
      <c r="AS8061" s="12"/>
      <c r="AT8061" s="12"/>
      <c r="AU8061" s="12"/>
      <c r="AV8061" s="12"/>
      <c r="AW8061" s="12"/>
      <c r="AX8061" s="12"/>
      <c r="AY8061" s="12"/>
      <c r="AZ8061" s="12"/>
      <c r="BA8061" s="12"/>
      <c r="BB8061" s="12"/>
      <c r="BC8061" s="12"/>
      <c r="BD8061" s="12"/>
    </row>
    <row r="8062" spans="15:56" x14ac:dyDescent="0.35">
      <c r="O8062" s="12"/>
      <c r="P8062" s="12"/>
      <c r="Q8062" s="12"/>
      <c r="S8062" s="250"/>
      <c r="AA8062" s="12"/>
      <c r="AB8062" s="12"/>
      <c r="AC8062" s="12"/>
      <c r="AD8062" s="12"/>
      <c r="AE8062" s="12"/>
      <c r="AF8062" s="12"/>
      <c r="AG8062" s="12"/>
      <c r="AH8062" s="12"/>
      <c r="AI8062" s="12"/>
      <c r="AJ8062" s="12"/>
      <c r="AK8062" s="12"/>
      <c r="AL8062" s="12"/>
      <c r="AM8062" s="12"/>
      <c r="AN8062" s="12"/>
      <c r="AO8062" s="12"/>
      <c r="AP8062" s="12"/>
      <c r="AQ8062" s="12"/>
      <c r="AR8062" s="12"/>
      <c r="AS8062" s="12"/>
      <c r="AT8062" s="12"/>
      <c r="AU8062" s="12"/>
      <c r="AV8062" s="12"/>
      <c r="AW8062" s="12"/>
      <c r="AX8062" s="12"/>
      <c r="AY8062" s="12"/>
      <c r="AZ8062" s="12"/>
      <c r="BA8062" s="12"/>
      <c r="BB8062" s="12"/>
      <c r="BC8062" s="12"/>
      <c r="BD8062" s="12"/>
    </row>
    <row r="8063" spans="15:56" x14ac:dyDescent="0.35">
      <c r="O8063" s="12"/>
      <c r="P8063" s="12"/>
      <c r="Q8063" s="12"/>
      <c r="S8063" s="250"/>
      <c r="AA8063" s="12"/>
      <c r="AB8063" s="12"/>
      <c r="AC8063" s="12"/>
      <c r="AD8063" s="12"/>
      <c r="AE8063" s="12"/>
      <c r="AF8063" s="12"/>
      <c r="AG8063" s="12"/>
      <c r="AH8063" s="12"/>
      <c r="AI8063" s="12"/>
      <c r="AJ8063" s="12"/>
      <c r="AK8063" s="12"/>
      <c r="AL8063" s="12"/>
      <c r="AM8063" s="12"/>
      <c r="AN8063" s="12"/>
      <c r="AO8063" s="12"/>
      <c r="AP8063" s="12"/>
      <c r="AQ8063" s="12"/>
      <c r="AR8063" s="12"/>
      <c r="AS8063" s="12"/>
      <c r="AT8063" s="12"/>
      <c r="AU8063" s="12"/>
      <c r="AV8063" s="12"/>
      <c r="AW8063" s="12"/>
      <c r="AX8063" s="12"/>
      <c r="AY8063" s="12"/>
      <c r="AZ8063" s="12"/>
      <c r="BA8063" s="12"/>
      <c r="BB8063" s="12"/>
      <c r="BC8063" s="12"/>
      <c r="BD8063" s="12"/>
    </row>
    <row r="8064" spans="15:56" x14ac:dyDescent="0.35">
      <c r="O8064" s="12"/>
      <c r="P8064" s="12"/>
      <c r="Q8064" s="12"/>
      <c r="S8064" s="250"/>
      <c r="AA8064" s="12"/>
      <c r="AB8064" s="12"/>
      <c r="AC8064" s="12"/>
      <c r="AD8064" s="12"/>
      <c r="AE8064" s="12"/>
      <c r="AF8064" s="12"/>
      <c r="AG8064" s="12"/>
      <c r="AH8064" s="12"/>
      <c r="AI8064" s="12"/>
      <c r="AJ8064" s="12"/>
      <c r="AK8064" s="12"/>
      <c r="AL8064" s="12"/>
      <c r="AM8064" s="12"/>
      <c r="AN8064" s="12"/>
      <c r="AO8064" s="12"/>
      <c r="AP8064" s="12"/>
      <c r="AQ8064" s="12"/>
      <c r="AR8064" s="12"/>
      <c r="AS8064" s="12"/>
      <c r="AT8064" s="12"/>
      <c r="AU8064" s="12"/>
      <c r="AV8064" s="12"/>
      <c r="AW8064" s="12"/>
      <c r="AX8064" s="12"/>
      <c r="AY8064" s="12"/>
      <c r="AZ8064" s="12"/>
      <c r="BA8064" s="12"/>
      <c r="BB8064" s="12"/>
      <c r="BC8064" s="12"/>
      <c r="BD8064" s="12"/>
    </row>
    <row r="8065" spans="15:56" x14ac:dyDescent="0.35">
      <c r="O8065" s="12"/>
      <c r="P8065" s="12"/>
      <c r="Q8065" s="12"/>
      <c r="S8065" s="250"/>
      <c r="AA8065" s="12"/>
      <c r="AB8065" s="12"/>
      <c r="AC8065" s="12"/>
      <c r="AD8065" s="12"/>
      <c r="AE8065" s="12"/>
      <c r="AF8065" s="12"/>
      <c r="AG8065" s="12"/>
      <c r="AH8065" s="12"/>
      <c r="AI8065" s="12"/>
      <c r="AJ8065" s="12"/>
      <c r="AK8065" s="12"/>
      <c r="AL8065" s="12"/>
      <c r="AM8065" s="12"/>
      <c r="AN8065" s="12"/>
      <c r="AO8065" s="12"/>
      <c r="AP8065" s="12"/>
      <c r="AQ8065" s="12"/>
      <c r="AR8065" s="12"/>
      <c r="AS8065" s="12"/>
      <c r="AT8065" s="12"/>
      <c r="AU8065" s="12"/>
      <c r="AV8065" s="12"/>
      <c r="AW8065" s="12"/>
      <c r="AX8065" s="12"/>
      <c r="AY8065" s="12"/>
      <c r="AZ8065" s="12"/>
      <c r="BA8065" s="12"/>
      <c r="BB8065" s="12"/>
      <c r="BC8065" s="12"/>
      <c r="BD8065" s="12"/>
    </row>
    <row r="8066" spans="15:56" x14ac:dyDescent="0.35">
      <c r="O8066" s="12"/>
      <c r="P8066" s="12"/>
      <c r="Q8066" s="12"/>
      <c r="S8066" s="250"/>
      <c r="AA8066" s="12"/>
      <c r="AB8066" s="12"/>
      <c r="AC8066" s="12"/>
      <c r="AD8066" s="12"/>
      <c r="AE8066" s="12"/>
      <c r="AF8066" s="12"/>
      <c r="AG8066" s="12"/>
      <c r="AH8066" s="12"/>
      <c r="AI8066" s="12"/>
      <c r="AJ8066" s="12"/>
      <c r="AK8066" s="12"/>
      <c r="AL8066" s="12"/>
      <c r="AM8066" s="12"/>
      <c r="AN8066" s="12"/>
      <c r="AO8066" s="12"/>
      <c r="AP8066" s="12"/>
      <c r="AQ8066" s="12"/>
      <c r="AR8066" s="12"/>
      <c r="AS8066" s="12"/>
      <c r="AT8066" s="12"/>
      <c r="AU8066" s="12"/>
      <c r="AV8066" s="12"/>
      <c r="AW8066" s="12"/>
      <c r="AX8066" s="12"/>
      <c r="AY8066" s="12"/>
      <c r="AZ8066" s="12"/>
      <c r="BA8066" s="12"/>
      <c r="BB8066" s="12"/>
      <c r="BC8066" s="12"/>
      <c r="BD8066" s="12"/>
    </row>
    <row r="8067" spans="15:56" x14ac:dyDescent="0.35">
      <c r="O8067" s="12"/>
      <c r="P8067" s="12"/>
      <c r="Q8067" s="12"/>
      <c r="S8067" s="250"/>
      <c r="AA8067" s="12"/>
      <c r="AB8067" s="12"/>
      <c r="AC8067" s="12"/>
      <c r="AD8067" s="12"/>
      <c r="AE8067" s="12"/>
      <c r="AF8067" s="12"/>
      <c r="AG8067" s="12"/>
      <c r="AH8067" s="12"/>
      <c r="AI8067" s="12"/>
      <c r="AJ8067" s="12"/>
      <c r="AK8067" s="12"/>
      <c r="AL8067" s="12"/>
      <c r="AM8067" s="12"/>
      <c r="AN8067" s="12"/>
      <c r="AO8067" s="12"/>
      <c r="AP8067" s="12"/>
      <c r="AQ8067" s="12"/>
      <c r="AR8067" s="12"/>
      <c r="AS8067" s="12"/>
      <c r="AT8067" s="12"/>
      <c r="AU8067" s="12"/>
      <c r="AV8067" s="12"/>
      <c r="AW8067" s="12"/>
      <c r="AX8067" s="12"/>
      <c r="AY8067" s="12"/>
      <c r="AZ8067" s="12"/>
      <c r="BA8067" s="12"/>
      <c r="BB8067" s="12"/>
      <c r="BC8067" s="12"/>
      <c r="BD8067" s="12"/>
    </row>
    <row r="8068" spans="15:56" x14ac:dyDescent="0.35">
      <c r="O8068" s="12"/>
      <c r="P8068" s="12"/>
      <c r="Q8068" s="12"/>
      <c r="S8068" s="250"/>
      <c r="AA8068" s="12"/>
      <c r="AB8068" s="12"/>
      <c r="AC8068" s="12"/>
      <c r="AD8068" s="12"/>
      <c r="AE8068" s="12"/>
      <c r="AF8068" s="12"/>
      <c r="AG8068" s="12"/>
      <c r="AH8068" s="12"/>
      <c r="AI8068" s="12"/>
      <c r="AJ8068" s="12"/>
      <c r="AK8068" s="12"/>
      <c r="AL8068" s="12"/>
      <c r="AM8068" s="12"/>
      <c r="AN8068" s="12"/>
      <c r="AO8068" s="12"/>
      <c r="AP8068" s="12"/>
      <c r="AQ8068" s="12"/>
      <c r="AR8068" s="12"/>
      <c r="AS8068" s="12"/>
      <c r="AT8068" s="12"/>
      <c r="AU8068" s="12"/>
      <c r="AV8068" s="12"/>
      <c r="AW8068" s="12"/>
      <c r="AX8068" s="12"/>
      <c r="AY8068" s="12"/>
      <c r="AZ8068" s="12"/>
      <c r="BA8068" s="12"/>
      <c r="BB8068" s="12"/>
      <c r="BC8068" s="12"/>
      <c r="BD8068" s="12"/>
    </row>
    <row r="8069" spans="15:56" x14ac:dyDescent="0.35">
      <c r="O8069" s="12"/>
      <c r="P8069" s="12"/>
      <c r="Q8069" s="12"/>
      <c r="S8069" s="250"/>
      <c r="AA8069" s="12"/>
      <c r="AB8069" s="12"/>
      <c r="AC8069" s="12"/>
      <c r="AD8069" s="12"/>
      <c r="AE8069" s="12"/>
      <c r="AF8069" s="12"/>
      <c r="AG8069" s="12"/>
      <c r="AH8069" s="12"/>
      <c r="AI8069" s="12"/>
      <c r="AJ8069" s="12"/>
      <c r="AK8069" s="12"/>
      <c r="AL8069" s="12"/>
      <c r="AM8069" s="12"/>
      <c r="AN8069" s="12"/>
      <c r="AO8069" s="12"/>
      <c r="AP8069" s="12"/>
      <c r="AQ8069" s="12"/>
      <c r="AR8069" s="12"/>
      <c r="AS8069" s="12"/>
      <c r="AT8069" s="12"/>
      <c r="AU8069" s="12"/>
      <c r="AV8069" s="12"/>
      <c r="AW8069" s="12"/>
      <c r="AX8069" s="12"/>
      <c r="AY8069" s="12"/>
      <c r="AZ8069" s="12"/>
      <c r="BA8069" s="12"/>
      <c r="BB8069" s="12"/>
      <c r="BC8069" s="12"/>
      <c r="BD8069" s="12"/>
    </row>
    <row r="8070" spans="15:56" x14ac:dyDescent="0.35">
      <c r="O8070" s="12"/>
      <c r="P8070" s="12"/>
      <c r="Q8070" s="12"/>
      <c r="S8070" s="250"/>
      <c r="AA8070" s="12"/>
      <c r="AB8070" s="12"/>
      <c r="AC8070" s="12"/>
      <c r="AD8070" s="12"/>
      <c r="AE8070" s="12"/>
      <c r="AF8070" s="12"/>
      <c r="AG8070" s="12"/>
      <c r="AH8070" s="12"/>
      <c r="AI8070" s="12"/>
      <c r="AJ8070" s="12"/>
      <c r="AK8070" s="12"/>
      <c r="AL8070" s="12"/>
      <c r="AM8070" s="12"/>
      <c r="AN8070" s="12"/>
      <c r="AO8070" s="12"/>
      <c r="AP8070" s="12"/>
      <c r="AQ8070" s="12"/>
      <c r="AR8070" s="12"/>
      <c r="AS8070" s="12"/>
      <c r="AT8070" s="12"/>
      <c r="AU8070" s="12"/>
      <c r="AV8070" s="12"/>
      <c r="AW8070" s="12"/>
      <c r="AX8070" s="12"/>
      <c r="AY8070" s="12"/>
      <c r="AZ8070" s="12"/>
      <c r="BA8070" s="12"/>
      <c r="BB8070" s="12"/>
      <c r="BC8070" s="12"/>
      <c r="BD8070" s="12"/>
    </row>
    <row r="8071" spans="15:56" x14ac:dyDescent="0.35">
      <c r="O8071" s="12"/>
      <c r="P8071" s="12"/>
      <c r="Q8071" s="12"/>
      <c r="S8071" s="250"/>
      <c r="AA8071" s="12"/>
      <c r="AB8071" s="12"/>
      <c r="AC8071" s="12"/>
      <c r="AD8071" s="12"/>
      <c r="AE8071" s="12"/>
      <c r="AF8071" s="12"/>
      <c r="AG8071" s="12"/>
      <c r="AH8071" s="12"/>
      <c r="AI8071" s="12"/>
      <c r="AJ8071" s="12"/>
      <c r="AK8071" s="12"/>
      <c r="AL8071" s="12"/>
      <c r="AM8071" s="12"/>
      <c r="AN8071" s="12"/>
      <c r="AO8071" s="12"/>
      <c r="AP8071" s="12"/>
      <c r="AQ8071" s="12"/>
      <c r="AR8071" s="12"/>
      <c r="AS8071" s="12"/>
      <c r="AT8071" s="12"/>
      <c r="AU8071" s="12"/>
      <c r="AV8071" s="12"/>
      <c r="AW8071" s="12"/>
      <c r="AX8071" s="12"/>
      <c r="AY8071" s="12"/>
      <c r="AZ8071" s="12"/>
      <c r="BA8071" s="12"/>
      <c r="BB8071" s="12"/>
      <c r="BC8071" s="12"/>
      <c r="BD8071" s="12"/>
    </row>
    <row r="8072" spans="15:56" x14ac:dyDescent="0.35">
      <c r="O8072" s="12"/>
      <c r="P8072" s="12"/>
      <c r="Q8072" s="12"/>
      <c r="S8072" s="250"/>
      <c r="AA8072" s="12"/>
      <c r="AB8072" s="12"/>
      <c r="AC8072" s="12"/>
      <c r="AD8072" s="12"/>
      <c r="AE8072" s="12"/>
      <c r="AF8072" s="12"/>
      <c r="AG8072" s="12"/>
      <c r="AH8072" s="12"/>
      <c r="AI8072" s="12"/>
      <c r="AJ8072" s="12"/>
      <c r="AK8072" s="12"/>
      <c r="AL8072" s="12"/>
      <c r="AM8072" s="12"/>
      <c r="AN8072" s="12"/>
      <c r="AO8072" s="12"/>
      <c r="AP8072" s="12"/>
      <c r="AQ8072" s="12"/>
      <c r="AR8072" s="12"/>
      <c r="AS8072" s="12"/>
      <c r="AT8072" s="12"/>
      <c r="AU8072" s="12"/>
      <c r="AV8072" s="12"/>
      <c r="AW8072" s="12"/>
      <c r="AX8072" s="12"/>
      <c r="AY8072" s="12"/>
      <c r="AZ8072" s="12"/>
      <c r="BA8072" s="12"/>
      <c r="BB8072" s="12"/>
      <c r="BC8072" s="12"/>
      <c r="BD8072" s="12"/>
    </row>
    <row r="8073" spans="15:56" x14ac:dyDescent="0.35">
      <c r="O8073" s="12"/>
      <c r="P8073" s="12"/>
      <c r="Q8073" s="12"/>
      <c r="S8073" s="250"/>
      <c r="AA8073" s="12"/>
      <c r="AB8073" s="12"/>
      <c r="AC8073" s="12"/>
      <c r="AD8073" s="12"/>
      <c r="AE8073" s="12"/>
      <c r="AF8073" s="12"/>
      <c r="AG8073" s="12"/>
      <c r="AH8073" s="12"/>
      <c r="AI8073" s="12"/>
      <c r="AJ8073" s="12"/>
      <c r="AK8073" s="12"/>
      <c r="AL8073" s="12"/>
      <c r="AM8073" s="12"/>
      <c r="AN8073" s="12"/>
      <c r="AO8073" s="12"/>
      <c r="AP8073" s="12"/>
      <c r="AQ8073" s="12"/>
      <c r="AR8073" s="12"/>
      <c r="AS8073" s="12"/>
      <c r="AT8073" s="12"/>
      <c r="AU8073" s="12"/>
      <c r="AV8073" s="12"/>
      <c r="AW8073" s="12"/>
      <c r="AX8073" s="12"/>
      <c r="AY8073" s="12"/>
      <c r="AZ8073" s="12"/>
      <c r="BA8073" s="12"/>
      <c r="BB8073" s="12"/>
      <c r="BC8073" s="12"/>
      <c r="BD8073" s="12"/>
    </row>
    <row r="8074" spans="15:56" x14ac:dyDescent="0.35">
      <c r="O8074" s="12"/>
      <c r="P8074" s="12"/>
      <c r="Q8074" s="12"/>
      <c r="S8074" s="250"/>
      <c r="AA8074" s="12"/>
      <c r="AB8074" s="12"/>
      <c r="AC8074" s="12"/>
      <c r="AD8074" s="12"/>
      <c r="AE8074" s="12"/>
      <c r="AF8074" s="12"/>
      <c r="AG8074" s="12"/>
      <c r="AH8074" s="12"/>
      <c r="AI8074" s="12"/>
      <c r="AJ8074" s="12"/>
      <c r="AK8074" s="12"/>
      <c r="AL8074" s="12"/>
      <c r="AM8074" s="12"/>
      <c r="AN8074" s="12"/>
      <c r="AO8074" s="12"/>
      <c r="AP8074" s="12"/>
      <c r="AQ8074" s="12"/>
      <c r="AR8074" s="12"/>
      <c r="AS8074" s="12"/>
      <c r="AT8074" s="12"/>
      <c r="AU8074" s="12"/>
      <c r="AV8074" s="12"/>
      <c r="AW8074" s="12"/>
      <c r="AX8074" s="12"/>
      <c r="AY8074" s="12"/>
      <c r="AZ8074" s="12"/>
      <c r="BA8074" s="12"/>
      <c r="BB8074" s="12"/>
      <c r="BC8074" s="12"/>
      <c r="BD8074" s="12"/>
    </row>
    <row r="8075" spans="15:56" x14ac:dyDescent="0.35">
      <c r="O8075" s="12"/>
      <c r="P8075" s="12"/>
      <c r="Q8075" s="12"/>
      <c r="S8075" s="250"/>
      <c r="AA8075" s="12"/>
      <c r="AB8075" s="12"/>
      <c r="AC8075" s="12"/>
      <c r="AD8075" s="12"/>
      <c r="AE8075" s="12"/>
      <c r="AF8075" s="12"/>
      <c r="AG8075" s="12"/>
      <c r="AH8075" s="12"/>
      <c r="AI8075" s="12"/>
      <c r="AJ8075" s="12"/>
      <c r="AK8075" s="12"/>
      <c r="AL8075" s="12"/>
      <c r="AM8075" s="12"/>
      <c r="AN8075" s="12"/>
      <c r="AO8075" s="12"/>
      <c r="AP8075" s="12"/>
      <c r="AQ8075" s="12"/>
      <c r="AR8075" s="12"/>
      <c r="AS8075" s="12"/>
      <c r="AT8075" s="12"/>
      <c r="AU8075" s="12"/>
      <c r="AV8075" s="12"/>
      <c r="AW8075" s="12"/>
      <c r="AX8075" s="12"/>
      <c r="AY8075" s="12"/>
      <c r="AZ8075" s="12"/>
      <c r="BA8075" s="12"/>
      <c r="BB8075" s="12"/>
      <c r="BC8075" s="12"/>
      <c r="BD8075" s="12"/>
    </row>
    <row r="8076" spans="15:56" x14ac:dyDescent="0.35">
      <c r="O8076" s="12"/>
      <c r="P8076" s="12"/>
      <c r="Q8076" s="12"/>
      <c r="S8076" s="250"/>
      <c r="AA8076" s="12"/>
      <c r="AB8076" s="12"/>
      <c r="AC8076" s="12"/>
      <c r="AD8076" s="12"/>
      <c r="AE8076" s="12"/>
      <c r="AF8076" s="12"/>
      <c r="AG8076" s="12"/>
      <c r="AH8076" s="12"/>
      <c r="AI8076" s="12"/>
      <c r="AJ8076" s="12"/>
      <c r="AK8076" s="12"/>
      <c r="AL8076" s="12"/>
      <c r="AM8076" s="12"/>
      <c r="AN8076" s="12"/>
      <c r="AO8076" s="12"/>
      <c r="AP8076" s="12"/>
      <c r="AQ8076" s="12"/>
      <c r="AR8076" s="12"/>
      <c r="AS8076" s="12"/>
      <c r="AT8076" s="12"/>
      <c r="AU8076" s="12"/>
      <c r="AV8076" s="12"/>
      <c r="AW8076" s="12"/>
      <c r="AX8076" s="12"/>
      <c r="AY8076" s="12"/>
      <c r="AZ8076" s="12"/>
      <c r="BA8076" s="12"/>
      <c r="BB8076" s="12"/>
      <c r="BC8076" s="12"/>
      <c r="BD8076" s="12"/>
    </row>
    <row r="8077" spans="15:56" x14ac:dyDescent="0.35">
      <c r="O8077" s="12"/>
      <c r="P8077" s="12"/>
      <c r="Q8077" s="12"/>
      <c r="S8077" s="250"/>
      <c r="AA8077" s="12"/>
      <c r="AB8077" s="12"/>
      <c r="AC8077" s="12"/>
      <c r="AD8077" s="12"/>
      <c r="AE8077" s="12"/>
      <c r="AF8077" s="12"/>
      <c r="AG8077" s="12"/>
      <c r="AH8077" s="12"/>
      <c r="AI8077" s="12"/>
      <c r="AJ8077" s="12"/>
      <c r="AK8077" s="12"/>
      <c r="AL8077" s="12"/>
      <c r="AM8077" s="12"/>
      <c r="AN8077" s="12"/>
      <c r="AO8077" s="12"/>
      <c r="AP8077" s="12"/>
      <c r="AQ8077" s="12"/>
      <c r="AR8077" s="12"/>
      <c r="AS8077" s="12"/>
      <c r="AT8077" s="12"/>
      <c r="AU8077" s="12"/>
      <c r="AV8077" s="12"/>
      <c r="AW8077" s="12"/>
      <c r="AX8077" s="12"/>
      <c r="AY8077" s="12"/>
      <c r="AZ8077" s="12"/>
      <c r="BA8077" s="12"/>
      <c r="BB8077" s="12"/>
      <c r="BC8077" s="12"/>
      <c r="BD8077" s="12"/>
    </row>
    <row r="8078" spans="15:56" x14ac:dyDescent="0.35">
      <c r="O8078" s="12"/>
      <c r="P8078" s="12"/>
      <c r="Q8078" s="12"/>
      <c r="S8078" s="250"/>
      <c r="AA8078" s="12"/>
      <c r="AB8078" s="12"/>
      <c r="AC8078" s="12"/>
      <c r="AD8078" s="12"/>
      <c r="AE8078" s="12"/>
      <c r="AF8078" s="12"/>
      <c r="AG8078" s="12"/>
      <c r="AH8078" s="12"/>
      <c r="AI8078" s="12"/>
      <c r="AJ8078" s="12"/>
      <c r="AK8078" s="12"/>
      <c r="AL8078" s="12"/>
      <c r="AM8078" s="12"/>
      <c r="AN8078" s="12"/>
      <c r="AO8078" s="12"/>
      <c r="AP8078" s="12"/>
      <c r="AQ8078" s="12"/>
      <c r="AR8078" s="12"/>
      <c r="AS8078" s="12"/>
      <c r="AT8078" s="12"/>
      <c r="AU8078" s="12"/>
      <c r="AV8078" s="12"/>
      <c r="AW8078" s="12"/>
      <c r="AX8078" s="12"/>
      <c r="AY8078" s="12"/>
      <c r="AZ8078" s="12"/>
      <c r="BA8078" s="12"/>
      <c r="BB8078" s="12"/>
      <c r="BC8078" s="12"/>
      <c r="BD8078" s="12"/>
    </row>
    <row r="8079" spans="15:56" x14ac:dyDescent="0.35">
      <c r="O8079" s="12"/>
      <c r="P8079" s="12"/>
      <c r="Q8079" s="12"/>
      <c r="S8079" s="250"/>
      <c r="AA8079" s="12"/>
      <c r="AB8079" s="12"/>
      <c r="AC8079" s="12"/>
      <c r="AD8079" s="12"/>
      <c r="AE8079" s="12"/>
      <c r="AF8079" s="12"/>
      <c r="AG8079" s="12"/>
      <c r="AH8079" s="12"/>
      <c r="AI8079" s="12"/>
      <c r="AJ8079" s="12"/>
      <c r="AK8079" s="12"/>
      <c r="AL8079" s="12"/>
      <c r="AM8079" s="12"/>
      <c r="AN8079" s="12"/>
      <c r="AO8079" s="12"/>
      <c r="AP8079" s="12"/>
      <c r="AQ8079" s="12"/>
      <c r="AR8079" s="12"/>
      <c r="AS8079" s="12"/>
      <c r="AT8079" s="12"/>
      <c r="AU8079" s="12"/>
      <c r="AV8079" s="12"/>
      <c r="AW8079" s="12"/>
      <c r="AX8079" s="12"/>
      <c r="AY8079" s="12"/>
      <c r="AZ8079" s="12"/>
      <c r="BA8079" s="12"/>
      <c r="BB8079" s="12"/>
      <c r="BC8079" s="12"/>
      <c r="BD8079" s="12"/>
    </row>
    <row r="8080" spans="15:56" x14ac:dyDescent="0.35">
      <c r="O8080" s="12"/>
      <c r="P8080" s="12"/>
      <c r="Q8080" s="12"/>
      <c r="S8080" s="250"/>
      <c r="AA8080" s="12"/>
      <c r="AB8080" s="12"/>
      <c r="AC8080" s="12"/>
      <c r="AD8080" s="12"/>
      <c r="AE8080" s="12"/>
      <c r="AF8080" s="12"/>
      <c r="AG8080" s="12"/>
      <c r="AH8080" s="12"/>
      <c r="AI8080" s="12"/>
      <c r="AJ8080" s="12"/>
      <c r="AK8080" s="12"/>
      <c r="AL8080" s="12"/>
      <c r="AM8080" s="12"/>
      <c r="AN8080" s="12"/>
      <c r="AO8080" s="12"/>
      <c r="AP8080" s="12"/>
      <c r="AQ8080" s="12"/>
      <c r="AR8080" s="12"/>
      <c r="AS8080" s="12"/>
      <c r="AT8080" s="12"/>
      <c r="AU8080" s="12"/>
      <c r="AV8080" s="12"/>
      <c r="AW8080" s="12"/>
      <c r="AX8080" s="12"/>
      <c r="AY8080" s="12"/>
      <c r="AZ8080" s="12"/>
      <c r="BA8080" s="12"/>
      <c r="BB8080" s="12"/>
      <c r="BC8080" s="12"/>
      <c r="BD8080" s="12"/>
    </row>
    <row r="8081" spans="15:56" x14ac:dyDescent="0.35">
      <c r="O8081" s="12"/>
      <c r="P8081" s="12"/>
      <c r="Q8081" s="12"/>
      <c r="S8081" s="250"/>
      <c r="AA8081" s="12"/>
      <c r="AB8081" s="12"/>
      <c r="AC8081" s="12"/>
      <c r="AD8081" s="12"/>
      <c r="AE8081" s="12"/>
      <c r="AF8081" s="12"/>
      <c r="AG8081" s="12"/>
      <c r="AH8081" s="12"/>
      <c r="AI8081" s="12"/>
      <c r="AJ8081" s="12"/>
      <c r="AK8081" s="12"/>
      <c r="AL8081" s="12"/>
      <c r="AM8081" s="12"/>
      <c r="AN8081" s="12"/>
      <c r="AO8081" s="12"/>
      <c r="AP8081" s="12"/>
      <c r="AQ8081" s="12"/>
      <c r="AR8081" s="12"/>
      <c r="AS8081" s="12"/>
      <c r="AT8081" s="12"/>
      <c r="AU8081" s="12"/>
      <c r="AV8081" s="12"/>
      <c r="AW8081" s="12"/>
      <c r="AX8081" s="12"/>
      <c r="AY8081" s="12"/>
      <c r="AZ8081" s="12"/>
      <c r="BA8081" s="12"/>
      <c r="BB8081" s="12"/>
      <c r="BC8081" s="12"/>
      <c r="BD8081" s="12"/>
    </row>
    <row r="8082" spans="15:56" x14ac:dyDescent="0.35">
      <c r="O8082" s="12"/>
      <c r="P8082" s="12"/>
      <c r="Q8082" s="12"/>
      <c r="S8082" s="250"/>
      <c r="AA8082" s="12"/>
      <c r="AB8082" s="12"/>
      <c r="AC8082" s="12"/>
      <c r="AD8082" s="12"/>
      <c r="AE8082" s="12"/>
      <c r="AF8082" s="12"/>
      <c r="AG8082" s="12"/>
      <c r="AH8082" s="12"/>
      <c r="AI8082" s="12"/>
      <c r="AJ8082" s="12"/>
      <c r="AK8082" s="12"/>
      <c r="AL8082" s="12"/>
      <c r="AM8082" s="12"/>
      <c r="AN8082" s="12"/>
      <c r="AO8082" s="12"/>
      <c r="AP8082" s="12"/>
      <c r="AQ8082" s="12"/>
      <c r="AR8082" s="12"/>
      <c r="AS8082" s="12"/>
      <c r="AT8082" s="12"/>
      <c r="AU8082" s="12"/>
      <c r="AV8082" s="12"/>
      <c r="AW8082" s="12"/>
      <c r="AX8082" s="12"/>
      <c r="AY8082" s="12"/>
      <c r="AZ8082" s="12"/>
      <c r="BA8082" s="12"/>
      <c r="BB8082" s="12"/>
      <c r="BC8082" s="12"/>
      <c r="BD8082" s="12"/>
    </row>
    <row r="8083" spans="15:56" x14ac:dyDescent="0.35">
      <c r="O8083" s="12"/>
      <c r="P8083" s="12"/>
      <c r="Q8083" s="12"/>
      <c r="S8083" s="250"/>
      <c r="AA8083" s="12"/>
      <c r="AB8083" s="12"/>
      <c r="AC8083" s="12"/>
      <c r="AD8083" s="12"/>
      <c r="AE8083" s="12"/>
      <c r="AF8083" s="12"/>
      <c r="AG8083" s="12"/>
      <c r="AH8083" s="12"/>
      <c r="AI8083" s="12"/>
      <c r="AJ8083" s="12"/>
      <c r="AK8083" s="12"/>
      <c r="AL8083" s="12"/>
      <c r="AM8083" s="12"/>
      <c r="AN8083" s="12"/>
      <c r="AO8083" s="12"/>
      <c r="AP8083" s="12"/>
      <c r="AQ8083" s="12"/>
      <c r="AR8083" s="12"/>
      <c r="AS8083" s="12"/>
      <c r="AT8083" s="12"/>
      <c r="AU8083" s="12"/>
      <c r="AV8083" s="12"/>
      <c r="AW8083" s="12"/>
      <c r="AX8083" s="12"/>
      <c r="AY8083" s="12"/>
      <c r="AZ8083" s="12"/>
      <c r="BA8083" s="12"/>
      <c r="BB8083" s="12"/>
      <c r="BC8083" s="12"/>
      <c r="BD8083" s="12"/>
    </row>
    <row r="8084" spans="15:56" x14ac:dyDescent="0.35">
      <c r="O8084" s="12"/>
      <c r="P8084" s="12"/>
      <c r="Q8084" s="12"/>
      <c r="S8084" s="250"/>
      <c r="AA8084" s="12"/>
      <c r="AB8084" s="12"/>
      <c r="AC8084" s="12"/>
      <c r="AD8084" s="12"/>
      <c r="AE8084" s="12"/>
      <c r="AF8084" s="12"/>
      <c r="AG8084" s="12"/>
      <c r="AH8084" s="12"/>
      <c r="AI8084" s="12"/>
      <c r="AJ8084" s="12"/>
      <c r="AK8084" s="12"/>
      <c r="AL8084" s="12"/>
      <c r="AM8084" s="12"/>
      <c r="AN8084" s="12"/>
      <c r="AO8084" s="12"/>
      <c r="AP8084" s="12"/>
      <c r="AQ8084" s="12"/>
      <c r="AR8084" s="12"/>
      <c r="AS8084" s="12"/>
      <c r="AT8084" s="12"/>
      <c r="AU8084" s="12"/>
      <c r="AV8084" s="12"/>
      <c r="AW8084" s="12"/>
      <c r="AX8084" s="12"/>
      <c r="AY8084" s="12"/>
      <c r="AZ8084" s="12"/>
      <c r="BA8084" s="12"/>
      <c r="BB8084" s="12"/>
      <c r="BC8084" s="12"/>
      <c r="BD8084" s="12"/>
    </row>
    <row r="8085" spans="15:56" x14ac:dyDescent="0.35">
      <c r="O8085" s="12"/>
      <c r="P8085" s="12"/>
      <c r="Q8085" s="12"/>
      <c r="S8085" s="250"/>
      <c r="AA8085" s="12"/>
      <c r="AB8085" s="12"/>
      <c r="AC8085" s="12"/>
      <c r="AD8085" s="12"/>
      <c r="AE8085" s="12"/>
      <c r="AF8085" s="12"/>
      <c r="AG8085" s="12"/>
      <c r="AH8085" s="12"/>
      <c r="AI8085" s="12"/>
      <c r="AJ8085" s="12"/>
      <c r="AK8085" s="12"/>
      <c r="AL8085" s="12"/>
      <c r="AM8085" s="12"/>
      <c r="AN8085" s="12"/>
      <c r="AO8085" s="12"/>
      <c r="AP8085" s="12"/>
      <c r="AQ8085" s="12"/>
      <c r="AR8085" s="12"/>
      <c r="AS8085" s="12"/>
      <c r="AT8085" s="12"/>
      <c r="AU8085" s="12"/>
      <c r="AV8085" s="12"/>
      <c r="AW8085" s="12"/>
      <c r="AX8085" s="12"/>
      <c r="AY8085" s="12"/>
      <c r="AZ8085" s="12"/>
      <c r="BA8085" s="12"/>
      <c r="BB8085" s="12"/>
      <c r="BC8085" s="12"/>
      <c r="BD8085" s="12"/>
    </row>
    <row r="8086" spans="15:56" x14ac:dyDescent="0.35">
      <c r="O8086" s="12"/>
      <c r="P8086" s="12"/>
      <c r="Q8086" s="12"/>
      <c r="S8086" s="250"/>
      <c r="AA8086" s="12"/>
      <c r="AB8086" s="12"/>
      <c r="AC8086" s="12"/>
      <c r="AD8086" s="12"/>
      <c r="AE8086" s="12"/>
      <c r="AF8086" s="12"/>
      <c r="AG8086" s="12"/>
      <c r="AH8086" s="12"/>
      <c r="AI8086" s="12"/>
      <c r="AJ8086" s="12"/>
      <c r="AK8086" s="12"/>
      <c r="AL8086" s="12"/>
      <c r="AM8086" s="12"/>
      <c r="AN8086" s="12"/>
      <c r="AO8086" s="12"/>
      <c r="AP8086" s="12"/>
      <c r="AQ8086" s="12"/>
      <c r="AR8086" s="12"/>
      <c r="AS8086" s="12"/>
      <c r="AT8086" s="12"/>
      <c r="AU8086" s="12"/>
      <c r="AV8086" s="12"/>
      <c r="AW8086" s="12"/>
      <c r="AX8086" s="12"/>
      <c r="AY8086" s="12"/>
      <c r="AZ8086" s="12"/>
      <c r="BA8086" s="12"/>
      <c r="BB8086" s="12"/>
      <c r="BC8086" s="12"/>
      <c r="BD8086" s="12"/>
    </row>
    <row r="8087" spans="15:56" x14ac:dyDescent="0.35">
      <c r="O8087" s="12"/>
      <c r="P8087" s="12"/>
      <c r="Q8087" s="12"/>
      <c r="S8087" s="250"/>
      <c r="AA8087" s="12"/>
      <c r="AB8087" s="12"/>
      <c r="AC8087" s="12"/>
      <c r="AD8087" s="12"/>
      <c r="AE8087" s="12"/>
      <c r="AF8087" s="12"/>
      <c r="AG8087" s="12"/>
      <c r="AH8087" s="12"/>
      <c r="AI8087" s="12"/>
      <c r="AJ8087" s="12"/>
      <c r="AK8087" s="12"/>
      <c r="AL8087" s="12"/>
      <c r="AM8087" s="12"/>
      <c r="AN8087" s="12"/>
      <c r="AO8087" s="12"/>
      <c r="AP8087" s="12"/>
      <c r="AQ8087" s="12"/>
      <c r="AR8087" s="12"/>
      <c r="AS8087" s="12"/>
      <c r="AT8087" s="12"/>
      <c r="AU8087" s="12"/>
      <c r="AV8087" s="12"/>
      <c r="AW8087" s="12"/>
      <c r="AX8087" s="12"/>
      <c r="AY8087" s="12"/>
      <c r="AZ8087" s="12"/>
      <c r="BA8087" s="12"/>
      <c r="BB8087" s="12"/>
      <c r="BC8087" s="12"/>
      <c r="BD8087" s="12"/>
    </row>
    <row r="8088" spans="15:56" x14ac:dyDescent="0.35">
      <c r="O8088" s="12"/>
      <c r="P8088" s="12"/>
      <c r="Q8088" s="12"/>
      <c r="S8088" s="250"/>
      <c r="AA8088" s="12"/>
      <c r="AB8088" s="12"/>
      <c r="AC8088" s="12"/>
      <c r="AD8088" s="12"/>
      <c r="AE8088" s="12"/>
      <c r="AF8088" s="12"/>
      <c r="AG8088" s="12"/>
      <c r="AH8088" s="12"/>
      <c r="AI8088" s="12"/>
      <c r="AJ8088" s="12"/>
      <c r="AK8088" s="12"/>
      <c r="AL8088" s="12"/>
      <c r="AM8088" s="12"/>
      <c r="AN8088" s="12"/>
      <c r="AO8088" s="12"/>
      <c r="AP8088" s="12"/>
      <c r="AQ8088" s="12"/>
      <c r="AR8088" s="12"/>
      <c r="AS8088" s="12"/>
      <c r="AT8088" s="12"/>
      <c r="AU8088" s="12"/>
      <c r="AV8088" s="12"/>
      <c r="AW8088" s="12"/>
      <c r="AX8088" s="12"/>
      <c r="AY8088" s="12"/>
      <c r="AZ8088" s="12"/>
      <c r="BA8088" s="12"/>
      <c r="BB8088" s="12"/>
      <c r="BC8088" s="12"/>
      <c r="BD8088" s="12"/>
    </row>
    <row r="8089" spans="15:56" x14ac:dyDescent="0.35">
      <c r="O8089" s="12"/>
      <c r="P8089" s="12"/>
      <c r="Q8089" s="12"/>
      <c r="S8089" s="250"/>
      <c r="AA8089" s="12"/>
      <c r="AB8089" s="12"/>
      <c r="AC8089" s="12"/>
      <c r="AD8089" s="12"/>
      <c r="AE8089" s="12"/>
      <c r="AF8089" s="12"/>
      <c r="AG8089" s="12"/>
      <c r="AH8089" s="12"/>
      <c r="AI8089" s="12"/>
      <c r="AJ8089" s="12"/>
      <c r="AK8089" s="12"/>
      <c r="AL8089" s="12"/>
      <c r="AM8089" s="12"/>
      <c r="AN8089" s="12"/>
      <c r="AO8089" s="12"/>
      <c r="AP8089" s="12"/>
      <c r="AQ8089" s="12"/>
      <c r="AR8089" s="12"/>
      <c r="AS8089" s="12"/>
      <c r="AT8089" s="12"/>
      <c r="AU8089" s="12"/>
      <c r="AV8089" s="12"/>
      <c r="AW8089" s="12"/>
      <c r="AX8089" s="12"/>
      <c r="AY8089" s="12"/>
      <c r="AZ8089" s="12"/>
      <c r="BA8089" s="12"/>
      <c r="BB8089" s="12"/>
      <c r="BC8089" s="12"/>
      <c r="BD8089" s="12"/>
    </row>
    <row r="8090" spans="15:56" x14ac:dyDescent="0.35">
      <c r="O8090" s="12"/>
      <c r="P8090" s="12"/>
      <c r="Q8090" s="12"/>
      <c r="S8090" s="250"/>
      <c r="AA8090" s="12"/>
      <c r="AB8090" s="12"/>
      <c r="AC8090" s="12"/>
      <c r="AD8090" s="12"/>
      <c r="AE8090" s="12"/>
      <c r="AF8090" s="12"/>
      <c r="AG8090" s="12"/>
      <c r="AH8090" s="12"/>
      <c r="AI8090" s="12"/>
      <c r="AJ8090" s="12"/>
      <c r="AK8090" s="12"/>
      <c r="AL8090" s="12"/>
      <c r="AM8090" s="12"/>
      <c r="AN8090" s="12"/>
      <c r="AO8090" s="12"/>
      <c r="AP8090" s="12"/>
      <c r="AQ8090" s="12"/>
      <c r="AR8090" s="12"/>
      <c r="AS8090" s="12"/>
      <c r="AT8090" s="12"/>
      <c r="AU8090" s="12"/>
      <c r="AV8090" s="12"/>
      <c r="AW8090" s="12"/>
      <c r="AX8090" s="12"/>
      <c r="AY8090" s="12"/>
      <c r="AZ8090" s="12"/>
      <c r="BA8090" s="12"/>
      <c r="BB8090" s="12"/>
      <c r="BC8090" s="12"/>
      <c r="BD8090" s="12"/>
    </row>
    <row r="8091" spans="15:56" x14ac:dyDescent="0.35">
      <c r="O8091" s="12"/>
      <c r="P8091" s="12"/>
      <c r="Q8091" s="12"/>
      <c r="S8091" s="250"/>
      <c r="AA8091" s="12"/>
      <c r="AB8091" s="12"/>
      <c r="AC8091" s="12"/>
      <c r="AD8091" s="12"/>
      <c r="AE8091" s="12"/>
      <c r="AF8091" s="12"/>
      <c r="AG8091" s="12"/>
      <c r="AH8091" s="12"/>
      <c r="AI8091" s="12"/>
      <c r="AJ8091" s="12"/>
      <c r="AK8091" s="12"/>
      <c r="AL8091" s="12"/>
      <c r="AM8091" s="12"/>
      <c r="AN8091" s="12"/>
      <c r="AO8091" s="12"/>
      <c r="AP8091" s="12"/>
      <c r="AQ8091" s="12"/>
      <c r="AR8091" s="12"/>
      <c r="AS8091" s="12"/>
      <c r="AT8091" s="12"/>
      <c r="AU8091" s="12"/>
      <c r="AV8091" s="12"/>
      <c r="AW8091" s="12"/>
      <c r="AX8091" s="12"/>
      <c r="AY8091" s="12"/>
      <c r="AZ8091" s="12"/>
      <c r="BA8091" s="12"/>
      <c r="BB8091" s="12"/>
      <c r="BC8091" s="12"/>
      <c r="BD8091" s="12"/>
    </row>
    <row r="8092" spans="15:56" x14ac:dyDescent="0.35">
      <c r="O8092" s="12"/>
      <c r="P8092" s="12"/>
      <c r="Q8092" s="12"/>
      <c r="S8092" s="250"/>
      <c r="AA8092" s="12"/>
      <c r="AB8092" s="12"/>
      <c r="AC8092" s="12"/>
      <c r="AD8092" s="12"/>
      <c r="AE8092" s="12"/>
      <c r="AF8092" s="12"/>
      <c r="AG8092" s="12"/>
      <c r="AH8092" s="12"/>
      <c r="AI8092" s="12"/>
      <c r="AJ8092" s="12"/>
      <c r="AK8092" s="12"/>
      <c r="AL8092" s="12"/>
      <c r="AM8092" s="12"/>
      <c r="AN8092" s="12"/>
      <c r="AO8092" s="12"/>
      <c r="AP8092" s="12"/>
      <c r="AQ8092" s="12"/>
      <c r="AR8092" s="12"/>
      <c r="AS8092" s="12"/>
      <c r="AT8092" s="12"/>
      <c r="AU8092" s="12"/>
      <c r="AV8092" s="12"/>
      <c r="AW8092" s="12"/>
      <c r="AX8092" s="12"/>
      <c r="AY8092" s="12"/>
      <c r="AZ8092" s="12"/>
      <c r="BA8092" s="12"/>
      <c r="BB8092" s="12"/>
      <c r="BC8092" s="12"/>
      <c r="BD8092" s="12"/>
    </row>
    <row r="8093" spans="15:56" x14ac:dyDescent="0.35">
      <c r="O8093" s="12"/>
      <c r="P8093" s="12"/>
      <c r="Q8093" s="12"/>
      <c r="S8093" s="250"/>
      <c r="AA8093" s="12"/>
      <c r="AB8093" s="12"/>
      <c r="AC8093" s="12"/>
      <c r="AD8093" s="12"/>
      <c r="AE8093" s="12"/>
      <c r="AF8093" s="12"/>
      <c r="AG8093" s="12"/>
      <c r="AH8093" s="12"/>
      <c r="AI8093" s="12"/>
      <c r="AJ8093" s="12"/>
      <c r="AK8093" s="12"/>
      <c r="AL8093" s="12"/>
      <c r="AM8093" s="12"/>
      <c r="AN8093" s="12"/>
      <c r="AO8093" s="12"/>
      <c r="AP8093" s="12"/>
      <c r="AQ8093" s="12"/>
      <c r="AR8093" s="12"/>
      <c r="AS8093" s="12"/>
      <c r="AT8093" s="12"/>
      <c r="AU8093" s="12"/>
      <c r="AV8093" s="12"/>
      <c r="AW8093" s="12"/>
      <c r="AX8093" s="12"/>
      <c r="AY8093" s="12"/>
      <c r="AZ8093" s="12"/>
      <c r="BA8093" s="12"/>
      <c r="BB8093" s="12"/>
      <c r="BC8093" s="12"/>
      <c r="BD8093" s="12"/>
    </row>
    <row r="8094" spans="15:56" x14ac:dyDescent="0.35">
      <c r="O8094" s="12"/>
      <c r="P8094" s="12"/>
      <c r="Q8094" s="12"/>
      <c r="S8094" s="250"/>
      <c r="AA8094" s="12"/>
      <c r="AB8094" s="12"/>
      <c r="AC8094" s="12"/>
      <c r="AD8094" s="12"/>
      <c r="AE8094" s="12"/>
      <c r="AF8094" s="12"/>
      <c r="AG8094" s="12"/>
      <c r="AH8094" s="12"/>
      <c r="AI8094" s="12"/>
      <c r="AJ8094" s="12"/>
      <c r="AK8094" s="12"/>
      <c r="AL8094" s="12"/>
      <c r="AM8094" s="12"/>
      <c r="AN8094" s="12"/>
      <c r="AO8094" s="12"/>
      <c r="AP8094" s="12"/>
      <c r="AQ8094" s="12"/>
      <c r="AR8094" s="12"/>
      <c r="AS8094" s="12"/>
      <c r="AT8094" s="12"/>
      <c r="AU8094" s="12"/>
      <c r="AV8094" s="12"/>
      <c r="AW8094" s="12"/>
      <c r="AX8094" s="12"/>
      <c r="AY8094" s="12"/>
      <c r="AZ8094" s="12"/>
      <c r="BA8094" s="12"/>
      <c r="BB8094" s="12"/>
      <c r="BC8094" s="12"/>
      <c r="BD8094" s="12"/>
    </row>
    <row r="8095" spans="15:56" x14ac:dyDescent="0.35">
      <c r="O8095" s="12"/>
      <c r="P8095" s="12"/>
      <c r="Q8095" s="12"/>
      <c r="S8095" s="250"/>
      <c r="AA8095" s="12"/>
      <c r="AB8095" s="12"/>
      <c r="AC8095" s="12"/>
      <c r="AD8095" s="12"/>
      <c r="AE8095" s="12"/>
      <c r="AF8095" s="12"/>
      <c r="AG8095" s="12"/>
      <c r="AH8095" s="12"/>
      <c r="AI8095" s="12"/>
      <c r="AJ8095" s="12"/>
      <c r="AK8095" s="12"/>
      <c r="AL8095" s="12"/>
      <c r="AM8095" s="12"/>
      <c r="AN8095" s="12"/>
      <c r="AO8095" s="12"/>
      <c r="AP8095" s="12"/>
      <c r="AQ8095" s="12"/>
      <c r="AR8095" s="12"/>
      <c r="AS8095" s="12"/>
      <c r="AT8095" s="12"/>
      <c r="AU8095" s="12"/>
      <c r="AV8095" s="12"/>
      <c r="AW8095" s="12"/>
      <c r="AX8095" s="12"/>
      <c r="AY8095" s="12"/>
      <c r="AZ8095" s="12"/>
      <c r="BA8095" s="12"/>
      <c r="BB8095" s="12"/>
      <c r="BC8095" s="12"/>
      <c r="BD8095" s="12"/>
    </row>
    <row r="8096" spans="15:56" x14ac:dyDescent="0.35">
      <c r="O8096" s="12"/>
      <c r="P8096" s="12"/>
      <c r="Q8096" s="12"/>
      <c r="S8096" s="250"/>
      <c r="AA8096" s="12"/>
      <c r="AB8096" s="12"/>
      <c r="AC8096" s="12"/>
      <c r="AD8096" s="12"/>
      <c r="AE8096" s="12"/>
      <c r="AF8096" s="12"/>
      <c r="AG8096" s="12"/>
      <c r="AH8096" s="12"/>
      <c r="AI8096" s="12"/>
      <c r="AJ8096" s="12"/>
      <c r="AK8096" s="12"/>
      <c r="AL8096" s="12"/>
      <c r="AM8096" s="12"/>
      <c r="AN8096" s="12"/>
      <c r="AO8096" s="12"/>
      <c r="AP8096" s="12"/>
      <c r="AQ8096" s="12"/>
      <c r="AR8096" s="12"/>
      <c r="AS8096" s="12"/>
      <c r="AT8096" s="12"/>
      <c r="AU8096" s="12"/>
      <c r="AV8096" s="12"/>
      <c r="AW8096" s="12"/>
      <c r="AX8096" s="12"/>
      <c r="AY8096" s="12"/>
      <c r="AZ8096" s="12"/>
      <c r="BA8096" s="12"/>
      <c r="BB8096" s="12"/>
      <c r="BC8096" s="12"/>
      <c r="BD8096" s="12"/>
    </row>
    <row r="8097" spans="15:56" x14ac:dyDescent="0.35">
      <c r="O8097" s="12"/>
      <c r="P8097" s="12"/>
      <c r="Q8097" s="12"/>
      <c r="S8097" s="250"/>
      <c r="AA8097" s="12"/>
      <c r="AB8097" s="12"/>
      <c r="AC8097" s="12"/>
      <c r="AD8097" s="12"/>
      <c r="AE8097" s="12"/>
      <c r="AF8097" s="12"/>
      <c r="AG8097" s="12"/>
      <c r="AH8097" s="12"/>
      <c r="AI8097" s="12"/>
      <c r="AJ8097" s="12"/>
      <c r="AK8097" s="12"/>
      <c r="AL8097" s="12"/>
      <c r="AM8097" s="12"/>
      <c r="AN8097" s="12"/>
      <c r="AO8097" s="12"/>
      <c r="AP8097" s="12"/>
      <c r="AQ8097" s="12"/>
      <c r="AR8097" s="12"/>
      <c r="AS8097" s="12"/>
      <c r="AT8097" s="12"/>
      <c r="AU8097" s="12"/>
      <c r="AV8097" s="12"/>
      <c r="AW8097" s="12"/>
      <c r="AX8097" s="12"/>
      <c r="AY8097" s="12"/>
      <c r="AZ8097" s="12"/>
      <c r="BA8097" s="12"/>
      <c r="BB8097" s="12"/>
      <c r="BC8097" s="12"/>
      <c r="BD8097" s="12"/>
    </row>
    <row r="8098" spans="15:56" x14ac:dyDescent="0.35">
      <c r="O8098" s="12"/>
      <c r="P8098" s="12"/>
      <c r="Q8098" s="12"/>
      <c r="S8098" s="250"/>
      <c r="AA8098" s="12"/>
      <c r="AB8098" s="12"/>
      <c r="AC8098" s="12"/>
      <c r="AD8098" s="12"/>
      <c r="AE8098" s="12"/>
      <c r="AF8098" s="12"/>
      <c r="AG8098" s="12"/>
      <c r="AH8098" s="12"/>
      <c r="AI8098" s="12"/>
      <c r="AJ8098" s="12"/>
      <c r="AK8098" s="12"/>
      <c r="AL8098" s="12"/>
      <c r="AM8098" s="12"/>
      <c r="AN8098" s="12"/>
      <c r="AO8098" s="12"/>
      <c r="AP8098" s="12"/>
      <c r="AQ8098" s="12"/>
      <c r="AR8098" s="12"/>
      <c r="AS8098" s="12"/>
      <c r="AT8098" s="12"/>
      <c r="AU8098" s="12"/>
      <c r="AV8098" s="12"/>
      <c r="AW8098" s="12"/>
      <c r="AX8098" s="12"/>
      <c r="AY8098" s="12"/>
      <c r="AZ8098" s="12"/>
      <c r="BA8098" s="12"/>
      <c r="BB8098" s="12"/>
      <c r="BC8098" s="12"/>
      <c r="BD8098" s="12"/>
    </row>
    <row r="8099" spans="15:56" x14ac:dyDescent="0.35">
      <c r="O8099" s="12"/>
      <c r="P8099" s="12"/>
      <c r="Q8099" s="12"/>
      <c r="S8099" s="250"/>
      <c r="AA8099" s="12"/>
      <c r="AB8099" s="12"/>
      <c r="AC8099" s="12"/>
      <c r="AD8099" s="12"/>
      <c r="AE8099" s="12"/>
      <c r="AF8099" s="12"/>
      <c r="AG8099" s="12"/>
      <c r="AH8099" s="12"/>
      <c r="AI8099" s="12"/>
      <c r="AJ8099" s="12"/>
      <c r="AK8099" s="12"/>
      <c r="AL8099" s="12"/>
      <c r="AM8099" s="12"/>
      <c r="AN8099" s="12"/>
      <c r="AO8099" s="12"/>
      <c r="AP8099" s="12"/>
      <c r="AQ8099" s="12"/>
      <c r="AR8099" s="12"/>
      <c r="AS8099" s="12"/>
      <c r="AT8099" s="12"/>
      <c r="AU8099" s="12"/>
      <c r="AV8099" s="12"/>
      <c r="AW8099" s="12"/>
      <c r="AX8099" s="12"/>
      <c r="AY8099" s="12"/>
      <c r="AZ8099" s="12"/>
      <c r="BA8099" s="12"/>
      <c r="BB8099" s="12"/>
      <c r="BC8099" s="12"/>
      <c r="BD8099" s="12"/>
    </row>
    <row r="8100" spans="15:56" x14ac:dyDescent="0.35">
      <c r="O8100" s="12"/>
      <c r="P8100" s="12"/>
      <c r="Q8100" s="12"/>
      <c r="S8100" s="250"/>
      <c r="AA8100" s="12"/>
      <c r="AB8100" s="12"/>
      <c r="AC8100" s="12"/>
      <c r="AD8100" s="12"/>
      <c r="AE8100" s="12"/>
      <c r="AF8100" s="12"/>
      <c r="AG8100" s="12"/>
      <c r="AH8100" s="12"/>
      <c r="AI8100" s="12"/>
      <c r="AJ8100" s="12"/>
      <c r="AK8100" s="12"/>
      <c r="AL8100" s="12"/>
      <c r="AM8100" s="12"/>
      <c r="AN8100" s="12"/>
      <c r="AO8100" s="12"/>
      <c r="AP8100" s="12"/>
      <c r="AQ8100" s="12"/>
      <c r="AR8100" s="12"/>
      <c r="AS8100" s="12"/>
      <c r="AT8100" s="12"/>
      <c r="AU8100" s="12"/>
      <c r="AV8100" s="12"/>
      <c r="AW8100" s="12"/>
      <c r="AX8100" s="12"/>
      <c r="AY8100" s="12"/>
      <c r="AZ8100" s="12"/>
      <c r="BA8100" s="12"/>
      <c r="BB8100" s="12"/>
      <c r="BC8100" s="12"/>
      <c r="BD8100" s="12"/>
    </row>
    <row r="8101" spans="15:56" x14ac:dyDescent="0.35">
      <c r="O8101" s="12"/>
      <c r="P8101" s="12"/>
      <c r="Q8101" s="12"/>
      <c r="S8101" s="250"/>
      <c r="AA8101" s="12"/>
      <c r="AB8101" s="12"/>
      <c r="AC8101" s="12"/>
      <c r="AD8101" s="12"/>
      <c r="AE8101" s="12"/>
      <c r="AF8101" s="12"/>
      <c r="AG8101" s="12"/>
      <c r="AH8101" s="12"/>
      <c r="AI8101" s="12"/>
      <c r="AJ8101" s="12"/>
      <c r="AK8101" s="12"/>
      <c r="AL8101" s="12"/>
      <c r="AM8101" s="12"/>
      <c r="AN8101" s="12"/>
      <c r="AO8101" s="12"/>
      <c r="AP8101" s="12"/>
      <c r="AQ8101" s="12"/>
      <c r="AR8101" s="12"/>
      <c r="AS8101" s="12"/>
      <c r="AT8101" s="12"/>
      <c r="AU8101" s="12"/>
      <c r="AV8101" s="12"/>
      <c r="AW8101" s="12"/>
      <c r="AX8101" s="12"/>
      <c r="AY8101" s="12"/>
      <c r="AZ8101" s="12"/>
      <c r="BA8101" s="12"/>
      <c r="BB8101" s="12"/>
      <c r="BC8101" s="12"/>
      <c r="BD8101" s="12"/>
    </row>
    <row r="8102" spans="15:56" x14ac:dyDescent="0.35">
      <c r="O8102" s="12"/>
      <c r="P8102" s="12"/>
      <c r="Q8102" s="12"/>
      <c r="S8102" s="250"/>
      <c r="AA8102" s="12"/>
      <c r="AB8102" s="12"/>
      <c r="AC8102" s="12"/>
      <c r="AD8102" s="12"/>
      <c r="AE8102" s="12"/>
      <c r="AF8102" s="12"/>
      <c r="AG8102" s="12"/>
      <c r="AH8102" s="12"/>
      <c r="AI8102" s="12"/>
      <c r="AJ8102" s="12"/>
      <c r="AK8102" s="12"/>
      <c r="AL8102" s="12"/>
      <c r="AM8102" s="12"/>
      <c r="AN8102" s="12"/>
      <c r="AO8102" s="12"/>
      <c r="AP8102" s="12"/>
      <c r="AQ8102" s="12"/>
      <c r="AR8102" s="12"/>
      <c r="AS8102" s="12"/>
      <c r="AT8102" s="12"/>
      <c r="AU8102" s="12"/>
      <c r="AV8102" s="12"/>
      <c r="AW8102" s="12"/>
      <c r="AX8102" s="12"/>
      <c r="AY8102" s="12"/>
      <c r="AZ8102" s="12"/>
      <c r="BA8102" s="12"/>
      <c r="BB8102" s="12"/>
      <c r="BC8102" s="12"/>
      <c r="BD8102" s="12"/>
    </row>
    <row r="8103" spans="15:56" x14ac:dyDescent="0.35">
      <c r="O8103" s="12"/>
      <c r="P8103" s="12"/>
      <c r="Q8103" s="12"/>
      <c r="S8103" s="250"/>
      <c r="AA8103" s="12"/>
      <c r="AB8103" s="12"/>
      <c r="AC8103" s="12"/>
      <c r="AD8103" s="12"/>
      <c r="AE8103" s="12"/>
      <c r="AF8103" s="12"/>
      <c r="AG8103" s="12"/>
      <c r="AH8103" s="12"/>
      <c r="AI8103" s="12"/>
      <c r="AJ8103" s="12"/>
      <c r="AK8103" s="12"/>
      <c r="AL8103" s="12"/>
      <c r="AM8103" s="12"/>
      <c r="AN8103" s="12"/>
      <c r="AO8103" s="12"/>
      <c r="AP8103" s="12"/>
      <c r="AQ8103" s="12"/>
      <c r="AR8103" s="12"/>
      <c r="AS8103" s="12"/>
      <c r="AT8103" s="12"/>
      <c r="AU8103" s="12"/>
      <c r="AV8103" s="12"/>
      <c r="AW8103" s="12"/>
      <c r="AX8103" s="12"/>
      <c r="AY8103" s="12"/>
      <c r="AZ8103" s="12"/>
      <c r="BA8103" s="12"/>
      <c r="BB8103" s="12"/>
      <c r="BC8103" s="12"/>
      <c r="BD8103" s="12"/>
    </row>
    <row r="8104" spans="15:56" x14ac:dyDescent="0.35">
      <c r="O8104" s="12"/>
      <c r="P8104" s="12"/>
      <c r="Q8104" s="12"/>
      <c r="S8104" s="250"/>
      <c r="AA8104" s="12"/>
      <c r="AB8104" s="12"/>
      <c r="AC8104" s="12"/>
      <c r="AD8104" s="12"/>
      <c r="AE8104" s="12"/>
      <c r="AF8104" s="12"/>
      <c r="AG8104" s="12"/>
      <c r="AH8104" s="12"/>
      <c r="AI8104" s="12"/>
      <c r="AJ8104" s="12"/>
      <c r="AK8104" s="12"/>
      <c r="AL8104" s="12"/>
      <c r="AM8104" s="12"/>
      <c r="AN8104" s="12"/>
      <c r="AO8104" s="12"/>
      <c r="AP8104" s="12"/>
      <c r="AQ8104" s="12"/>
      <c r="AR8104" s="12"/>
      <c r="AS8104" s="12"/>
      <c r="AT8104" s="12"/>
      <c r="AU8104" s="12"/>
      <c r="AV8104" s="12"/>
      <c r="AW8104" s="12"/>
      <c r="AX8104" s="12"/>
      <c r="AY8104" s="12"/>
      <c r="AZ8104" s="12"/>
      <c r="BA8104" s="12"/>
      <c r="BB8104" s="12"/>
      <c r="BC8104" s="12"/>
      <c r="BD8104" s="12"/>
    </row>
    <row r="8105" spans="15:56" x14ac:dyDescent="0.35">
      <c r="O8105" s="12"/>
      <c r="P8105" s="12"/>
      <c r="Q8105" s="12"/>
      <c r="S8105" s="250"/>
      <c r="AA8105" s="12"/>
      <c r="AB8105" s="12"/>
      <c r="AC8105" s="12"/>
      <c r="AD8105" s="12"/>
      <c r="AE8105" s="12"/>
      <c r="AF8105" s="12"/>
      <c r="AG8105" s="12"/>
      <c r="AH8105" s="12"/>
      <c r="AI8105" s="12"/>
      <c r="AJ8105" s="12"/>
      <c r="AK8105" s="12"/>
      <c r="AL8105" s="12"/>
      <c r="AM8105" s="12"/>
      <c r="AN8105" s="12"/>
      <c r="AO8105" s="12"/>
      <c r="AP8105" s="12"/>
      <c r="AQ8105" s="12"/>
      <c r="AR8105" s="12"/>
      <c r="AS8105" s="12"/>
      <c r="AT8105" s="12"/>
      <c r="AU8105" s="12"/>
      <c r="AV8105" s="12"/>
      <c r="AW8105" s="12"/>
      <c r="AX8105" s="12"/>
      <c r="AY8105" s="12"/>
      <c r="AZ8105" s="12"/>
      <c r="BA8105" s="12"/>
      <c r="BB8105" s="12"/>
      <c r="BC8105" s="12"/>
      <c r="BD8105" s="12"/>
    </row>
    <row r="8106" spans="15:56" x14ac:dyDescent="0.35">
      <c r="O8106" s="12"/>
      <c r="P8106" s="12"/>
      <c r="Q8106" s="12"/>
      <c r="S8106" s="250"/>
      <c r="AA8106" s="12"/>
      <c r="AB8106" s="12"/>
      <c r="AC8106" s="12"/>
      <c r="AD8106" s="12"/>
      <c r="AE8106" s="12"/>
      <c r="AF8106" s="12"/>
      <c r="AG8106" s="12"/>
      <c r="AH8106" s="12"/>
      <c r="AI8106" s="12"/>
      <c r="AJ8106" s="12"/>
      <c r="AK8106" s="12"/>
      <c r="AL8106" s="12"/>
      <c r="AM8106" s="12"/>
      <c r="AN8106" s="12"/>
      <c r="AO8106" s="12"/>
      <c r="AP8106" s="12"/>
      <c r="AQ8106" s="12"/>
      <c r="AR8106" s="12"/>
      <c r="AS8106" s="12"/>
      <c r="AT8106" s="12"/>
      <c r="AU8106" s="12"/>
      <c r="AV8106" s="12"/>
      <c r="AW8106" s="12"/>
      <c r="AX8106" s="12"/>
      <c r="AY8106" s="12"/>
      <c r="AZ8106" s="12"/>
      <c r="BA8106" s="12"/>
      <c r="BB8106" s="12"/>
      <c r="BC8106" s="12"/>
      <c r="BD8106" s="12"/>
    </row>
    <row r="8107" spans="15:56" x14ac:dyDescent="0.35">
      <c r="O8107" s="12"/>
      <c r="P8107" s="12"/>
      <c r="Q8107" s="12"/>
      <c r="S8107" s="250"/>
      <c r="AA8107" s="12"/>
      <c r="AB8107" s="12"/>
      <c r="AC8107" s="12"/>
      <c r="AD8107" s="12"/>
      <c r="AE8107" s="12"/>
      <c r="AF8107" s="12"/>
      <c r="AG8107" s="12"/>
      <c r="AH8107" s="12"/>
      <c r="AI8107" s="12"/>
      <c r="AJ8107" s="12"/>
      <c r="AK8107" s="12"/>
      <c r="AL8107" s="12"/>
      <c r="AM8107" s="12"/>
      <c r="AN8107" s="12"/>
      <c r="AO8107" s="12"/>
      <c r="AP8107" s="12"/>
      <c r="AQ8107" s="12"/>
      <c r="AR8107" s="12"/>
      <c r="AS8107" s="12"/>
      <c r="AT8107" s="12"/>
      <c r="AU8107" s="12"/>
      <c r="AV8107" s="12"/>
      <c r="AW8107" s="12"/>
      <c r="AX8107" s="12"/>
      <c r="AY8107" s="12"/>
      <c r="AZ8107" s="12"/>
      <c r="BA8107" s="12"/>
      <c r="BB8107" s="12"/>
      <c r="BC8107" s="12"/>
      <c r="BD8107" s="12"/>
    </row>
    <row r="8108" spans="15:56" x14ac:dyDescent="0.35">
      <c r="O8108" s="12"/>
      <c r="P8108" s="12"/>
      <c r="Q8108" s="12"/>
      <c r="S8108" s="250"/>
      <c r="AA8108" s="12"/>
      <c r="AB8108" s="12"/>
      <c r="AC8108" s="12"/>
      <c r="AD8108" s="12"/>
      <c r="AE8108" s="12"/>
      <c r="AF8108" s="12"/>
      <c r="AG8108" s="12"/>
      <c r="AH8108" s="12"/>
      <c r="AI8108" s="12"/>
      <c r="AJ8108" s="12"/>
      <c r="AK8108" s="12"/>
      <c r="AL8108" s="12"/>
      <c r="AM8108" s="12"/>
      <c r="AN8108" s="12"/>
      <c r="AO8108" s="12"/>
      <c r="AP8108" s="12"/>
      <c r="AQ8108" s="12"/>
      <c r="AR8108" s="12"/>
      <c r="AS8108" s="12"/>
      <c r="AT8108" s="12"/>
      <c r="AU8108" s="12"/>
      <c r="AV8108" s="12"/>
      <c r="AW8108" s="12"/>
      <c r="AX8108" s="12"/>
      <c r="AY8108" s="12"/>
      <c r="AZ8108" s="12"/>
      <c r="BA8108" s="12"/>
      <c r="BB8108" s="12"/>
      <c r="BC8108" s="12"/>
      <c r="BD8108" s="12"/>
    </row>
    <row r="8109" spans="15:56" x14ac:dyDescent="0.35">
      <c r="O8109" s="12"/>
      <c r="P8109" s="12"/>
      <c r="Q8109" s="12"/>
      <c r="S8109" s="250"/>
      <c r="AA8109" s="12"/>
      <c r="AB8109" s="12"/>
      <c r="AC8109" s="12"/>
      <c r="AD8109" s="12"/>
      <c r="AE8109" s="12"/>
      <c r="AF8109" s="12"/>
      <c r="AG8109" s="12"/>
      <c r="AH8109" s="12"/>
      <c r="AI8109" s="12"/>
      <c r="AJ8109" s="12"/>
      <c r="AK8109" s="12"/>
      <c r="AL8109" s="12"/>
      <c r="AM8109" s="12"/>
      <c r="AN8109" s="12"/>
      <c r="AO8109" s="12"/>
      <c r="AP8109" s="12"/>
      <c r="AQ8109" s="12"/>
      <c r="AR8109" s="12"/>
      <c r="AS8109" s="12"/>
      <c r="AT8109" s="12"/>
      <c r="AU8109" s="12"/>
      <c r="AV8109" s="12"/>
      <c r="AW8109" s="12"/>
      <c r="AX8109" s="12"/>
      <c r="AY8109" s="12"/>
      <c r="AZ8109" s="12"/>
      <c r="BA8109" s="12"/>
      <c r="BB8109" s="12"/>
      <c r="BC8109" s="12"/>
      <c r="BD8109" s="12"/>
    </row>
    <row r="8110" spans="15:56" x14ac:dyDescent="0.35">
      <c r="O8110" s="12"/>
      <c r="P8110" s="12"/>
      <c r="Q8110" s="12"/>
      <c r="S8110" s="250"/>
      <c r="AA8110" s="12"/>
      <c r="AB8110" s="12"/>
      <c r="AC8110" s="12"/>
      <c r="AD8110" s="12"/>
      <c r="AE8110" s="12"/>
      <c r="AF8110" s="12"/>
      <c r="AG8110" s="12"/>
      <c r="AH8110" s="12"/>
      <c r="AI8110" s="12"/>
      <c r="AJ8110" s="12"/>
      <c r="AK8110" s="12"/>
      <c r="AL8110" s="12"/>
      <c r="AM8110" s="12"/>
      <c r="AN8110" s="12"/>
      <c r="AO8110" s="12"/>
      <c r="AP8110" s="12"/>
      <c r="AQ8110" s="12"/>
      <c r="AR8110" s="12"/>
      <c r="AS8110" s="12"/>
      <c r="AT8110" s="12"/>
      <c r="AU8110" s="12"/>
      <c r="AV8110" s="12"/>
      <c r="AW8110" s="12"/>
      <c r="AX8110" s="12"/>
      <c r="AY8110" s="12"/>
      <c r="AZ8110" s="12"/>
      <c r="BA8110" s="12"/>
      <c r="BB8110" s="12"/>
      <c r="BC8110" s="12"/>
      <c r="BD8110" s="12"/>
    </row>
    <row r="8111" spans="15:56" x14ac:dyDescent="0.35">
      <c r="O8111" s="12"/>
      <c r="P8111" s="12"/>
      <c r="Q8111" s="12"/>
      <c r="S8111" s="250"/>
      <c r="AA8111" s="12"/>
      <c r="AB8111" s="12"/>
      <c r="AC8111" s="12"/>
      <c r="AD8111" s="12"/>
      <c r="AE8111" s="12"/>
      <c r="AF8111" s="12"/>
      <c r="AG8111" s="12"/>
      <c r="AH8111" s="12"/>
      <c r="AI8111" s="12"/>
      <c r="AJ8111" s="12"/>
      <c r="AK8111" s="12"/>
      <c r="AL8111" s="12"/>
      <c r="AM8111" s="12"/>
      <c r="AN8111" s="12"/>
      <c r="AO8111" s="12"/>
      <c r="AP8111" s="12"/>
      <c r="AQ8111" s="12"/>
      <c r="AR8111" s="12"/>
      <c r="AS8111" s="12"/>
      <c r="AT8111" s="12"/>
      <c r="AU8111" s="12"/>
      <c r="AV8111" s="12"/>
      <c r="AW8111" s="12"/>
      <c r="AX8111" s="12"/>
      <c r="AY8111" s="12"/>
      <c r="AZ8111" s="12"/>
      <c r="BA8111" s="12"/>
      <c r="BB8111" s="12"/>
      <c r="BC8111" s="12"/>
      <c r="BD8111" s="12"/>
    </row>
    <row r="8112" spans="15:56" x14ac:dyDescent="0.35">
      <c r="O8112" s="12"/>
      <c r="P8112" s="12"/>
      <c r="Q8112" s="12"/>
      <c r="S8112" s="250"/>
      <c r="AA8112" s="12"/>
      <c r="AB8112" s="12"/>
      <c r="AC8112" s="12"/>
      <c r="AD8112" s="12"/>
      <c r="AE8112" s="12"/>
      <c r="AF8112" s="12"/>
      <c r="AG8112" s="12"/>
      <c r="AH8112" s="12"/>
      <c r="AI8112" s="12"/>
      <c r="AJ8112" s="12"/>
      <c r="AK8112" s="12"/>
      <c r="AL8112" s="12"/>
      <c r="AM8112" s="12"/>
      <c r="AN8112" s="12"/>
      <c r="AO8112" s="12"/>
      <c r="AP8112" s="12"/>
      <c r="AQ8112" s="12"/>
      <c r="AR8112" s="12"/>
      <c r="AS8112" s="12"/>
      <c r="AT8112" s="12"/>
      <c r="AU8112" s="12"/>
      <c r="AV8112" s="12"/>
      <c r="AW8112" s="12"/>
      <c r="AX8112" s="12"/>
      <c r="AY8112" s="12"/>
      <c r="AZ8112" s="12"/>
      <c r="BA8112" s="12"/>
      <c r="BB8112" s="12"/>
      <c r="BC8112" s="12"/>
      <c r="BD8112" s="12"/>
    </row>
    <row r="8113" spans="15:56" x14ac:dyDescent="0.35">
      <c r="O8113" s="12"/>
      <c r="P8113" s="12"/>
      <c r="Q8113" s="12"/>
      <c r="S8113" s="250"/>
      <c r="AA8113" s="12"/>
      <c r="AB8113" s="12"/>
      <c r="AC8113" s="12"/>
      <c r="AD8113" s="12"/>
      <c r="AE8113" s="12"/>
      <c r="AF8113" s="12"/>
      <c r="AG8113" s="12"/>
      <c r="AH8113" s="12"/>
      <c r="AI8113" s="12"/>
      <c r="AJ8113" s="12"/>
      <c r="AK8113" s="12"/>
      <c r="AL8113" s="12"/>
      <c r="AM8113" s="12"/>
      <c r="AN8113" s="12"/>
      <c r="AO8113" s="12"/>
      <c r="AP8113" s="12"/>
      <c r="AQ8113" s="12"/>
      <c r="AR8113" s="12"/>
      <c r="AS8113" s="12"/>
      <c r="AT8113" s="12"/>
      <c r="AU8113" s="12"/>
      <c r="AV8113" s="12"/>
      <c r="AW8113" s="12"/>
      <c r="AX8113" s="12"/>
      <c r="AY8113" s="12"/>
      <c r="AZ8113" s="12"/>
      <c r="BA8113" s="12"/>
      <c r="BB8113" s="12"/>
      <c r="BC8113" s="12"/>
      <c r="BD8113" s="12"/>
    </row>
    <row r="8114" spans="15:56" x14ac:dyDescent="0.35">
      <c r="O8114" s="12"/>
      <c r="P8114" s="12"/>
      <c r="Q8114" s="12"/>
      <c r="S8114" s="250"/>
      <c r="AA8114" s="12"/>
      <c r="AB8114" s="12"/>
      <c r="AC8114" s="12"/>
      <c r="AD8114" s="12"/>
      <c r="AE8114" s="12"/>
      <c r="AF8114" s="12"/>
      <c r="AG8114" s="12"/>
      <c r="AH8114" s="12"/>
      <c r="AI8114" s="12"/>
      <c r="AJ8114" s="12"/>
      <c r="AK8114" s="12"/>
      <c r="AL8114" s="12"/>
      <c r="AM8114" s="12"/>
      <c r="AN8114" s="12"/>
      <c r="AO8114" s="12"/>
      <c r="AP8114" s="12"/>
      <c r="AQ8114" s="12"/>
      <c r="AR8114" s="12"/>
      <c r="AS8114" s="12"/>
      <c r="AT8114" s="12"/>
      <c r="AU8114" s="12"/>
      <c r="AV8114" s="12"/>
      <c r="AW8114" s="12"/>
      <c r="AX8114" s="12"/>
      <c r="AY8114" s="12"/>
      <c r="AZ8114" s="12"/>
      <c r="BA8114" s="12"/>
      <c r="BB8114" s="12"/>
      <c r="BC8114" s="12"/>
      <c r="BD8114" s="12"/>
    </row>
    <row r="8115" spans="15:56" x14ac:dyDescent="0.35">
      <c r="O8115" s="12"/>
      <c r="P8115" s="12"/>
      <c r="Q8115" s="12"/>
      <c r="S8115" s="250"/>
      <c r="AA8115" s="12"/>
      <c r="AB8115" s="12"/>
      <c r="AC8115" s="12"/>
      <c r="AD8115" s="12"/>
      <c r="AE8115" s="12"/>
      <c r="AF8115" s="12"/>
      <c r="AG8115" s="12"/>
      <c r="AH8115" s="12"/>
      <c r="AI8115" s="12"/>
      <c r="AJ8115" s="12"/>
      <c r="AK8115" s="12"/>
      <c r="AL8115" s="12"/>
      <c r="AM8115" s="12"/>
      <c r="AN8115" s="12"/>
      <c r="AO8115" s="12"/>
      <c r="AP8115" s="12"/>
      <c r="AQ8115" s="12"/>
      <c r="AR8115" s="12"/>
      <c r="AS8115" s="12"/>
      <c r="AT8115" s="12"/>
      <c r="AU8115" s="12"/>
      <c r="AV8115" s="12"/>
      <c r="AW8115" s="12"/>
      <c r="AX8115" s="12"/>
      <c r="AY8115" s="12"/>
      <c r="AZ8115" s="12"/>
      <c r="BA8115" s="12"/>
      <c r="BB8115" s="12"/>
      <c r="BC8115" s="12"/>
      <c r="BD8115" s="12"/>
    </row>
    <row r="8116" spans="15:56" x14ac:dyDescent="0.35">
      <c r="O8116" s="12"/>
      <c r="P8116" s="12"/>
      <c r="Q8116" s="12"/>
      <c r="S8116" s="250"/>
      <c r="AA8116" s="12"/>
      <c r="AB8116" s="12"/>
      <c r="AC8116" s="12"/>
      <c r="AD8116" s="12"/>
      <c r="AE8116" s="12"/>
      <c r="AF8116" s="12"/>
      <c r="AG8116" s="12"/>
      <c r="AH8116" s="12"/>
      <c r="AI8116" s="12"/>
      <c r="AJ8116" s="12"/>
      <c r="AK8116" s="12"/>
      <c r="AL8116" s="12"/>
      <c r="AM8116" s="12"/>
      <c r="AN8116" s="12"/>
      <c r="AO8116" s="12"/>
      <c r="AP8116" s="12"/>
      <c r="AQ8116" s="12"/>
      <c r="AR8116" s="12"/>
      <c r="AS8116" s="12"/>
      <c r="AT8116" s="12"/>
      <c r="AU8116" s="12"/>
      <c r="AV8116" s="12"/>
      <c r="AW8116" s="12"/>
      <c r="AX8116" s="12"/>
      <c r="AY8116" s="12"/>
      <c r="AZ8116" s="12"/>
      <c r="BA8116" s="12"/>
      <c r="BB8116" s="12"/>
      <c r="BC8116" s="12"/>
      <c r="BD8116" s="12"/>
    </row>
    <row r="8117" spans="15:56" x14ac:dyDescent="0.35">
      <c r="O8117" s="12"/>
      <c r="P8117" s="12"/>
      <c r="Q8117" s="12"/>
      <c r="S8117" s="250"/>
      <c r="AA8117" s="12"/>
      <c r="AB8117" s="12"/>
      <c r="AC8117" s="12"/>
      <c r="AD8117" s="12"/>
      <c r="AE8117" s="12"/>
      <c r="AF8117" s="12"/>
      <c r="AG8117" s="12"/>
      <c r="AH8117" s="12"/>
      <c r="AI8117" s="12"/>
      <c r="AJ8117" s="12"/>
      <c r="AK8117" s="12"/>
      <c r="AL8117" s="12"/>
      <c r="AM8117" s="12"/>
      <c r="AN8117" s="12"/>
      <c r="AO8117" s="12"/>
      <c r="AP8117" s="12"/>
      <c r="AQ8117" s="12"/>
      <c r="AR8117" s="12"/>
      <c r="AS8117" s="12"/>
      <c r="AT8117" s="12"/>
      <c r="AU8117" s="12"/>
      <c r="AV8117" s="12"/>
      <c r="AW8117" s="12"/>
      <c r="AX8117" s="12"/>
      <c r="AY8117" s="12"/>
      <c r="AZ8117" s="12"/>
      <c r="BA8117" s="12"/>
      <c r="BB8117" s="12"/>
      <c r="BC8117" s="12"/>
      <c r="BD8117" s="12"/>
    </row>
    <row r="8118" spans="15:56" x14ac:dyDescent="0.35">
      <c r="O8118" s="12"/>
      <c r="P8118" s="12"/>
      <c r="Q8118" s="12"/>
      <c r="S8118" s="250"/>
      <c r="AA8118" s="12"/>
      <c r="AB8118" s="12"/>
      <c r="AC8118" s="12"/>
      <c r="AD8118" s="12"/>
      <c r="AE8118" s="12"/>
      <c r="AF8118" s="12"/>
      <c r="AG8118" s="12"/>
      <c r="AH8118" s="12"/>
      <c r="AI8118" s="12"/>
      <c r="AJ8118" s="12"/>
      <c r="AK8118" s="12"/>
      <c r="AL8118" s="12"/>
      <c r="AM8118" s="12"/>
      <c r="AN8118" s="12"/>
      <c r="AO8118" s="12"/>
      <c r="AP8118" s="12"/>
      <c r="AQ8118" s="12"/>
      <c r="AR8118" s="12"/>
      <c r="AS8118" s="12"/>
      <c r="AT8118" s="12"/>
      <c r="AU8118" s="12"/>
      <c r="AV8118" s="12"/>
      <c r="AW8118" s="12"/>
      <c r="AX8118" s="12"/>
      <c r="AY8118" s="12"/>
      <c r="AZ8118" s="12"/>
      <c r="BA8118" s="12"/>
      <c r="BB8118" s="12"/>
      <c r="BC8118" s="12"/>
      <c r="BD8118" s="12"/>
    </row>
    <row r="8119" spans="15:56" x14ac:dyDescent="0.35">
      <c r="O8119" s="12"/>
      <c r="P8119" s="12"/>
      <c r="Q8119" s="12"/>
      <c r="S8119" s="250"/>
      <c r="AA8119" s="12"/>
      <c r="AB8119" s="12"/>
      <c r="AC8119" s="12"/>
      <c r="AD8119" s="12"/>
      <c r="AE8119" s="12"/>
      <c r="AF8119" s="12"/>
      <c r="AG8119" s="12"/>
      <c r="AH8119" s="12"/>
      <c r="AI8119" s="12"/>
      <c r="AJ8119" s="12"/>
      <c r="AK8119" s="12"/>
      <c r="AL8119" s="12"/>
      <c r="AM8119" s="12"/>
      <c r="AN8119" s="12"/>
      <c r="AO8119" s="12"/>
      <c r="AP8119" s="12"/>
      <c r="AQ8119" s="12"/>
      <c r="AR8119" s="12"/>
      <c r="AS8119" s="12"/>
      <c r="AT8119" s="12"/>
      <c r="AU8119" s="12"/>
      <c r="AV8119" s="12"/>
      <c r="AW8119" s="12"/>
      <c r="AX8119" s="12"/>
      <c r="AY8119" s="12"/>
      <c r="AZ8119" s="12"/>
      <c r="BA8119" s="12"/>
      <c r="BB8119" s="12"/>
      <c r="BC8119" s="12"/>
      <c r="BD8119" s="12"/>
    </row>
    <row r="8120" spans="15:56" x14ac:dyDescent="0.35">
      <c r="O8120" s="12"/>
      <c r="P8120" s="12"/>
      <c r="Q8120" s="12"/>
      <c r="S8120" s="250"/>
      <c r="AA8120" s="12"/>
      <c r="AB8120" s="12"/>
      <c r="AC8120" s="12"/>
      <c r="AD8120" s="12"/>
      <c r="AE8120" s="12"/>
      <c r="AF8120" s="12"/>
      <c r="AG8120" s="12"/>
      <c r="AH8120" s="12"/>
      <c r="AI8120" s="12"/>
      <c r="AJ8120" s="12"/>
      <c r="AK8120" s="12"/>
      <c r="AL8120" s="12"/>
      <c r="AM8120" s="12"/>
      <c r="AN8120" s="12"/>
      <c r="AO8120" s="12"/>
      <c r="AP8120" s="12"/>
      <c r="AQ8120" s="12"/>
      <c r="AR8120" s="12"/>
      <c r="AS8120" s="12"/>
      <c r="AT8120" s="12"/>
      <c r="AU8120" s="12"/>
      <c r="AV8120" s="12"/>
      <c r="AW8120" s="12"/>
      <c r="AX8120" s="12"/>
      <c r="AY8120" s="12"/>
      <c r="AZ8120" s="12"/>
      <c r="BA8120" s="12"/>
      <c r="BB8120" s="12"/>
      <c r="BC8120" s="12"/>
      <c r="BD8120" s="12"/>
    </row>
    <row r="8121" spans="15:56" x14ac:dyDescent="0.35">
      <c r="O8121" s="12"/>
      <c r="P8121" s="12"/>
      <c r="Q8121" s="12"/>
      <c r="S8121" s="250"/>
      <c r="AA8121" s="12"/>
      <c r="AB8121" s="12"/>
      <c r="AC8121" s="12"/>
      <c r="AD8121" s="12"/>
      <c r="AE8121" s="12"/>
      <c r="AF8121" s="12"/>
      <c r="AG8121" s="12"/>
      <c r="AH8121" s="12"/>
      <c r="AI8121" s="12"/>
      <c r="AJ8121" s="12"/>
      <c r="AK8121" s="12"/>
      <c r="AL8121" s="12"/>
      <c r="AM8121" s="12"/>
      <c r="AN8121" s="12"/>
      <c r="AO8121" s="12"/>
      <c r="AP8121" s="12"/>
      <c r="AQ8121" s="12"/>
      <c r="AR8121" s="12"/>
      <c r="AS8121" s="12"/>
      <c r="AT8121" s="12"/>
      <c r="AU8121" s="12"/>
      <c r="AV8121" s="12"/>
      <c r="AW8121" s="12"/>
      <c r="AX8121" s="12"/>
      <c r="AY8121" s="12"/>
      <c r="AZ8121" s="12"/>
      <c r="BA8121" s="12"/>
      <c r="BB8121" s="12"/>
      <c r="BC8121" s="12"/>
      <c r="BD8121" s="12"/>
    </row>
    <row r="8122" spans="15:56" x14ac:dyDescent="0.35">
      <c r="O8122" s="12"/>
      <c r="P8122" s="12"/>
      <c r="Q8122" s="12"/>
      <c r="S8122" s="250"/>
      <c r="AA8122" s="12"/>
      <c r="AB8122" s="12"/>
      <c r="AC8122" s="12"/>
      <c r="AD8122" s="12"/>
      <c r="AE8122" s="12"/>
      <c r="AF8122" s="12"/>
      <c r="AG8122" s="12"/>
      <c r="AH8122" s="12"/>
      <c r="AI8122" s="12"/>
      <c r="AJ8122" s="12"/>
      <c r="AK8122" s="12"/>
      <c r="AL8122" s="12"/>
      <c r="AM8122" s="12"/>
      <c r="AN8122" s="12"/>
      <c r="AO8122" s="12"/>
      <c r="AP8122" s="12"/>
      <c r="AQ8122" s="12"/>
      <c r="AR8122" s="12"/>
      <c r="AS8122" s="12"/>
      <c r="AT8122" s="12"/>
      <c r="AU8122" s="12"/>
      <c r="AV8122" s="12"/>
      <c r="AW8122" s="12"/>
      <c r="AX8122" s="12"/>
      <c r="AY8122" s="12"/>
      <c r="AZ8122" s="12"/>
      <c r="BA8122" s="12"/>
      <c r="BB8122" s="12"/>
      <c r="BC8122" s="12"/>
      <c r="BD8122" s="12"/>
    </row>
    <row r="8123" spans="15:56" x14ac:dyDescent="0.35">
      <c r="O8123" s="12"/>
      <c r="P8123" s="12"/>
      <c r="Q8123" s="12"/>
      <c r="S8123" s="250"/>
      <c r="AA8123" s="12"/>
      <c r="AB8123" s="12"/>
      <c r="AC8123" s="12"/>
      <c r="AD8123" s="12"/>
      <c r="AE8123" s="12"/>
      <c r="AF8123" s="12"/>
      <c r="AG8123" s="12"/>
      <c r="AH8123" s="12"/>
      <c r="AI8123" s="12"/>
      <c r="AJ8123" s="12"/>
      <c r="AK8123" s="12"/>
      <c r="AL8123" s="12"/>
      <c r="AM8123" s="12"/>
      <c r="AN8123" s="12"/>
      <c r="AO8123" s="12"/>
      <c r="AP8123" s="12"/>
      <c r="AQ8123" s="12"/>
      <c r="AR8123" s="12"/>
      <c r="AS8123" s="12"/>
      <c r="AT8123" s="12"/>
      <c r="AU8123" s="12"/>
      <c r="AV8123" s="12"/>
      <c r="AW8123" s="12"/>
      <c r="AX8123" s="12"/>
      <c r="AY8123" s="12"/>
      <c r="AZ8123" s="12"/>
      <c r="BA8123" s="12"/>
      <c r="BB8123" s="12"/>
      <c r="BC8123" s="12"/>
      <c r="BD8123" s="12"/>
    </row>
    <row r="8124" spans="15:56" x14ac:dyDescent="0.35">
      <c r="O8124" s="12"/>
      <c r="P8124" s="12"/>
      <c r="Q8124" s="12"/>
      <c r="S8124" s="250"/>
      <c r="AA8124" s="12"/>
      <c r="AB8124" s="12"/>
      <c r="AC8124" s="12"/>
      <c r="AD8124" s="12"/>
      <c r="AE8124" s="12"/>
      <c r="AF8124" s="12"/>
      <c r="AG8124" s="12"/>
      <c r="AH8124" s="12"/>
      <c r="AI8124" s="12"/>
      <c r="AJ8124" s="12"/>
      <c r="AK8124" s="12"/>
      <c r="AL8124" s="12"/>
      <c r="AM8124" s="12"/>
      <c r="AN8124" s="12"/>
      <c r="AO8124" s="12"/>
      <c r="AP8124" s="12"/>
      <c r="AQ8124" s="12"/>
      <c r="AR8124" s="12"/>
      <c r="AS8124" s="12"/>
      <c r="AT8124" s="12"/>
      <c r="AU8124" s="12"/>
      <c r="AV8124" s="12"/>
      <c r="AW8124" s="12"/>
      <c r="AX8124" s="12"/>
      <c r="AY8124" s="12"/>
      <c r="AZ8124" s="12"/>
      <c r="BA8124" s="12"/>
      <c r="BB8124" s="12"/>
      <c r="BC8124" s="12"/>
      <c r="BD8124" s="12"/>
    </row>
    <row r="8125" spans="15:56" x14ac:dyDescent="0.35">
      <c r="O8125" s="12"/>
      <c r="P8125" s="12"/>
      <c r="Q8125" s="12"/>
      <c r="S8125" s="250"/>
      <c r="AA8125" s="12"/>
      <c r="AB8125" s="12"/>
      <c r="AC8125" s="12"/>
      <c r="AD8125" s="12"/>
      <c r="AE8125" s="12"/>
      <c r="AF8125" s="12"/>
      <c r="AG8125" s="12"/>
      <c r="AH8125" s="12"/>
      <c r="AI8125" s="12"/>
      <c r="AJ8125" s="12"/>
      <c r="AK8125" s="12"/>
      <c r="AL8125" s="12"/>
      <c r="AM8125" s="12"/>
      <c r="AN8125" s="12"/>
      <c r="AO8125" s="12"/>
      <c r="AP8125" s="12"/>
      <c r="AQ8125" s="12"/>
      <c r="AR8125" s="12"/>
      <c r="AS8125" s="12"/>
      <c r="AT8125" s="12"/>
      <c r="AU8125" s="12"/>
      <c r="AV8125" s="12"/>
      <c r="AW8125" s="12"/>
      <c r="AX8125" s="12"/>
      <c r="AY8125" s="12"/>
      <c r="AZ8125" s="12"/>
      <c r="BA8125" s="12"/>
      <c r="BB8125" s="12"/>
      <c r="BC8125" s="12"/>
      <c r="BD8125" s="12"/>
    </row>
    <row r="8126" spans="15:56" x14ac:dyDescent="0.35">
      <c r="O8126" s="12"/>
      <c r="P8126" s="12"/>
      <c r="Q8126" s="12"/>
      <c r="S8126" s="250"/>
      <c r="AA8126" s="12"/>
      <c r="AB8126" s="12"/>
      <c r="AC8126" s="12"/>
      <c r="AD8126" s="12"/>
      <c r="AE8126" s="12"/>
      <c r="AF8126" s="12"/>
      <c r="AG8126" s="12"/>
      <c r="AH8126" s="12"/>
      <c r="AI8126" s="12"/>
      <c r="AJ8126" s="12"/>
      <c r="AK8126" s="12"/>
      <c r="AL8126" s="12"/>
      <c r="AM8126" s="12"/>
      <c r="AN8126" s="12"/>
      <c r="AO8126" s="12"/>
      <c r="AP8126" s="12"/>
      <c r="AQ8126" s="12"/>
      <c r="AR8126" s="12"/>
      <c r="AS8126" s="12"/>
      <c r="AT8126" s="12"/>
      <c r="AU8126" s="12"/>
      <c r="AV8126" s="12"/>
      <c r="AW8126" s="12"/>
      <c r="AX8126" s="12"/>
      <c r="AY8126" s="12"/>
      <c r="AZ8126" s="12"/>
      <c r="BA8126" s="12"/>
      <c r="BB8126" s="12"/>
      <c r="BC8126" s="12"/>
      <c r="BD8126" s="12"/>
    </row>
    <row r="8127" spans="15:56" x14ac:dyDescent="0.35">
      <c r="O8127" s="12"/>
      <c r="P8127" s="12"/>
      <c r="Q8127" s="12"/>
      <c r="S8127" s="250"/>
      <c r="AA8127" s="12"/>
      <c r="AB8127" s="12"/>
      <c r="AC8127" s="12"/>
      <c r="AD8127" s="12"/>
      <c r="AE8127" s="12"/>
      <c r="AF8127" s="12"/>
      <c r="AG8127" s="12"/>
      <c r="AH8127" s="12"/>
      <c r="AI8127" s="12"/>
      <c r="AJ8127" s="12"/>
      <c r="AK8127" s="12"/>
      <c r="AL8127" s="12"/>
      <c r="AM8127" s="12"/>
      <c r="AN8127" s="12"/>
      <c r="AO8127" s="12"/>
      <c r="AP8127" s="12"/>
      <c r="AQ8127" s="12"/>
      <c r="AR8127" s="12"/>
      <c r="AS8127" s="12"/>
      <c r="AT8127" s="12"/>
      <c r="AU8127" s="12"/>
      <c r="AV8127" s="12"/>
      <c r="AW8127" s="12"/>
      <c r="AX8127" s="12"/>
      <c r="AY8127" s="12"/>
      <c r="AZ8127" s="12"/>
      <c r="BA8127" s="12"/>
      <c r="BB8127" s="12"/>
      <c r="BC8127" s="12"/>
      <c r="BD8127" s="12"/>
    </row>
    <row r="8128" spans="15:56" x14ac:dyDescent="0.35">
      <c r="O8128" s="12"/>
      <c r="P8128" s="12"/>
      <c r="Q8128" s="12"/>
      <c r="S8128" s="250"/>
      <c r="AA8128" s="12"/>
      <c r="AB8128" s="12"/>
      <c r="AC8128" s="12"/>
      <c r="AD8128" s="12"/>
      <c r="AE8128" s="12"/>
      <c r="AF8128" s="12"/>
      <c r="AG8128" s="12"/>
      <c r="AH8128" s="12"/>
      <c r="AI8128" s="12"/>
      <c r="AJ8128" s="12"/>
      <c r="AK8128" s="12"/>
      <c r="AL8128" s="12"/>
      <c r="AM8128" s="12"/>
      <c r="AN8128" s="12"/>
      <c r="AO8128" s="12"/>
      <c r="AP8128" s="12"/>
      <c r="AQ8128" s="12"/>
      <c r="AR8128" s="12"/>
      <c r="AS8128" s="12"/>
      <c r="AT8128" s="12"/>
      <c r="AU8128" s="12"/>
      <c r="AV8128" s="12"/>
      <c r="AW8128" s="12"/>
      <c r="AX8128" s="12"/>
      <c r="AY8128" s="12"/>
      <c r="AZ8128" s="12"/>
      <c r="BA8128" s="12"/>
      <c r="BB8128" s="12"/>
      <c r="BC8128" s="12"/>
      <c r="BD8128" s="12"/>
    </row>
    <row r="8129" spans="15:56" x14ac:dyDescent="0.35">
      <c r="O8129" s="12"/>
      <c r="P8129" s="12"/>
      <c r="Q8129" s="12"/>
      <c r="S8129" s="250"/>
      <c r="AA8129" s="12"/>
      <c r="AB8129" s="12"/>
      <c r="AC8129" s="12"/>
      <c r="AD8129" s="12"/>
      <c r="AE8129" s="12"/>
      <c r="AF8129" s="12"/>
      <c r="AG8129" s="12"/>
      <c r="AH8129" s="12"/>
      <c r="AI8129" s="12"/>
      <c r="AJ8129" s="12"/>
      <c r="AK8129" s="12"/>
      <c r="AL8129" s="12"/>
      <c r="AM8129" s="12"/>
      <c r="AN8129" s="12"/>
      <c r="AO8129" s="12"/>
      <c r="AP8129" s="12"/>
      <c r="AQ8129" s="12"/>
      <c r="AR8129" s="12"/>
      <c r="AS8129" s="12"/>
      <c r="AT8129" s="12"/>
      <c r="AU8129" s="12"/>
      <c r="AV8129" s="12"/>
      <c r="AW8129" s="12"/>
      <c r="AX8129" s="12"/>
      <c r="AY8129" s="12"/>
      <c r="AZ8129" s="12"/>
      <c r="BA8129" s="12"/>
      <c r="BB8129" s="12"/>
      <c r="BC8129" s="12"/>
      <c r="BD8129" s="12"/>
    </row>
    <row r="8130" spans="15:56" x14ac:dyDescent="0.35">
      <c r="O8130" s="12"/>
      <c r="P8130" s="12"/>
      <c r="Q8130" s="12"/>
      <c r="S8130" s="250"/>
      <c r="AA8130" s="12"/>
      <c r="AB8130" s="12"/>
      <c r="AC8130" s="12"/>
      <c r="AD8130" s="12"/>
      <c r="AE8130" s="12"/>
      <c r="AF8130" s="12"/>
      <c r="AG8130" s="12"/>
      <c r="AH8130" s="12"/>
      <c r="AI8130" s="12"/>
      <c r="AJ8130" s="12"/>
      <c r="AK8130" s="12"/>
      <c r="AL8130" s="12"/>
      <c r="AM8130" s="12"/>
      <c r="AN8130" s="12"/>
      <c r="AO8130" s="12"/>
      <c r="AP8130" s="12"/>
      <c r="AQ8130" s="12"/>
      <c r="AR8130" s="12"/>
      <c r="AS8130" s="12"/>
      <c r="AT8130" s="12"/>
      <c r="AU8130" s="12"/>
      <c r="AV8130" s="12"/>
      <c r="AW8130" s="12"/>
      <c r="AX8130" s="12"/>
      <c r="AY8130" s="12"/>
      <c r="AZ8130" s="12"/>
      <c r="BA8130" s="12"/>
      <c r="BB8130" s="12"/>
      <c r="BC8130" s="12"/>
      <c r="BD8130" s="12"/>
    </row>
    <row r="8131" spans="15:56" x14ac:dyDescent="0.35">
      <c r="O8131" s="12"/>
      <c r="P8131" s="12"/>
      <c r="Q8131" s="12"/>
      <c r="S8131" s="250"/>
      <c r="AA8131" s="12"/>
      <c r="AB8131" s="12"/>
      <c r="AC8131" s="12"/>
      <c r="AD8131" s="12"/>
      <c r="AE8131" s="12"/>
      <c r="AF8131" s="12"/>
      <c r="AG8131" s="12"/>
      <c r="AH8131" s="12"/>
      <c r="AI8131" s="12"/>
      <c r="AJ8131" s="12"/>
      <c r="AK8131" s="12"/>
      <c r="AL8131" s="12"/>
      <c r="AM8131" s="12"/>
      <c r="AN8131" s="12"/>
      <c r="AO8131" s="12"/>
      <c r="AP8131" s="12"/>
      <c r="AQ8131" s="12"/>
      <c r="AR8131" s="12"/>
      <c r="AS8131" s="12"/>
      <c r="AT8131" s="12"/>
      <c r="AU8131" s="12"/>
      <c r="AV8131" s="12"/>
      <c r="AW8131" s="12"/>
      <c r="AX8131" s="12"/>
      <c r="AY8131" s="12"/>
      <c r="AZ8131" s="12"/>
      <c r="BA8131" s="12"/>
      <c r="BB8131" s="12"/>
      <c r="BC8131" s="12"/>
      <c r="BD8131" s="12"/>
    </row>
    <row r="8132" spans="15:56" x14ac:dyDescent="0.35">
      <c r="O8132" s="12"/>
      <c r="P8132" s="12"/>
      <c r="Q8132" s="12"/>
      <c r="S8132" s="250"/>
      <c r="AA8132" s="12"/>
      <c r="AB8132" s="12"/>
      <c r="AC8132" s="12"/>
      <c r="AD8132" s="12"/>
      <c r="AE8132" s="12"/>
      <c r="AF8132" s="12"/>
      <c r="AG8132" s="12"/>
      <c r="AH8132" s="12"/>
      <c r="AI8132" s="12"/>
      <c r="AJ8132" s="12"/>
      <c r="AK8132" s="12"/>
      <c r="AL8132" s="12"/>
      <c r="AM8132" s="12"/>
      <c r="AN8132" s="12"/>
      <c r="AO8132" s="12"/>
      <c r="AP8132" s="12"/>
      <c r="AQ8132" s="12"/>
      <c r="AR8132" s="12"/>
      <c r="AS8132" s="12"/>
      <c r="AT8132" s="12"/>
      <c r="AU8132" s="12"/>
      <c r="AV8132" s="12"/>
      <c r="AW8132" s="12"/>
      <c r="AX8132" s="12"/>
      <c r="AY8132" s="12"/>
      <c r="AZ8132" s="12"/>
      <c r="BA8132" s="12"/>
      <c r="BB8132" s="12"/>
      <c r="BC8132" s="12"/>
      <c r="BD8132" s="12"/>
    </row>
    <row r="8133" spans="15:56" x14ac:dyDescent="0.35">
      <c r="O8133" s="12"/>
      <c r="P8133" s="12"/>
      <c r="Q8133" s="12"/>
      <c r="S8133" s="250"/>
      <c r="AA8133" s="12"/>
      <c r="AB8133" s="12"/>
      <c r="AC8133" s="12"/>
      <c r="AD8133" s="12"/>
      <c r="AE8133" s="12"/>
      <c r="AF8133" s="12"/>
      <c r="AG8133" s="12"/>
      <c r="AH8133" s="12"/>
      <c r="AI8133" s="12"/>
      <c r="AJ8133" s="12"/>
      <c r="AK8133" s="12"/>
      <c r="AL8133" s="12"/>
      <c r="AM8133" s="12"/>
      <c r="AN8133" s="12"/>
      <c r="AO8133" s="12"/>
      <c r="AP8133" s="12"/>
      <c r="AQ8133" s="12"/>
      <c r="AR8133" s="12"/>
      <c r="AS8133" s="12"/>
      <c r="AT8133" s="12"/>
      <c r="AU8133" s="12"/>
      <c r="AV8133" s="12"/>
      <c r="AW8133" s="12"/>
      <c r="AX8133" s="12"/>
      <c r="AY8133" s="12"/>
      <c r="AZ8133" s="12"/>
      <c r="BA8133" s="12"/>
      <c r="BB8133" s="12"/>
      <c r="BC8133" s="12"/>
      <c r="BD8133" s="12"/>
    </row>
    <row r="8134" spans="15:56" x14ac:dyDescent="0.35">
      <c r="O8134" s="12"/>
      <c r="P8134" s="12"/>
      <c r="Q8134" s="12"/>
      <c r="S8134" s="250"/>
      <c r="AA8134" s="12"/>
      <c r="AB8134" s="12"/>
      <c r="AC8134" s="12"/>
      <c r="AD8134" s="12"/>
      <c r="AE8134" s="12"/>
      <c r="AF8134" s="12"/>
      <c r="AG8134" s="12"/>
      <c r="AH8134" s="12"/>
      <c r="AI8134" s="12"/>
      <c r="AJ8134" s="12"/>
      <c r="AK8134" s="12"/>
      <c r="AL8134" s="12"/>
      <c r="AM8134" s="12"/>
      <c r="AN8134" s="12"/>
      <c r="AO8134" s="12"/>
      <c r="AP8134" s="12"/>
      <c r="AQ8134" s="12"/>
      <c r="AR8134" s="12"/>
      <c r="AS8134" s="12"/>
      <c r="AT8134" s="12"/>
      <c r="AU8134" s="12"/>
      <c r="AV8134" s="12"/>
      <c r="AW8134" s="12"/>
      <c r="AX8134" s="12"/>
      <c r="AY8134" s="12"/>
      <c r="AZ8134" s="12"/>
      <c r="BA8134" s="12"/>
      <c r="BB8134" s="12"/>
      <c r="BC8134" s="12"/>
      <c r="BD8134" s="12"/>
    </row>
    <row r="8135" spans="15:56" x14ac:dyDescent="0.35">
      <c r="O8135" s="12"/>
      <c r="P8135" s="12"/>
      <c r="Q8135" s="12"/>
      <c r="S8135" s="250"/>
      <c r="AA8135" s="12"/>
      <c r="AB8135" s="12"/>
      <c r="AC8135" s="12"/>
      <c r="AD8135" s="12"/>
      <c r="AE8135" s="12"/>
      <c r="AF8135" s="12"/>
      <c r="AG8135" s="12"/>
      <c r="AH8135" s="12"/>
      <c r="AI8135" s="12"/>
      <c r="AJ8135" s="12"/>
      <c r="AK8135" s="12"/>
      <c r="AL8135" s="12"/>
      <c r="AM8135" s="12"/>
      <c r="AN8135" s="12"/>
      <c r="AO8135" s="12"/>
      <c r="AP8135" s="12"/>
      <c r="AQ8135" s="12"/>
      <c r="AR8135" s="12"/>
      <c r="AS8135" s="12"/>
      <c r="AT8135" s="12"/>
      <c r="AU8135" s="12"/>
      <c r="AV8135" s="12"/>
      <c r="AW8135" s="12"/>
      <c r="AX8135" s="12"/>
      <c r="AY8135" s="12"/>
      <c r="AZ8135" s="12"/>
      <c r="BA8135" s="12"/>
      <c r="BB8135" s="12"/>
      <c r="BC8135" s="12"/>
      <c r="BD8135" s="12"/>
    </row>
    <row r="8136" spans="15:56" x14ac:dyDescent="0.35">
      <c r="O8136" s="12"/>
      <c r="P8136" s="12"/>
      <c r="Q8136" s="12"/>
      <c r="S8136" s="250"/>
      <c r="AA8136" s="12"/>
      <c r="AB8136" s="12"/>
      <c r="AC8136" s="12"/>
      <c r="AD8136" s="12"/>
      <c r="AE8136" s="12"/>
      <c r="AF8136" s="12"/>
      <c r="AG8136" s="12"/>
      <c r="AH8136" s="12"/>
      <c r="AI8136" s="12"/>
      <c r="AJ8136" s="12"/>
      <c r="AK8136" s="12"/>
      <c r="AL8136" s="12"/>
      <c r="AM8136" s="12"/>
      <c r="AN8136" s="12"/>
      <c r="AO8136" s="12"/>
      <c r="AP8136" s="12"/>
      <c r="AQ8136" s="12"/>
      <c r="AR8136" s="12"/>
      <c r="AS8136" s="12"/>
      <c r="AT8136" s="12"/>
      <c r="AU8136" s="12"/>
      <c r="AV8136" s="12"/>
      <c r="AW8136" s="12"/>
      <c r="AX8136" s="12"/>
      <c r="AY8136" s="12"/>
      <c r="AZ8136" s="12"/>
      <c r="BA8136" s="12"/>
      <c r="BB8136" s="12"/>
      <c r="BC8136" s="12"/>
      <c r="BD8136" s="12"/>
    </row>
    <row r="8137" spans="15:56" x14ac:dyDescent="0.35">
      <c r="O8137" s="12"/>
      <c r="P8137" s="12"/>
      <c r="Q8137" s="12"/>
      <c r="S8137" s="250"/>
      <c r="AA8137" s="12"/>
      <c r="AB8137" s="12"/>
      <c r="AC8137" s="12"/>
      <c r="AD8137" s="12"/>
      <c r="AE8137" s="12"/>
      <c r="AF8137" s="12"/>
      <c r="AG8137" s="12"/>
      <c r="AH8137" s="12"/>
      <c r="AI8137" s="12"/>
      <c r="AJ8137" s="12"/>
      <c r="AK8137" s="12"/>
      <c r="AL8137" s="12"/>
      <c r="AM8137" s="12"/>
      <c r="AN8137" s="12"/>
      <c r="AO8137" s="12"/>
      <c r="AP8137" s="12"/>
      <c r="AQ8137" s="12"/>
      <c r="AR8137" s="12"/>
      <c r="AS8137" s="12"/>
      <c r="AT8137" s="12"/>
      <c r="AU8137" s="12"/>
      <c r="AV8137" s="12"/>
      <c r="AW8137" s="12"/>
      <c r="AX8137" s="12"/>
      <c r="AY8137" s="12"/>
      <c r="AZ8137" s="12"/>
      <c r="BA8137" s="12"/>
      <c r="BB8137" s="12"/>
      <c r="BC8137" s="12"/>
      <c r="BD8137" s="12"/>
    </row>
    <row r="8138" spans="15:56" x14ac:dyDescent="0.35">
      <c r="O8138" s="12"/>
      <c r="P8138" s="12"/>
      <c r="Q8138" s="12"/>
      <c r="S8138" s="250"/>
      <c r="AA8138" s="12"/>
      <c r="AB8138" s="12"/>
      <c r="AC8138" s="12"/>
      <c r="AD8138" s="12"/>
      <c r="AE8138" s="12"/>
      <c r="AF8138" s="12"/>
      <c r="AG8138" s="12"/>
      <c r="AH8138" s="12"/>
      <c r="AI8138" s="12"/>
      <c r="AJ8138" s="12"/>
      <c r="AK8138" s="12"/>
      <c r="AL8138" s="12"/>
      <c r="AM8138" s="12"/>
      <c r="AN8138" s="12"/>
      <c r="AO8138" s="12"/>
      <c r="AP8138" s="12"/>
      <c r="AQ8138" s="12"/>
      <c r="AR8138" s="12"/>
      <c r="AS8138" s="12"/>
      <c r="AT8138" s="12"/>
      <c r="AU8138" s="12"/>
      <c r="AV8138" s="12"/>
      <c r="AW8138" s="12"/>
      <c r="AX8138" s="12"/>
      <c r="AY8138" s="12"/>
      <c r="AZ8138" s="12"/>
      <c r="BA8138" s="12"/>
      <c r="BB8138" s="12"/>
      <c r="BC8138" s="12"/>
      <c r="BD8138" s="12"/>
    </row>
    <row r="8139" spans="15:56" x14ac:dyDescent="0.35">
      <c r="O8139" s="12"/>
      <c r="P8139" s="12"/>
      <c r="Q8139" s="12"/>
      <c r="S8139" s="250"/>
      <c r="AA8139" s="12"/>
      <c r="AB8139" s="12"/>
      <c r="AC8139" s="12"/>
      <c r="AD8139" s="12"/>
      <c r="AE8139" s="12"/>
      <c r="AF8139" s="12"/>
      <c r="AG8139" s="12"/>
      <c r="AH8139" s="12"/>
      <c r="AI8139" s="12"/>
      <c r="AJ8139" s="12"/>
      <c r="AK8139" s="12"/>
      <c r="AL8139" s="12"/>
      <c r="AM8139" s="12"/>
      <c r="AN8139" s="12"/>
      <c r="AO8139" s="12"/>
      <c r="AP8139" s="12"/>
      <c r="AQ8139" s="12"/>
      <c r="AR8139" s="12"/>
      <c r="AS8139" s="12"/>
      <c r="AT8139" s="12"/>
      <c r="AU8139" s="12"/>
      <c r="AV8139" s="12"/>
      <c r="AW8139" s="12"/>
      <c r="AX8139" s="12"/>
      <c r="AY8139" s="12"/>
      <c r="AZ8139" s="12"/>
      <c r="BA8139" s="12"/>
      <c r="BB8139" s="12"/>
      <c r="BC8139" s="12"/>
      <c r="BD8139" s="12"/>
    </row>
    <row r="8140" spans="15:56" x14ac:dyDescent="0.35">
      <c r="O8140" s="12"/>
      <c r="P8140" s="12"/>
      <c r="Q8140" s="12"/>
      <c r="S8140" s="250"/>
      <c r="AA8140" s="12"/>
      <c r="AB8140" s="12"/>
      <c r="AC8140" s="12"/>
      <c r="AD8140" s="12"/>
      <c r="AE8140" s="12"/>
      <c r="AF8140" s="12"/>
      <c r="AG8140" s="12"/>
      <c r="AH8140" s="12"/>
      <c r="AI8140" s="12"/>
      <c r="AJ8140" s="12"/>
      <c r="AK8140" s="12"/>
      <c r="AL8140" s="12"/>
      <c r="AM8140" s="12"/>
      <c r="AN8140" s="12"/>
      <c r="AO8140" s="12"/>
      <c r="AP8140" s="12"/>
      <c r="AQ8140" s="12"/>
      <c r="AR8140" s="12"/>
      <c r="AS8140" s="12"/>
      <c r="AT8140" s="12"/>
      <c r="AU8140" s="12"/>
      <c r="AV8140" s="12"/>
      <c r="AW8140" s="12"/>
      <c r="AX8140" s="12"/>
      <c r="AY8140" s="12"/>
      <c r="AZ8140" s="12"/>
      <c r="BA8140" s="12"/>
      <c r="BB8140" s="12"/>
      <c r="BC8140" s="12"/>
      <c r="BD8140" s="12"/>
    </row>
    <row r="8141" spans="15:56" x14ac:dyDescent="0.35">
      <c r="O8141" s="12"/>
      <c r="P8141" s="12"/>
      <c r="Q8141" s="12"/>
      <c r="S8141" s="250"/>
      <c r="AA8141" s="12"/>
      <c r="AB8141" s="12"/>
      <c r="AC8141" s="12"/>
      <c r="AD8141" s="12"/>
      <c r="AE8141" s="12"/>
      <c r="AF8141" s="12"/>
      <c r="AG8141" s="12"/>
      <c r="AH8141" s="12"/>
      <c r="AI8141" s="12"/>
      <c r="AJ8141" s="12"/>
      <c r="AK8141" s="12"/>
      <c r="AL8141" s="12"/>
      <c r="AM8141" s="12"/>
      <c r="AN8141" s="12"/>
      <c r="AO8141" s="12"/>
      <c r="AP8141" s="12"/>
      <c r="AQ8141" s="12"/>
      <c r="AR8141" s="12"/>
      <c r="AS8141" s="12"/>
      <c r="AT8141" s="12"/>
      <c r="AU8141" s="12"/>
      <c r="AV8141" s="12"/>
      <c r="AW8141" s="12"/>
      <c r="AX8141" s="12"/>
      <c r="AY8141" s="12"/>
      <c r="AZ8141" s="12"/>
      <c r="BA8141" s="12"/>
      <c r="BB8141" s="12"/>
      <c r="BC8141" s="12"/>
      <c r="BD8141" s="12"/>
    </row>
    <row r="8142" spans="15:56" x14ac:dyDescent="0.35">
      <c r="O8142" s="12"/>
      <c r="P8142" s="12"/>
      <c r="Q8142" s="12"/>
      <c r="S8142" s="250"/>
      <c r="AA8142" s="12"/>
      <c r="AB8142" s="12"/>
      <c r="AC8142" s="12"/>
      <c r="AD8142" s="12"/>
      <c r="AE8142" s="12"/>
      <c r="AF8142" s="12"/>
      <c r="AG8142" s="12"/>
      <c r="AH8142" s="12"/>
      <c r="AI8142" s="12"/>
      <c r="AJ8142" s="12"/>
      <c r="AK8142" s="12"/>
      <c r="AL8142" s="12"/>
      <c r="AM8142" s="12"/>
      <c r="AN8142" s="12"/>
      <c r="AO8142" s="12"/>
      <c r="AP8142" s="12"/>
      <c r="AQ8142" s="12"/>
      <c r="AR8142" s="12"/>
      <c r="AS8142" s="12"/>
      <c r="AT8142" s="12"/>
      <c r="AU8142" s="12"/>
      <c r="AV8142" s="12"/>
      <c r="AW8142" s="12"/>
      <c r="AX8142" s="12"/>
      <c r="AY8142" s="12"/>
      <c r="AZ8142" s="12"/>
      <c r="BA8142" s="12"/>
      <c r="BB8142" s="12"/>
      <c r="BC8142" s="12"/>
      <c r="BD8142" s="12"/>
    </row>
    <row r="8143" spans="15:56" x14ac:dyDescent="0.35">
      <c r="O8143" s="12"/>
      <c r="P8143" s="12"/>
      <c r="Q8143" s="12"/>
      <c r="S8143" s="250"/>
      <c r="AA8143" s="12"/>
      <c r="AB8143" s="12"/>
      <c r="AC8143" s="12"/>
      <c r="AD8143" s="12"/>
      <c r="AE8143" s="12"/>
      <c r="AF8143" s="12"/>
      <c r="AG8143" s="12"/>
      <c r="AH8143" s="12"/>
      <c r="AI8143" s="12"/>
      <c r="AJ8143" s="12"/>
      <c r="AK8143" s="12"/>
      <c r="AL8143" s="12"/>
      <c r="AM8143" s="12"/>
      <c r="AN8143" s="12"/>
      <c r="AO8143" s="12"/>
      <c r="AP8143" s="12"/>
      <c r="AQ8143" s="12"/>
      <c r="AR8143" s="12"/>
      <c r="AS8143" s="12"/>
      <c r="AT8143" s="12"/>
      <c r="AU8143" s="12"/>
      <c r="AV8143" s="12"/>
      <c r="AW8143" s="12"/>
      <c r="AX8143" s="12"/>
      <c r="AY8143" s="12"/>
      <c r="AZ8143" s="12"/>
      <c r="BA8143" s="12"/>
      <c r="BB8143" s="12"/>
      <c r="BC8143" s="12"/>
      <c r="BD8143" s="12"/>
    </row>
    <row r="8144" spans="15:56" x14ac:dyDescent="0.35">
      <c r="O8144" s="12"/>
      <c r="P8144" s="12"/>
      <c r="Q8144" s="12"/>
      <c r="S8144" s="250"/>
      <c r="AA8144" s="12"/>
      <c r="AB8144" s="12"/>
      <c r="AC8144" s="12"/>
      <c r="AD8144" s="12"/>
      <c r="AE8144" s="12"/>
      <c r="AF8144" s="12"/>
      <c r="AG8144" s="12"/>
      <c r="AH8144" s="12"/>
      <c r="AI8144" s="12"/>
      <c r="AJ8144" s="12"/>
      <c r="AK8144" s="12"/>
      <c r="AL8144" s="12"/>
      <c r="AM8144" s="12"/>
      <c r="AN8144" s="12"/>
      <c r="AO8144" s="12"/>
      <c r="AP8144" s="12"/>
      <c r="AQ8144" s="12"/>
      <c r="AR8144" s="12"/>
      <c r="AS8144" s="12"/>
      <c r="AT8144" s="12"/>
      <c r="AU8144" s="12"/>
      <c r="AV8144" s="12"/>
      <c r="AW8144" s="12"/>
      <c r="AX8144" s="12"/>
      <c r="AY8144" s="12"/>
      <c r="AZ8144" s="12"/>
      <c r="BA8144" s="12"/>
      <c r="BB8144" s="12"/>
      <c r="BC8144" s="12"/>
      <c r="BD8144" s="12"/>
    </row>
    <row r="8145" spans="15:56" x14ac:dyDescent="0.35">
      <c r="O8145" s="12"/>
      <c r="P8145" s="12"/>
      <c r="Q8145" s="12"/>
      <c r="S8145" s="250"/>
      <c r="AA8145" s="12"/>
      <c r="AB8145" s="12"/>
      <c r="AC8145" s="12"/>
      <c r="AD8145" s="12"/>
      <c r="AE8145" s="12"/>
      <c r="AF8145" s="12"/>
      <c r="AG8145" s="12"/>
      <c r="AH8145" s="12"/>
      <c r="AI8145" s="12"/>
      <c r="AJ8145" s="12"/>
      <c r="AK8145" s="12"/>
      <c r="AL8145" s="12"/>
      <c r="AM8145" s="12"/>
      <c r="AN8145" s="12"/>
      <c r="AO8145" s="12"/>
      <c r="AP8145" s="12"/>
      <c r="AQ8145" s="12"/>
      <c r="AR8145" s="12"/>
      <c r="AS8145" s="12"/>
      <c r="AT8145" s="12"/>
      <c r="AU8145" s="12"/>
      <c r="AV8145" s="12"/>
      <c r="AW8145" s="12"/>
      <c r="AX8145" s="12"/>
      <c r="AY8145" s="12"/>
      <c r="AZ8145" s="12"/>
      <c r="BA8145" s="12"/>
      <c r="BB8145" s="12"/>
      <c r="BC8145" s="12"/>
      <c r="BD8145" s="12"/>
    </row>
    <row r="8146" spans="15:56" x14ac:dyDescent="0.35">
      <c r="O8146" s="12"/>
      <c r="P8146" s="12"/>
      <c r="Q8146" s="12"/>
      <c r="S8146" s="250"/>
      <c r="AA8146" s="12"/>
      <c r="AB8146" s="12"/>
      <c r="AC8146" s="12"/>
      <c r="AD8146" s="12"/>
      <c r="AE8146" s="12"/>
      <c r="AF8146" s="12"/>
      <c r="AG8146" s="12"/>
      <c r="AH8146" s="12"/>
      <c r="AI8146" s="12"/>
      <c r="AJ8146" s="12"/>
      <c r="AK8146" s="12"/>
      <c r="AL8146" s="12"/>
      <c r="AM8146" s="12"/>
      <c r="AN8146" s="12"/>
      <c r="AO8146" s="12"/>
      <c r="AP8146" s="12"/>
      <c r="AQ8146" s="12"/>
      <c r="AR8146" s="12"/>
      <c r="AS8146" s="12"/>
      <c r="AT8146" s="12"/>
      <c r="AU8146" s="12"/>
      <c r="AV8146" s="12"/>
      <c r="AW8146" s="12"/>
      <c r="AX8146" s="12"/>
      <c r="AY8146" s="12"/>
      <c r="AZ8146" s="12"/>
      <c r="BA8146" s="12"/>
      <c r="BB8146" s="12"/>
      <c r="BC8146" s="12"/>
      <c r="BD8146" s="12"/>
    </row>
    <row r="8147" spans="15:56" x14ac:dyDescent="0.35">
      <c r="O8147" s="12"/>
      <c r="P8147" s="12"/>
      <c r="Q8147" s="12"/>
      <c r="S8147" s="250"/>
      <c r="AA8147" s="12"/>
      <c r="AB8147" s="12"/>
      <c r="AC8147" s="12"/>
      <c r="AD8147" s="12"/>
      <c r="AE8147" s="12"/>
      <c r="AF8147" s="12"/>
      <c r="AG8147" s="12"/>
      <c r="AH8147" s="12"/>
      <c r="AI8147" s="12"/>
      <c r="AJ8147" s="12"/>
      <c r="AK8147" s="12"/>
      <c r="AL8147" s="12"/>
      <c r="AM8147" s="12"/>
      <c r="AN8147" s="12"/>
      <c r="AO8147" s="12"/>
      <c r="AP8147" s="12"/>
      <c r="AQ8147" s="12"/>
      <c r="AR8147" s="12"/>
      <c r="AS8147" s="12"/>
      <c r="AT8147" s="12"/>
      <c r="AU8147" s="12"/>
      <c r="AV8147" s="12"/>
      <c r="AW8147" s="12"/>
      <c r="AX8147" s="12"/>
      <c r="AY8147" s="12"/>
      <c r="AZ8147" s="12"/>
      <c r="BA8147" s="12"/>
      <c r="BB8147" s="12"/>
      <c r="BC8147" s="12"/>
      <c r="BD8147" s="12"/>
    </row>
    <row r="8148" spans="15:56" x14ac:dyDescent="0.35">
      <c r="O8148" s="12"/>
      <c r="P8148" s="12"/>
      <c r="Q8148" s="12"/>
      <c r="S8148" s="250"/>
      <c r="AA8148" s="12"/>
      <c r="AB8148" s="12"/>
      <c r="AC8148" s="12"/>
      <c r="AD8148" s="12"/>
      <c r="AE8148" s="12"/>
      <c r="AF8148" s="12"/>
      <c r="AG8148" s="12"/>
      <c r="AH8148" s="12"/>
      <c r="AI8148" s="12"/>
      <c r="AJ8148" s="12"/>
      <c r="AK8148" s="12"/>
      <c r="AL8148" s="12"/>
      <c r="AM8148" s="12"/>
      <c r="AN8148" s="12"/>
      <c r="AO8148" s="12"/>
      <c r="AP8148" s="12"/>
      <c r="AQ8148" s="12"/>
      <c r="AR8148" s="12"/>
      <c r="AS8148" s="12"/>
      <c r="AT8148" s="12"/>
      <c r="AU8148" s="12"/>
      <c r="AV8148" s="12"/>
      <c r="AW8148" s="12"/>
      <c r="AX8148" s="12"/>
      <c r="AY8148" s="12"/>
      <c r="AZ8148" s="12"/>
      <c r="BA8148" s="12"/>
      <c r="BB8148" s="12"/>
      <c r="BC8148" s="12"/>
      <c r="BD8148" s="12"/>
    </row>
    <row r="8149" spans="15:56" x14ac:dyDescent="0.35">
      <c r="O8149" s="12"/>
      <c r="P8149" s="12"/>
      <c r="Q8149" s="12"/>
      <c r="S8149" s="250"/>
      <c r="AA8149" s="12"/>
      <c r="AB8149" s="12"/>
      <c r="AC8149" s="12"/>
      <c r="AD8149" s="12"/>
      <c r="AE8149" s="12"/>
      <c r="AF8149" s="12"/>
      <c r="AG8149" s="12"/>
      <c r="AH8149" s="12"/>
      <c r="AI8149" s="12"/>
      <c r="AJ8149" s="12"/>
      <c r="AK8149" s="12"/>
      <c r="AL8149" s="12"/>
      <c r="AM8149" s="12"/>
      <c r="AN8149" s="12"/>
      <c r="AO8149" s="12"/>
      <c r="AP8149" s="12"/>
      <c r="AQ8149" s="12"/>
      <c r="AR8149" s="12"/>
      <c r="AS8149" s="12"/>
      <c r="AT8149" s="12"/>
      <c r="AU8149" s="12"/>
      <c r="AV8149" s="12"/>
      <c r="AW8149" s="12"/>
      <c r="AX8149" s="12"/>
      <c r="AY8149" s="12"/>
      <c r="AZ8149" s="12"/>
      <c r="BA8149" s="12"/>
      <c r="BB8149" s="12"/>
      <c r="BC8149" s="12"/>
      <c r="BD8149" s="12"/>
    </row>
    <row r="8150" spans="15:56" x14ac:dyDescent="0.35">
      <c r="O8150" s="12"/>
      <c r="P8150" s="12"/>
      <c r="Q8150" s="12"/>
      <c r="S8150" s="250"/>
      <c r="AA8150" s="12"/>
      <c r="AB8150" s="12"/>
      <c r="AC8150" s="12"/>
      <c r="AD8150" s="12"/>
      <c r="AE8150" s="12"/>
      <c r="AF8150" s="12"/>
      <c r="AG8150" s="12"/>
      <c r="AH8150" s="12"/>
      <c r="AI8150" s="12"/>
      <c r="AJ8150" s="12"/>
      <c r="AK8150" s="12"/>
      <c r="AL8150" s="12"/>
      <c r="AM8150" s="12"/>
      <c r="AN8150" s="12"/>
      <c r="AO8150" s="12"/>
      <c r="AP8150" s="12"/>
      <c r="AQ8150" s="12"/>
      <c r="AR8150" s="12"/>
      <c r="AS8150" s="12"/>
      <c r="AT8150" s="12"/>
      <c r="AU8150" s="12"/>
      <c r="AV8150" s="12"/>
      <c r="AW8150" s="12"/>
      <c r="AX8150" s="12"/>
      <c r="AY8150" s="12"/>
      <c r="AZ8150" s="12"/>
      <c r="BA8150" s="12"/>
      <c r="BB8150" s="12"/>
      <c r="BC8150" s="12"/>
      <c r="BD8150" s="12"/>
    </row>
    <row r="8151" spans="15:56" x14ac:dyDescent="0.35">
      <c r="O8151" s="12"/>
      <c r="P8151" s="12"/>
      <c r="Q8151" s="12"/>
      <c r="S8151" s="250"/>
      <c r="AA8151" s="12"/>
      <c r="AB8151" s="12"/>
      <c r="AC8151" s="12"/>
      <c r="AD8151" s="12"/>
      <c r="AE8151" s="12"/>
      <c r="AF8151" s="12"/>
      <c r="AG8151" s="12"/>
      <c r="AH8151" s="12"/>
      <c r="AI8151" s="12"/>
      <c r="AJ8151" s="12"/>
      <c r="AK8151" s="12"/>
      <c r="AL8151" s="12"/>
      <c r="AM8151" s="12"/>
      <c r="AN8151" s="12"/>
      <c r="AO8151" s="12"/>
      <c r="AP8151" s="12"/>
      <c r="AQ8151" s="12"/>
      <c r="AR8151" s="12"/>
      <c r="AS8151" s="12"/>
      <c r="AT8151" s="12"/>
      <c r="AU8151" s="12"/>
      <c r="AV8151" s="12"/>
      <c r="AW8151" s="12"/>
      <c r="AX8151" s="12"/>
      <c r="AY8151" s="12"/>
      <c r="AZ8151" s="12"/>
      <c r="BA8151" s="12"/>
      <c r="BB8151" s="12"/>
      <c r="BC8151" s="12"/>
      <c r="BD8151" s="12"/>
    </row>
    <row r="8152" spans="15:56" x14ac:dyDescent="0.35">
      <c r="O8152" s="12"/>
      <c r="P8152" s="12"/>
      <c r="Q8152" s="12"/>
      <c r="S8152" s="250"/>
      <c r="AA8152" s="12"/>
      <c r="AB8152" s="12"/>
      <c r="AC8152" s="12"/>
      <c r="AD8152" s="12"/>
      <c r="AE8152" s="12"/>
      <c r="AF8152" s="12"/>
      <c r="AG8152" s="12"/>
      <c r="AH8152" s="12"/>
      <c r="AI8152" s="12"/>
      <c r="AJ8152" s="12"/>
      <c r="AK8152" s="12"/>
      <c r="AL8152" s="12"/>
      <c r="AM8152" s="12"/>
      <c r="AN8152" s="12"/>
      <c r="AO8152" s="12"/>
      <c r="AP8152" s="12"/>
      <c r="AQ8152" s="12"/>
      <c r="AR8152" s="12"/>
      <c r="AS8152" s="12"/>
      <c r="AT8152" s="12"/>
      <c r="AU8152" s="12"/>
      <c r="AV8152" s="12"/>
      <c r="AW8152" s="12"/>
      <c r="AX8152" s="12"/>
      <c r="AY8152" s="12"/>
      <c r="AZ8152" s="12"/>
      <c r="BA8152" s="12"/>
      <c r="BB8152" s="12"/>
      <c r="BC8152" s="12"/>
      <c r="BD8152" s="12"/>
    </row>
    <row r="8153" spans="15:56" x14ac:dyDescent="0.35">
      <c r="O8153" s="12"/>
      <c r="P8153" s="12"/>
      <c r="Q8153" s="12"/>
      <c r="S8153" s="250"/>
      <c r="AA8153" s="12"/>
      <c r="AB8153" s="12"/>
      <c r="AC8153" s="12"/>
      <c r="AD8153" s="12"/>
      <c r="AE8153" s="12"/>
      <c r="AF8153" s="12"/>
      <c r="AG8153" s="12"/>
      <c r="AH8153" s="12"/>
      <c r="AI8153" s="12"/>
      <c r="AJ8153" s="12"/>
      <c r="AK8153" s="12"/>
      <c r="AL8153" s="12"/>
      <c r="AM8153" s="12"/>
      <c r="AN8153" s="12"/>
      <c r="AO8153" s="12"/>
      <c r="AP8153" s="12"/>
      <c r="AQ8153" s="12"/>
      <c r="AR8153" s="12"/>
      <c r="AS8153" s="12"/>
      <c r="AT8153" s="12"/>
      <c r="AU8153" s="12"/>
      <c r="AV8153" s="12"/>
      <c r="AW8153" s="12"/>
      <c r="AX8153" s="12"/>
      <c r="AY8153" s="12"/>
      <c r="AZ8153" s="12"/>
      <c r="BA8153" s="12"/>
      <c r="BB8153" s="12"/>
      <c r="BC8153" s="12"/>
      <c r="BD8153" s="12"/>
    </row>
    <row r="8154" spans="15:56" x14ac:dyDescent="0.35">
      <c r="O8154" s="12"/>
      <c r="P8154" s="12"/>
      <c r="Q8154" s="12"/>
      <c r="S8154" s="250"/>
      <c r="AA8154" s="12"/>
      <c r="AB8154" s="12"/>
      <c r="AC8154" s="12"/>
      <c r="AD8154" s="12"/>
      <c r="AE8154" s="12"/>
      <c r="AF8154" s="12"/>
      <c r="AG8154" s="12"/>
      <c r="AH8154" s="12"/>
      <c r="AI8154" s="12"/>
      <c r="AJ8154" s="12"/>
      <c r="AK8154" s="12"/>
      <c r="AL8154" s="12"/>
      <c r="AM8154" s="12"/>
      <c r="AN8154" s="12"/>
      <c r="AO8154" s="12"/>
      <c r="AP8154" s="12"/>
      <c r="AQ8154" s="12"/>
      <c r="AR8154" s="12"/>
      <c r="AS8154" s="12"/>
      <c r="AT8154" s="12"/>
      <c r="AU8154" s="12"/>
      <c r="AV8154" s="12"/>
      <c r="AW8154" s="12"/>
      <c r="AX8154" s="12"/>
      <c r="AY8154" s="12"/>
      <c r="AZ8154" s="12"/>
      <c r="BA8154" s="12"/>
      <c r="BB8154" s="12"/>
      <c r="BC8154" s="12"/>
      <c r="BD8154" s="12"/>
    </row>
    <row r="8155" spans="15:56" x14ac:dyDescent="0.35">
      <c r="O8155" s="12"/>
      <c r="P8155" s="12"/>
      <c r="Q8155" s="12"/>
      <c r="S8155" s="250"/>
      <c r="AA8155" s="12"/>
      <c r="AB8155" s="12"/>
      <c r="AC8155" s="12"/>
      <c r="AD8155" s="12"/>
      <c r="AE8155" s="12"/>
      <c r="AF8155" s="12"/>
      <c r="AG8155" s="12"/>
      <c r="AH8155" s="12"/>
      <c r="AI8155" s="12"/>
      <c r="AJ8155" s="12"/>
      <c r="AK8155" s="12"/>
      <c r="AL8155" s="12"/>
      <c r="AM8155" s="12"/>
      <c r="AN8155" s="12"/>
      <c r="AO8155" s="12"/>
      <c r="AP8155" s="12"/>
      <c r="AQ8155" s="12"/>
      <c r="AR8155" s="12"/>
      <c r="AS8155" s="12"/>
      <c r="AT8155" s="12"/>
      <c r="AU8155" s="12"/>
      <c r="AV8155" s="12"/>
      <c r="AW8155" s="12"/>
      <c r="AX8155" s="12"/>
      <c r="AY8155" s="12"/>
      <c r="AZ8155" s="12"/>
      <c r="BA8155" s="12"/>
      <c r="BB8155" s="12"/>
      <c r="BC8155" s="12"/>
      <c r="BD8155" s="12"/>
    </row>
    <row r="8156" spans="15:56" x14ac:dyDescent="0.35">
      <c r="O8156" s="12"/>
      <c r="P8156" s="12"/>
      <c r="Q8156" s="12"/>
      <c r="S8156" s="250"/>
      <c r="AA8156" s="12"/>
      <c r="AB8156" s="12"/>
      <c r="AC8156" s="12"/>
      <c r="AD8156" s="12"/>
      <c r="AE8156" s="12"/>
      <c r="AF8156" s="12"/>
      <c r="AG8156" s="12"/>
      <c r="AH8156" s="12"/>
      <c r="AI8156" s="12"/>
      <c r="AJ8156" s="12"/>
      <c r="AK8156" s="12"/>
      <c r="AL8156" s="12"/>
      <c r="AM8156" s="12"/>
      <c r="AN8156" s="12"/>
      <c r="AO8156" s="12"/>
      <c r="AP8156" s="12"/>
      <c r="AQ8156" s="12"/>
      <c r="AR8156" s="12"/>
      <c r="AS8156" s="12"/>
      <c r="AT8156" s="12"/>
      <c r="AU8156" s="12"/>
      <c r="AV8156" s="12"/>
      <c r="AW8156" s="12"/>
      <c r="AX8156" s="12"/>
      <c r="AY8156" s="12"/>
      <c r="AZ8156" s="12"/>
      <c r="BA8156" s="12"/>
      <c r="BB8156" s="12"/>
      <c r="BC8156" s="12"/>
      <c r="BD8156" s="12"/>
    </row>
    <row r="8157" spans="15:56" x14ac:dyDescent="0.35">
      <c r="O8157" s="12"/>
      <c r="P8157" s="12"/>
      <c r="Q8157" s="12"/>
      <c r="S8157" s="250"/>
      <c r="AA8157" s="12"/>
      <c r="AB8157" s="12"/>
      <c r="AC8157" s="12"/>
      <c r="AD8157" s="12"/>
      <c r="AE8157" s="12"/>
      <c r="AF8157" s="12"/>
      <c r="AG8157" s="12"/>
      <c r="AH8157" s="12"/>
      <c r="AI8157" s="12"/>
      <c r="AJ8157" s="12"/>
      <c r="AK8157" s="12"/>
      <c r="AL8157" s="12"/>
      <c r="AM8157" s="12"/>
      <c r="AN8157" s="12"/>
      <c r="AO8157" s="12"/>
      <c r="AP8157" s="12"/>
      <c r="AQ8157" s="12"/>
      <c r="AR8157" s="12"/>
      <c r="AS8157" s="12"/>
      <c r="AT8157" s="12"/>
      <c r="AU8157" s="12"/>
      <c r="AV8157" s="12"/>
      <c r="AW8157" s="12"/>
      <c r="AX8157" s="12"/>
      <c r="AY8157" s="12"/>
      <c r="AZ8157" s="12"/>
      <c r="BA8157" s="12"/>
      <c r="BB8157" s="12"/>
      <c r="BC8157" s="12"/>
      <c r="BD8157" s="12"/>
    </row>
    <row r="8158" spans="15:56" x14ac:dyDescent="0.35">
      <c r="O8158" s="12"/>
      <c r="P8158" s="12"/>
      <c r="Q8158" s="12"/>
      <c r="S8158" s="250"/>
      <c r="AA8158" s="12"/>
      <c r="AB8158" s="12"/>
      <c r="AC8158" s="12"/>
      <c r="AD8158" s="12"/>
      <c r="AE8158" s="12"/>
      <c r="AF8158" s="12"/>
      <c r="AG8158" s="12"/>
      <c r="AH8158" s="12"/>
      <c r="AI8158" s="12"/>
      <c r="AJ8158" s="12"/>
      <c r="AK8158" s="12"/>
      <c r="AL8158" s="12"/>
      <c r="AM8158" s="12"/>
      <c r="AN8158" s="12"/>
      <c r="AO8158" s="12"/>
      <c r="AP8158" s="12"/>
      <c r="AQ8158" s="12"/>
      <c r="AR8158" s="12"/>
      <c r="AS8158" s="12"/>
      <c r="AT8158" s="12"/>
      <c r="AU8158" s="12"/>
      <c r="AV8158" s="12"/>
      <c r="AW8158" s="12"/>
      <c r="AX8158" s="12"/>
      <c r="AY8158" s="12"/>
      <c r="AZ8158" s="12"/>
      <c r="BA8158" s="12"/>
      <c r="BB8158" s="12"/>
      <c r="BC8158" s="12"/>
      <c r="BD8158" s="12"/>
    </row>
    <row r="8159" spans="15:56" x14ac:dyDescent="0.35">
      <c r="O8159" s="12"/>
      <c r="P8159" s="12"/>
      <c r="Q8159" s="12"/>
      <c r="S8159" s="250"/>
      <c r="AA8159" s="12"/>
      <c r="AB8159" s="12"/>
      <c r="AC8159" s="12"/>
      <c r="AD8159" s="12"/>
      <c r="AE8159" s="12"/>
      <c r="AF8159" s="12"/>
      <c r="AG8159" s="12"/>
      <c r="AH8159" s="12"/>
      <c r="AI8159" s="12"/>
      <c r="AJ8159" s="12"/>
      <c r="AK8159" s="12"/>
      <c r="AL8159" s="12"/>
      <c r="AM8159" s="12"/>
      <c r="AN8159" s="12"/>
      <c r="AO8159" s="12"/>
      <c r="AP8159" s="12"/>
      <c r="AQ8159" s="12"/>
      <c r="AR8159" s="12"/>
      <c r="AS8159" s="12"/>
      <c r="AT8159" s="12"/>
      <c r="AU8159" s="12"/>
      <c r="AV8159" s="12"/>
      <c r="AW8159" s="12"/>
      <c r="AX8159" s="12"/>
      <c r="AY8159" s="12"/>
      <c r="AZ8159" s="12"/>
      <c r="BA8159" s="12"/>
      <c r="BB8159" s="12"/>
      <c r="BC8159" s="12"/>
      <c r="BD8159" s="12"/>
    </row>
    <row r="8160" spans="15:56" x14ac:dyDescent="0.35">
      <c r="O8160" s="12"/>
      <c r="P8160" s="12"/>
      <c r="Q8160" s="12"/>
      <c r="S8160" s="250"/>
      <c r="AA8160" s="12"/>
      <c r="AB8160" s="12"/>
      <c r="AC8160" s="12"/>
      <c r="AD8160" s="12"/>
      <c r="AE8160" s="12"/>
      <c r="AF8160" s="12"/>
      <c r="AG8160" s="12"/>
      <c r="AH8160" s="12"/>
      <c r="AI8160" s="12"/>
      <c r="AJ8160" s="12"/>
      <c r="AK8160" s="12"/>
      <c r="AL8160" s="12"/>
      <c r="AM8160" s="12"/>
      <c r="AN8160" s="12"/>
      <c r="AO8160" s="12"/>
      <c r="AP8160" s="12"/>
      <c r="AQ8160" s="12"/>
      <c r="AR8160" s="12"/>
      <c r="AS8160" s="12"/>
      <c r="AT8160" s="12"/>
      <c r="AU8160" s="12"/>
      <c r="AV8160" s="12"/>
      <c r="AW8160" s="12"/>
      <c r="AX8160" s="12"/>
      <c r="AY8160" s="12"/>
      <c r="AZ8160" s="12"/>
      <c r="BA8160" s="12"/>
      <c r="BB8160" s="12"/>
      <c r="BC8160" s="12"/>
      <c r="BD8160" s="12"/>
    </row>
    <row r="8161" spans="15:56" x14ac:dyDescent="0.35">
      <c r="O8161" s="12"/>
      <c r="P8161" s="12"/>
      <c r="Q8161" s="12"/>
      <c r="S8161" s="250"/>
      <c r="AA8161" s="12"/>
      <c r="AB8161" s="12"/>
      <c r="AC8161" s="12"/>
      <c r="AD8161" s="12"/>
      <c r="AE8161" s="12"/>
      <c r="AF8161" s="12"/>
      <c r="AG8161" s="12"/>
      <c r="AH8161" s="12"/>
      <c r="AI8161" s="12"/>
      <c r="AJ8161" s="12"/>
      <c r="AK8161" s="12"/>
      <c r="AL8161" s="12"/>
      <c r="AM8161" s="12"/>
      <c r="AN8161" s="12"/>
      <c r="AO8161" s="12"/>
      <c r="AP8161" s="12"/>
      <c r="AQ8161" s="12"/>
      <c r="AR8161" s="12"/>
      <c r="AS8161" s="12"/>
      <c r="AT8161" s="12"/>
      <c r="AU8161" s="12"/>
      <c r="AV8161" s="12"/>
      <c r="AW8161" s="12"/>
      <c r="AX8161" s="12"/>
      <c r="AY8161" s="12"/>
      <c r="AZ8161" s="12"/>
      <c r="BA8161" s="12"/>
      <c r="BB8161" s="12"/>
      <c r="BC8161" s="12"/>
      <c r="BD8161" s="12"/>
    </row>
    <row r="8162" spans="15:56" x14ac:dyDescent="0.35">
      <c r="O8162" s="12"/>
      <c r="P8162" s="12"/>
      <c r="Q8162" s="12"/>
      <c r="S8162" s="250"/>
      <c r="AA8162" s="12"/>
      <c r="AB8162" s="12"/>
      <c r="AC8162" s="12"/>
      <c r="AD8162" s="12"/>
      <c r="AE8162" s="12"/>
      <c r="AF8162" s="12"/>
      <c r="AG8162" s="12"/>
      <c r="AH8162" s="12"/>
      <c r="AI8162" s="12"/>
      <c r="AJ8162" s="12"/>
      <c r="AK8162" s="12"/>
      <c r="AL8162" s="12"/>
      <c r="AM8162" s="12"/>
      <c r="AN8162" s="12"/>
      <c r="AO8162" s="12"/>
      <c r="AP8162" s="12"/>
      <c r="AQ8162" s="12"/>
      <c r="AR8162" s="12"/>
      <c r="AS8162" s="12"/>
      <c r="AT8162" s="12"/>
      <c r="AU8162" s="12"/>
      <c r="AV8162" s="12"/>
      <c r="AW8162" s="12"/>
      <c r="AX8162" s="12"/>
      <c r="AY8162" s="12"/>
      <c r="AZ8162" s="12"/>
      <c r="BA8162" s="12"/>
      <c r="BB8162" s="12"/>
      <c r="BC8162" s="12"/>
      <c r="BD8162" s="12"/>
    </row>
    <row r="8163" spans="15:56" x14ac:dyDescent="0.35">
      <c r="O8163" s="12"/>
      <c r="P8163" s="12"/>
      <c r="Q8163" s="12"/>
      <c r="S8163" s="250"/>
      <c r="AA8163" s="12"/>
      <c r="AB8163" s="12"/>
      <c r="AC8163" s="12"/>
      <c r="AD8163" s="12"/>
      <c r="AE8163" s="12"/>
      <c r="AF8163" s="12"/>
      <c r="AG8163" s="12"/>
      <c r="AH8163" s="12"/>
      <c r="AI8163" s="12"/>
      <c r="AJ8163" s="12"/>
      <c r="AK8163" s="12"/>
      <c r="AL8163" s="12"/>
      <c r="AM8163" s="12"/>
      <c r="AN8163" s="12"/>
      <c r="AO8163" s="12"/>
      <c r="AP8163" s="12"/>
      <c r="AQ8163" s="12"/>
      <c r="AR8163" s="12"/>
      <c r="AS8163" s="12"/>
      <c r="AT8163" s="12"/>
      <c r="AU8163" s="12"/>
      <c r="AV8163" s="12"/>
      <c r="AW8163" s="12"/>
      <c r="AX8163" s="12"/>
      <c r="AY8163" s="12"/>
      <c r="AZ8163" s="12"/>
      <c r="BA8163" s="12"/>
      <c r="BB8163" s="12"/>
      <c r="BC8163" s="12"/>
      <c r="BD8163" s="12"/>
    </row>
    <row r="8164" spans="15:56" x14ac:dyDescent="0.35">
      <c r="O8164" s="12"/>
      <c r="P8164" s="12"/>
      <c r="Q8164" s="12"/>
      <c r="S8164" s="250"/>
      <c r="AA8164" s="12"/>
      <c r="AB8164" s="12"/>
      <c r="AC8164" s="12"/>
      <c r="AD8164" s="12"/>
      <c r="AE8164" s="12"/>
      <c r="AF8164" s="12"/>
      <c r="AG8164" s="12"/>
      <c r="AH8164" s="12"/>
      <c r="AI8164" s="12"/>
      <c r="AJ8164" s="12"/>
      <c r="AK8164" s="12"/>
      <c r="AL8164" s="12"/>
      <c r="AM8164" s="12"/>
      <c r="AN8164" s="12"/>
      <c r="AO8164" s="12"/>
      <c r="AP8164" s="12"/>
      <c r="AQ8164" s="12"/>
      <c r="AR8164" s="12"/>
      <c r="AS8164" s="12"/>
      <c r="AT8164" s="12"/>
      <c r="AU8164" s="12"/>
      <c r="AV8164" s="12"/>
      <c r="AW8164" s="12"/>
      <c r="AX8164" s="12"/>
      <c r="AY8164" s="12"/>
      <c r="AZ8164" s="12"/>
      <c r="BA8164" s="12"/>
      <c r="BB8164" s="12"/>
      <c r="BC8164" s="12"/>
      <c r="BD8164" s="12"/>
    </row>
    <row r="8165" spans="15:56" x14ac:dyDescent="0.35">
      <c r="O8165" s="12"/>
      <c r="P8165" s="12"/>
      <c r="Q8165" s="12"/>
      <c r="S8165" s="250"/>
      <c r="AA8165" s="12"/>
      <c r="AB8165" s="12"/>
      <c r="AC8165" s="12"/>
      <c r="AD8165" s="12"/>
      <c r="AE8165" s="12"/>
      <c r="AF8165" s="12"/>
      <c r="AG8165" s="12"/>
      <c r="AH8165" s="12"/>
      <c r="AI8165" s="12"/>
      <c r="AJ8165" s="12"/>
      <c r="AK8165" s="12"/>
      <c r="AL8165" s="12"/>
      <c r="AM8165" s="12"/>
      <c r="AN8165" s="12"/>
      <c r="AO8165" s="12"/>
      <c r="AP8165" s="12"/>
      <c r="AQ8165" s="12"/>
      <c r="AR8165" s="12"/>
      <c r="AS8165" s="12"/>
      <c r="AT8165" s="12"/>
      <c r="AU8165" s="12"/>
      <c r="AV8165" s="12"/>
      <c r="AW8165" s="12"/>
      <c r="AX8165" s="12"/>
      <c r="AY8165" s="12"/>
      <c r="AZ8165" s="12"/>
      <c r="BA8165" s="12"/>
      <c r="BB8165" s="12"/>
      <c r="BC8165" s="12"/>
      <c r="BD8165" s="12"/>
    </row>
    <row r="8166" spans="15:56" x14ac:dyDescent="0.35">
      <c r="O8166" s="12"/>
      <c r="P8166" s="12"/>
      <c r="Q8166" s="12"/>
      <c r="S8166" s="250"/>
      <c r="AA8166" s="12"/>
      <c r="AB8166" s="12"/>
      <c r="AC8166" s="12"/>
      <c r="AD8166" s="12"/>
      <c r="AE8166" s="12"/>
      <c r="AF8166" s="12"/>
      <c r="AG8166" s="12"/>
      <c r="AH8166" s="12"/>
      <c r="AI8166" s="12"/>
      <c r="AJ8166" s="12"/>
      <c r="AK8166" s="12"/>
      <c r="AL8166" s="12"/>
      <c r="AM8166" s="12"/>
      <c r="AN8166" s="12"/>
      <c r="AO8166" s="12"/>
      <c r="AP8166" s="12"/>
      <c r="AQ8166" s="12"/>
      <c r="AR8166" s="12"/>
      <c r="AS8166" s="12"/>
      <c r="AT8166" s="12"/>
      <c r="AU8166" s="12"/>
      <c r="AV8166" s="12"/>
      <c r="AW8166" s="12"/>
      <c r="AX8166" s="12"/>
      <c r="AY8166" s="12"/>
      <c r="AZ8166" s="12"/>
      <c r="BA8166" s="12"/>
      <c r="BB8166" s="12"/>
      <c r="BC8166" s="12"/>
      <c r="BD8166" s="12"/>
    </row>
    <row r="8167" spans="15:56" x14ac:dyDescent="0.35">
      <c r="O8167" s="12"/>
      <c r="P8167" s="12"/>
      <c r="Q8167" s="12"/>
      <c r="S8167" s="250"/>
      <c r="AA8167" s="12"/>
      <c r="AB8167" s="12"/>
      <c r="AC8167" s="12"/>
      <c r="AD8167" s="12"/>
      <c r="AE8167" s="12"/>
      <c r="AF8167" s="12"/>
      <c r="AG8167" s="12"/>
      <c r="AH8167" s="12"/>
      <c r="AI8167" s="12"/>
      <c r="AJ8167" s="12"/>
      <c r="AK8167" s="12"/>
      <c r="AL8167" s="12"/>
      <c r="AM8167" s="12"/>
      <c r="AN8167" s="12"/>
      <c r="AO8167" s="12"/>
      <c r="AP8167" s="12"/>
      <c r="AQ8167" s="12"/>
      <c r="AR8167" s="12"/>
      <c r="AS8167" s="12"/>
      <c r="AT8167" s="12"/>
      <c r="AU8167" s="12"/>
      <c r="AV8167" s="12"/>
      <c r="AW8167" s="12"/>
      <c r="AX8167" s="12"/>
      <c r="AY8167" s="12"/>
      <c r="AZ8167" s="12"/>
      <c r="BA8167" s="12"/>
      <c r="BB8167" s="12"/>
      <c r="BC8167" s="12"/>
      <c r="BD8167" s="12"/>
    </row>
    <row r="8168" spans="15:56" x14ac:dyDescent="0.35">
      <c r="O8168" s="12"/>
      <c r="P8168" s="12"/>
      <c r="Q8168" s="12"/>
      <c r="S8168" s="250"/>
      <c r="AA8168" s="12"/>
      <c r="AB8168" s="12"/>
      <c r="AC8168" s="12"/>
      <c r="AD8168" s="12"/>
      <c r="AE8168" s="12"/>
      <c r="AF8168" s="12"/>
      <c r="AG8168" s="12"/>
      <c r="AH8168" s="12"/>
      <c r="AI8168" s="12"/>
      <c r="AJ8168" s="12"/>
      <c r="AK8168" s="12"/>
      <c r="AL8168" s="12"/>
      <c r="AM8168" s="12"/>
      <c r="AN8168" s="12"/>
      <c r="AO8168" s="12"/>
      <c r="AP8168" s="12"/>
      <c r="AQ8168" s="12"/>
      <c r="AR8168" s="12"/>
      <c r="AS8168" s="12"/>
      <c r="AT8168" s="12"/>
      <c r="AU8168" s="12"/>
      <c r="AV8168" s="12"/>
      <c r="AW8168" s="12"/>
      <c r="AX8168" s="12"/>
      <c r="AY8168" s="12"/>
      <c r="AZ8168" s="12"/>
      <c r="BA8168" s="12"/>
      <c r="BB8168" s="12"/>
      <c r="BC8168" s="12"/>
      <c r="BD8168" s="12"/>
    </row>
    <row r="8169" spans="15:56" x14ac:dyDescent="0.35">
      <c r="O8169" s="12"/>
      <c r="P8169" s="12"/>
      <c r="Q8169" s="12"/>
      <c r="S8169" s="250"/>
      <c r="AA8169" s="12"/>
      <c r="AB8169" s="12"/>
      <c r="AC8169" s="12"/>
      <c r="AD8169" s="12"/>
      <c r="AE8169" s="12"/>
      <c r="AF8169" s="12"/>
      <c r="AG8169" s="12"/>
      <c r="AH8169" s="12"/>
      <c r="AI8169" s="12"/>
      <c r="AJ8169" s="12"/>
      <c r="AK8169" s="12"/>
      <c r="AL8169" s="12"/>
      <c r="AM8169" s="12"/>
      <c r="AN8169" s="12"/>
      <c r="AO8169" s="12"/>
      <c r="AP8169" s="12"/>
      <c r="AQ8169" s="12"/>
      <c r="AR8169" s="12"/>
      <c r="AS8169" s="12"/>
      <c r="AT8169" s="12"/>
      <c r="AU8169" s="12"/>
      <c r="AV8169" s="12"/>
      <c r="AW8169" s="12"/>
      <c r="AX8169" s="12"/>
      <c r="AY8169" s="12"/>
      <c r="AZ8169" s="12"/>
      <c r="BA8169" s="12"/>
      <c r="BB8169" s="12"/>
      <c r="BC8169" s="12"/>
      <c r="BD8169" s="12"/>
    </row>
    <row r="8170" spans="15:56" x14ac:dyDescent="0.35">
      <c r="O8170" s="12"/>
      <c r="P8170" s="12"/>
      <c r="Q8170" s="12"/>
      <c r="S8170" s="250"/>
      <c r="AA8170" s="12"/>
      <c r="AB8170" s="12"/>
      <c r="AC8170" s="12"/>
      <c r="AD8170" s="12"/>
      <c r="AE8170" s="12"/>
      <c r="AF8170" s="12"/>
      <c r="AG8170" s="12"/>
      <c r="AH8170" s="12"/>
      <c r="AI8170" s="12"/>
      <c r="AJ8170" s="12"/>
      <c r="AK8170" s="12"/>
      <c r="AL8170" s="12"/>
      <c r="AM8170" s="12"/>
      <c r="AN8170" s="12"/>
      <c r="AO8170" s="12"/>
      <c r="AP8170" s="12"/>
      <c r="AQ8170" s="12"/>
      <c r="AR8170" s="12"/>
      <c r="AS8170" s="12"/>
      <c r="AT8170" s="12"/>
      <c r="AU8170" s="12"/>
      <c r="AV8170" s="12"/>
      <c r="AW8170" s="12"/>
      <c r="AX8170" s="12"/>
      <c r="AY8170" s="12"/>
      <c r="AZ8170" s="12"/>
      <c r="BA8170" s="12"/>
      <c r="BB8170" s="12"/>
      <c r="BC8170" s="12"/>
      <c r="BD8170" s="12"/>
    </row>
    <row r="8171" spans="15:56" x14ac:dyDescent="0.35">
      <c r="O8171" s="12"/>
      <c r="P8171" s="12"/>
      <c r="Q8171" s="12"/>
      <c r="S8171" s="250"/>
      <c r="AA8171" s="12"/>
      <c r="AB8171" s="12"/>
      <c r="AC8171" s="12"/>
      <c r="AD8171" s="12"/>
      <c r="AE8171" s="12"/>
      <c r="AF8171" s="12"/>
      <c r="AG8171" s="12"/>
      <c r="AH8171" s="12"/>
      <c r="AI8171" s="12"/>
      <c r="AJ8171" s="12"/>
      <c r="AK8171" s="12"/>
      <c r="AL8171" s="12"/>
      <c r="AM8171" s="12"/>
      <c r="AN8171" s="12"/>
      <c r="AO8171" s="12"/>
      <c r="AP8171" s="12"/>
      <c r="AQ8171" s="12"/>
      <c r="AR8171" s="12"/>
      <c r="AS8171" s="12"/>
      <c r="AT8171" s="12"/>
      <c r="AU8171" s="12"/>
      <c r="AV8171" s="12"/>
      <c r="AW8171" s="12"/>
      <c r="AX8171" s="12"/>
      <c r="AY8171" s="12"/>
      <c r="AZ8171" s="12"/>
      <c r="BA8171" s="12"/>
      <c r="BB8171" s="12"/>
      <c r="BC8171" s="12"/>
      <c r="BD8171" s="12"/>
    </row>
    <row r="8172" spans="15:56" x14ac:dyDescent="0.35">
      <c r="O8172" s="12"/>
      <c r="P8172" s="12"/>
      <c r="Q8172" s="12"/>
      <c r="S8172" s="250"/>
      <c r="AA8172" s="12"/>
      <c r="AB8172" s="12"/>
      <c r="AC8172" s="12"/>
      <c r="AD8172" s="12"/>
      <c r="AE8172" s="12"/>
      <c r="AF8172" s="12"/>
      <c r="AG8172" s="12"/>
      <c r="AH8172" s="12"/>
      <c r="AI8172" s="12"/>
      <c r="AJ8172" s="12"/>
      <c r="AK8172" s="12"/>
      <c r="AL8172" s="12"/>
      <c r="AM8172" s="12"/>
      <c r="AN8172" s="12"/>
      <c r="AO8172" s="12"/>
      <c r="AP8172" s="12"/>
      <c r="AQ8172" s="12"/>
      <c r="AR8172" s="12"/>
      <c r="AS8172" s="12"/>
      <c r="AT8172" s="12"/>
      <c r="AU8172" s="12"/>
      <c r="AV8172" s="12"/>
      <c r="AW8172" s="12"/>
      <c r="AX8172" s="12"/>
      <c r="AY8172" s="12"/>
      <c r="AZ8172" s="12"/>
      <c r="BA8172" s="12"/>
      <c r="BB8172" s="12"/>
      <c r="BC8172" s="12"/>
      <c r="BD8172" s="12"/>
    </row>
    <row r="8173" spans="15:56" x14ac:dyDescent="0.35">
      <c r="O8173" s="12"/>
      <c r="P8173" s="12"/>
      <c r="Q8173" s="12"/>
      <c r="S8173" s="250"/>
      <c r="AA8173" s="12"/>
      <c r="AB8173" s="12"/>
      <c r="AC8173" s="12"/>
      <c r="AD8173" s="12"/>
      <c r="AE8173" s="12"/>
      <c r="AF8173" s="12"/>
      <c r="AG8173" s="12"/>
      <c r="AH8173" s="12"/>
      <c r="AI8173" s="12"/>
      <c r="AJ8173" s="12"/>
      <c r="AK8173" s="12"/>
      <c r="AL8173" s="12"/>
      <c r="AM8173" s="12"/>
      <c r="AN8173" s="12"/>
      <c r="AO8173" s="12"/>
      <c r="AP8173" s="12"/>
      <c r="AQ8173" s="12"/>
      <c r="AR8173" s="12"/>
      <c r="AS8173" s="12"/>
      <c r="AT8173" s="12"/>
      <c r="AU8173" s="12"/>
      <c r="AV8173" s="12"/>
      <c r="AW8173" s="12"/>
      <c r="AX8173" s="12"/>
      <c r="AY8173" s="12"/>
      <c r="AZ8173" s="12"/>
      <c r="BA8173" s="12"/>
      <c r="BB8173" s="12"/>
      <c r="BC8173" s="12"/>
      <c r="BD8173" s="12"/>
    </row>
    <row r="8174" spans="15:56" x14ac:dyDescent="0.35">
      <c r="O8174" s="12"/>
      <c r="P8174" s="12"/>
      <c r="Q8174" s="12"/>
      <c r="S8174" s="250"/>
      <c r="AA8174" s="12"/>
      <c r="AB8174" s="12"/>
      <c r="AC8174" s="12"/>
      <c r="AD8174" s="12"/>
      <c r="AE8174" s="12"/>
      <c r="AF8174" s="12"/>
      <c r="AG8174" s="12"/>
      <c r="AH8174" s="12"/>
      <c r="AI8174" s="12"/>
      <c r="AJ8174" s="12"/>
      <c r="AK8174" s="12"/>
      <c r="AL8174" s="12"/>
      <c r="AM8174" s="12"/>
      <c r="AN8174" s="12"/>
      <c r="AO8174" s="12"/>
      <c r="AP8174" s="12"/>
      <c r="AQ8174" s="12"/>
      <c r="AR8174" s="12"/>
      <c r="AS8174" s="12"/>
      <c r="AT8174" s="12"/>
      <c r="AU8174" s="12"/>
      <c r="AV8174" s="12"/>
      <c r="AW8174" s="12"/>
      <c r="AX8174" s="12"/>
      <c r="AY8174" s="12"/>
      <c r="AZ8174" s="12"/>
      <c r="BA8174" s="12"/>
      <c r="BB8174" s="12"/>
      <c r="BC8174" s="12"/>
      <c r="BD8174" s="12"/>
    </row>
    <row r="8175" spans="15:56" x14ac:dyDescent="0.35">
      <c r="O8175" s="12"/>
      <c r="P8175" s="12"/>
      <c r="Q8175" s="12"/>
      <c r="S8175" s="250"/>
      <c r="AA8175" s="12"/>
      <c r="AB8175" s="12"/>
      <c r="AC8175" s="12"/>
      <c r="AD8175" s="12"/>
      <c r="AE8175" s="12"/>
      <c r="AF8175" s="12"/>
      <c r="AG8175" s="12"/>
      <c r="AH8175" s="12"/>
      <c r="AI8175" s="12"/>
      <c r="AJ8175" s="12"/>
      <c r="AK8175" s="12"/>
      <c r="AL8175" s="12"/>
      <c r="AM8175" s="12"/>
      <c r="AN8175" s="12"/>
      <c r="AO8175" s="12"/>
      <c r="AP8175" s="12"/>
      <c r="AQ8175" s="12"/>
      <c r="AR8175" s="12"/>
      <c r="AS8175" s="12"/>
      <c r="AT8175" s="12"/>
      <c r="AU8175" s="12"/>
      <c r="AV8175" s="12"/>
      <c r="AW8175" s="12"/>
      <c r="AX8175" s="12"/>
      <c r="AY8175" s="12"/>
      <c r="AZ8175" s="12"/>
      <c r="BA8175" s="12"/>
      <c r="BB8175" s="12"/>
      <c r="BC8175" s="12"/>
      <c r="BD8175" s="12"/>
    </row>
    <row r="8176" spans="15:56" x14ac:dyDescent="0.35">
      <c r="O8176" s="12"/>
      <c r="P8176" s="12"/>
      <c r="Q8176" s="12"/>
      <c r="S8176" s="250"/>
      <c r="AA8176" s="12"/>
      <c r="AB8176" s="12"/>
      <c r="AC8176" s="12"/>
      <c r="AD8176" s="12"/>
      <c r="AE8176" s="12"/>
      <c r="AF8176" s="12"/>
      <c r="AG8176" s="12"/>
      <c r="AH8176" s="12"/>
      <c r="AI8176" s="12"/>
      <c r="AJ8176" s="12"/>
      <c r="AK8176" s="12"/>
      <c r="AL8176" s="12"/>
      <c r="AM8176" s="12"/>
      <c r="AN8176" s="12"/>
      <c r="AO8176" s="12"/>
      <c r="AP8176" s="12"/>
      <c r="AQ8176" s="12"/>
      <c r="AR8176" s="12"/>
      <c r="AS8176" s="12"/>
      <c r="AT8176" s="12"/>
      <c r="AU8176" s="12"/>
      <c r="AV8176" s="12"/>
      <c r="AW8176" s="12"/>
      <c r="AX8176" s="12"/>
      <c r="AY8176" s="12"/>
      <c r="AZ8176" s="12"/>
      <c r="BA8176" s="12"/>
      <c r="BB8176" s="12"/>
      <c r="BC8176" s="12"/>
      <c r="BD8176" s="12"/>
    </row>
    <row r="8177" spans="15:56" x14ac:dyDescent="0.35">
      <c r="O8177" s="12"/>
      <c r="P8177" s="12"/>
      <c r="Q8177" s="12"/>
      <c r="S8177" s="250"/>
      <c r="AA8177" s="12"/>
      <c r="AB8177" s="12"/>
      <c r="AC8177" s="12"/>
      <c r="AD8177" s="12"/>
      <c r="AE8177" s="12"/>
      <c r="AF8177" s="12"/>
      <c r="AG8177" s="12"/>
      <c r="AH8177" s="12"/>
      <c r="AI8177" s="12"/>
      <c r="AJ8177" s="12"/>
      <c r="AK8177" s="12"/>
      <c r="AL8177" s="12"/>
      <c r="AM8177" s="12"/>
      <c r="AN8177" s="12"/>
      <c r="AO8177" s="12"/>
      <c r="AP8177" s="12"/>
      <c r="AQ8177" s="12"/>
      <c r="AR8177" s="12"/>
      <c r="AS8177" s="12"/>
      <c r="AT8177" s="12"/>
      <c r="AU8177" s="12"/>
      <c r="AV8177" s="12"/>
      <c r="AW8177" s="12"/>
      <c r="AX8177" s="12"/>
      <c r="AY8177" s="12"/>
      <c r="AZ8177" s="12"/>
      <c r="BA8177" s="12"/>
      <c r="BB8177" s="12"/>
      <c r="BC8177" s="12"/>
      <c r="BD8177" s="12"/>
    </row>
    <row r="8178" spans="15:56" x14ac:dyDescent="0.35">
      <c r="O8178" s="12"/>
      <c r="P8178" s="12"/>
      <c r="Q8178" s="12"/>
      <c r="S8178" s="250"/>
      <c r="AA8178" s="12"/>
      <c r="AB8178" s="12"/>
      <c r="AC8178" s="12"/>
      <c r="AD8178" s="12"/>
      <c r="AE8178" s="12"/>
      <c r="AF8178" s="12"/>
      <c r="AG8178" s="12"/>
      <c r="AH8178" s="12"/>
      <c r="AI8178" s="12"/>
      <c r="AJ8178" s="12"/>
      <c r="AK8178" s="12"/>
      <c r="AL8178" s="12"/>
      <c r="AM8178" s="12"/>
      <c r="AN8178" s="12"/>
      <c r="AO8178" s="12"/>
      <c r="AP8178" s="12"/>
      <c r="AQ8178" s="12"/>
      <c r="AR8178" s="12"/>
      <c r="AS8178" s="12"/>
      <c r="AT8178" s="12"/>
      <c r="AU8178" s="12"/>
      <c r="AV8178" s="12"/>
      <c r="AW8178" s="12"/>
      <c r="AX8178" s="12"/>
      <c r="AY8178" s="12"/>
      <c r="AZ8178" s="12"/>
      <c r="BA8178" s="12"/>
      <c r="BB8178" s="12"/>
      <c r="BC8178" s="12"/>
      <c r="BD8178" s="12"/>
    </row>
    <row r="8179" spans="15:56" x14ac:dyDescent="0.35">
      <c r="O8179" s="12"/>
      <c r="P8179" s="12"/>
      <c r="Q8179" s="12"/>
      <c r="S8179" s="250"/>
      <c r="AA8179" s="12"/>
      <c r="AB8179" s="12"/>
      <c r="AC8179" s="12"/>
      <c r="AD8179" s="12"/>
      <c r="AE8179" s="12"/>
      <c r="AF8179" s="12"/>
      <c r="AG8179" s="12"/>
      <c r="AH8179" s="12"/>
      <c r="AI8179" s="12"/>
      <c r="AJ8179" s="12"/>
      <c r="AK8179" s="12"/>
      <c r="AL8179" s="12"/>
      <c r="AM8179" s="12"/>
      <c r="AN8179" s="12"/>
      <c r="AO8179" s="12"/>
      <c r="AP8179" s="12"/>
      <c r="AQ8179" s="12"/>
      <c r="AR8179" s="12"/>
      <c r="AS8179" s="12"/>
      <c r="AT8179" s="12"/>
      <c r="AU8179" s="12"/>
      <c r="AV8179" s="12"/>
      <c r="AW8179" s="12"/>
      <c r="AX8179" s="12"/>
      <c r="AY8179" s="12"/>
      <c r="AZ8179" s="12"/>
      <c r="BA8179" s="12"/>
      <c r="BB8179" s="12"/>
      <c r="BC8179" s="12"/>
      <c r="BD8179" s="12"/>
    </row>
    <row r="8180" spans="15:56" x14ac:dyDescent="0.35">
      <c r="O8180" s="12"/>
      <c r="P8180" s="12"/>
      <c r="Q8180" s="12"/>
      <c r="S8180" s="250"/>
      <c r="AA8180" s="12"/>
      <c r="AB8180" s="12"/>
      <c r="AC8180" s="12"/>
      <c r="AD8180" s="12"/>
      <c r="AE8180" s="12"/>
      <c r="AF8180" s="12"/>
      <c r="AG8180" s="12"/>
      <c r="AH8180" s="12"/>
      <c r="AI8180" s="12"/>
      <c r="AJ8180" s="12"/>
      <c r="AK8180" s="12"/>
      <c r="AL8180" s="12"/>
      <c r="AM8180" s="12"/>
      <c r="AN8180" s="12"/>
      <c r="AO8180" s="12"/>
      <c r="AP8180" s="12"/>
      <c r="AQ8180" s="12"/>
      <c r="AR8180" s="12"/>
      <c r="AS8180" s="12"/>
      <c r="AT8180" s="12"/>
      <c r="AU8180" s="12"/>
      <c r="AV8180" s="12"/>
      <c r="AW8180" s="12"/>
      <c r="AX8180" s="12"/>
      <c r="AY8180" s="12"/>
      <c r="AZ8180" s="12"/>
      <c r="BA8180" s="12"/>
      <c r="BB8180" s="12"/>
      <c r="BC8180" s="12"/>
      <c r="BD8180" s="12"/>
    </row>
    <row r="8181" spans="15:56" x14ac:dyDescent="0.35">
      <c r="O8181" s="12"/>
      <c r="P8181" s="12"/>
      <c r="Q8181" s="12"/>
      <c r="S8181" s="250"/>
      <c r="AA8181" s="12"/>
      <c r="AB8181" s="12"/>
      <c r="AC8181" s="12"/>
      <c r="AD8181" s="12"/>
      <c r="AE8181" s="12"/>
      <c r="AF8181" s="12"/>
      <c r="AG8181" s="12"/>
      <c r="AH8181" s="12"/>
      <c r="AI8181" s="12"/>
      <c r="AJ8181" s="12"/>
      <c r="AK8181" s="12"/>
      <c r="AL8181" s="12"/>
      <c r="AM8181" s="12"/>
      <c r="AN8181" s="12"/>
      <c r="AO8181" s="12"/>
      <c r="AP8181" s="12"/>
      <c r="AQ8181" s="12"/>
      <c r="AR8181" s="12"/>
      <c r="AS8181" s="12"/>
      <c r="AT8181" s="12"/>
      <c r="AU8181" s="12"/>
      <c r="AV8181" s="12"/>
      <c r="AW8181" s="12"/>
      <c r="AX8181" s="12"/>
      <c r="AY8181" s="12"/>
      <c r="AZ8181" s="12"/>
      <c r="BA8181" s="12"/>
      <c r="BB8181" s="12"/>
      <c r="BC8181" s="12"/>
      <c r="BD8181" s="12"/>
    </row>
    <row r="8182" spans="15:56" x14ac:dyDescent="0.35">
      <c r="O8182" s="12"/>
      <c r="P8182" s="12"/>
      <c r="Q8182" s="12"/>
      <c r="S8182" s="250"/>
      <c r="AA8182" s="12"/>
      <c r="AB8182" s="12"/>
      <c r="AC8182" s="12"/>
      <c r="AD8182" s="12"/>
      <c r="AE8182" s="12"/>
      <c r="AF8182" s="12"/>
      <c r="AG8182" s="12"/>
      <c r="AH8182" s="12"/>
      <c r="AI8182" s="12"/>
      <c r="AJ8182" s="12"/>
      <c r="AK8182" s="12"/>
      <c r="AL8182" s="12"/>
      <c r="AM8182" s="12"/>
      <c r="AN8182" s="12"/>
      <c r="AO8182" s="12"/>
      <c r="AP8182" s="12"/>
      <c r="AQ8182" s="12"/>
      <c r="AR8182" s="12"/>
      <c r="AS8182" s="12"/>
      <c r="AT8182" s="12"/>
      <c r="AU8182" s="12"/>
      <c r="AV8182" s="12"/>
      <c r="AW8182" s="12"/>
      <c r="AX8182" s="12"/>
      <c r="AY8182" s="12"/>
      <c r="AZ8182" s="12"/>
      <c r="BA8182" s="12"/>
      <c r="BB8182" s="12"/>
      <c r="BC8182" s="12"/>
      <c r="BD8182" s="12"/>
    </row>
    <row r="8183" spans="15:56" x14ac:dyDescent="0.35">
      <c r="O8183" s="12"/>
      <c r="P8183" s="12"/>
      <c r="Q8183" s="12"/>
      <c r="S8183" s="250"/>
      <c r="AA8183" s="12"/>
      <c r="AB8183" s="12"/>
      <c r="AC8183" s="12"/>
      <c r="AD8183" s="12"/>
      <c r="AE8183" s="12"/>
      <c r="AF8183" s="12"/>
      <c r="AG8183" s="12"/>
      <c r="AH8183" s="12"/>
      <c r="AI8183" s="12"/>
      <c r="AJ8183" s="12"/>
      <c r="AK8183" s="12"/>
      <c r="AL8183" s="12"/>
      <c r="AM8183" s="12"/>
      <c r="AN8183" s="12"/>
      <c r="AO8183" s="12"/>
      <c r="AP8183" s="12"/>
      <c r="AQ8183" s="12"/>
      <c r="AR8183" s="12"/>
      <c r="AS8183" s="12"/>
      <c r="AT8183" s="12"/>
      <c r="AU8183" s="12"/>
      <c r="AV8183" s="12"/>
      <c r="AW8183" s="12"/>
      <c r="AX8183" s="12"/>
      <c r="AY8183" s="12"/>
      <c r="AZ8183" s="12"/>
      <c r="BA8183" s="12"/>
      <c r="BB8183" s="12"/>
      <c r="BC8183" s="12"/>
      <c r="BD8183" s="12"/>
    </row>
    <row r="8184" spans="15:56" x14ac:dyDescent="0.35">
      <c r="O8184" s="12"/>
      <c r="P8184" s="12"/>
      <c r="Q8184" s="12"/>
      <c r="S8184" s="250"/>
      <c r="AA8184" s="12"/>
      <c r="AB8184" s="12"/>
      <c r="AC8184" s="12"/>
      <c r="AD8184" s="12"/>
      <c r="AE8184" s="12"/>
      <c r="AF8184" s="12"/>
      <c r="AG8184" s="12"/>
      <c r="AH8184" s="12"/>
      <c r="AI8184" s="12"/>
      <c r="AJ8184" s="12"/>
      <c r="AK8184" s="12"/>
      <c r="AL8184" s="12"/>
      <c r="AM8184" s="12"/>
      <c r="AN8184" s="12"/>
      <c r="AO8184" s="12"/>
      <c r="AP8184" s="12"/>
      <c r="AQ8184" s="12"/>
      <c r="AR8184" s="12"/>
      <c r="AS8184" s="12"/>
      <c r="AT8184" s="12"/>
      <c r="AU8184" s="12"/>
      <c r="AV8184" s="12"/>
      <c r="AW8184" s="12"/>
      <c r="AX8184" s="12"/>
      <c r="AY8184" s="12"/>
      <c r="AZ8184" s="12"/>
      <c r="BA8184" s="12"/>
      <c r="BB8184" s="12"/>
      <c r="BC8184" s="12"/>
      <c r="BD8184" s="12"/>
    </row>
    <row r="8185" spans="15:56" x14ac:dyDescent="0.35">
      <c r="O8185" s="12"/>
      <c r="P8185" s="12"/>
      <c r="Q8185" s="12"/>
      <c r="S8185" s="250"/>
      <c r="AA8185" s="12"/>
      <c r="AB8185" s="12"/>
      <c r="AC8185" s="12"/>
      <c r="AD8185" s="12"/>
      <c r="AE8185" s="12"/>
      <c r="AF8185" s="12"/>
      <c r="AG8185" s="12"/>
      <c r="AH8185" s="12"/>
      <c r="AI8185" s="12"/>
      <c r="AJ8185" s="12"/>
      <c r="AK8185" s="12"/>
      <c r="AL8185" s="12"/>
      <c r="AM8185" s="12"/>
      <c r="AN8185" s="12"/>
      <c r="AO8185" s="12"/>
      <c r="AP8185" s="12"/>
      <c r="AQ8185" s="12"/>
      <c r="AR8185" s="12"/>
      <c r="AS8185" s="12"/>
      <c r="AT8185" s="12"/>
      <c r="AU8185" s="12"/>
      <c r="AV8185" s="12"/>
      <c r="AW8185" s="12"/>
      <c r="AX8185" s="12"/>
      <c r="AY8185" s="12"/>
      <c r="AZ8185" s="12"/>
      <c r="BA8185" s="12"/>
      <c r="BB8185" s="12"/>
      <c r="BC8185" s="12"/>
      <c r="BD8185" s="12"/>
    </row>
    <row r="8186" spans="15:56" x14ac:dyDescent="0.35">
      <c r="O8186" s="12"/>
      <c r="P8186" s="12"/>
      <c r="Q8186" s="12"/>
      <c r="S8186" s="250"/>
      <c r="AA8186" s="12"/>
      <c r="AB8186" s="12"/>
      <c r="AC8186" s="12"/>
      <c r="AD8186" s="12"/>
      <c r="AE8186" s="12"/>
      <c r="AF8186" s="12"/>
      <c r="AG8186" s="12"/>
      <c r="AH8186" s="12"/>
      <c r="AI8186" s="12"/>
      <c r="AJ8186" s="12"/>
      <c r="AK8186" s="12"/>
      <c r="AL8186" s="12"/>
      <c r="AM8186" s="12"/>
      <c r="AN8186" s="12"/>
      <c r="AO8186" s="12"/>
      <c r="AP8186" s="12"/>
      <c r="AQ8186" s="12"/>
      <c r="AR8186" s="12"/>
      <c r="AS8186" s="12"/>
      <c r="AT8186" s="12"/>
      <c r="AU8186" s="12"/>
      <c r="AV8186" s="12"/>
      <c r="AW8186" s="12"/>
      <c r="AX8186" s="12"/>
      <c r="AY8186" s="12"/>
      <c r="AZ8186" s="12"/>
      <c r="BA8186" s="12"/>
      <c r="BB8186" s="12"/>
      <c r="BC8186" s="12"/>
      <c r="BD8186" s="12"/>
    </row>
    <row r="8187" spans="15:56" x14ac:dyDescent="0.35">
      <c r="O8187" s="12"/>
      <c r="P8187" s="12"/>
      <c r="Q8187" s="12"/>
      <c r="S8187" s="250"/>
      <c r="AA8187" s="12"/>
      <c r="AB8187" s="12"/>
      <c r="AC8187" s="12"/>
      <c r="AD8187" s="12"/>
      <c r="AE8187" s="12"/>
      <c r="AF8187" s="12"/>
      <c r="AG8187" s="12"/>
      <c r="AH8187" s="12"/>
      <c r="AI8187" s="12"/>
      <c r="AJ8187" s="12"/>
      <c r="AK8187" s="12"/>
      <c r="AL8187" s="12"/>
      <c r="AM8187" s="12"/>
      <c r="AN8187" s="12"/>
      <c r="AO8187" s="12"/>
      <c r="AP8187" s="12"/>
      <c r="AQ8187" s="12"/>
      <c r="AR8187" s="12"/>
      <c r="AS8187" s="12"/>
      <c r="AT8187" s="12"/>
      <c r="AU8187" s="12"/>
      <c r="AV8187" s="12"/>
      <c r="AW8187" s="12"/>
      <c r="AX8187" s="12"/>
      <c r="AY8187" s="12"/>
      <c r="AZ8187" s="12"/>
      <c r="BA8187" s="12"/>
      <c r="BB8187" s="12"/>
      <c r="BC8187" s="12"/>
      <c r="BD8187" s="12"/>
    </row>
    <row r="8188" spans="15:56" x14ac:dyDescent="0.35">
      <c r="O8188" s="12"/>
      <c r="P8188" s="12"/>
      <c r="Q8188" s="12"/>
      <c r="S8188" s="250"/>
      <c r="AA8188" s="12"/>
      <c r="AB8188" s="12"/>
      <c r="AC8188" s="12"/>
      <c r="AD8188" s="12"/>
      <c r="AE8188" s="12"/>
      <c r="AF8188" s="12"/>
      <c r="AG8188" s="12"/>
      <c r="AH8188" s="12"/>
      <c r="AI8188" s="12"/>
      <c r="AJ8188" s="12"/>
      <c r="AK8188" s="12"/>
      <c r="AL8188" s="12"/>
      <c r="AM8188" s="12"/>
      <c r="AN8188" s="12"/>
      <c r="AO8188" s="12"/>
      <c r="AP8188" s="12"/>
      <c r="AQ8188" s="12"/>
      <c r="AR8188" s="12"/>
      <c r="AS8188" s="12"/>
      <c r="AT8188" s="12"/>
      <c r="AU8188" s="12"/>
      <c r="AV8188" s="12"/>
      <c r="AW8188" s="12"/>
      <c r="AX8188" s="12"/>
      <c r="AY8188" s="12"/>
      <c r="AZ8188" s="12"/>
      <c r="BA8188" s="12"/>
      <c r="BB8188" s="12"/>
      <c r="BC8188" s="12"/>
      <c r="BD8188" s="12"/>
    </row>
    <row r="8189" spans="15:56" x14ac:dyDescent="0.35">
      <c r="O8189" s="12"/>
      <c r="P8189" s="12"/>
      <c r="Q8189" s="12"/>
      <c r="S8189" s="250"/>
      <c r="AA8189" s="12"/>
      <c r="AB8189" s="12"/>
      <c r="AC8189" s="12"/>
      <c r="AD8189" s="12"/>
      <c r="AE8189" s="12"/>
      <c r="AF8189" s="12"/>
      <c r="AG8189" s="12"/>
      <c r="AH8189" s="12"/>
      <c r="AI8189" s="12"/>
      <c r="AJ8189" s="12"/>
      <c r="AK8189" s="12"/>
      <c r="AL8189" s="12"/>
      <c r="AM8189" s="12"/>
      <c r="AN8189" s="12"/>
      <c r="AO8189" s="12"/>
      <c r="AP8189" s="12"/>
      <c r="AQ8189" s="12"/>
      <c r="AR8189" s="12"/>
      <c r="AS8189" s="12"/>
      <c r="AT8189" s="12"/>
      <c r="AU8189" s="12"/>
      <c r="AV8189" s="12"/>
      <c r="AW8189" s="12"/>
      <c r="AX8189" s="12"/>
      <c r="AY8189" s="12"/>
      <c r="AZ8189" s="12"/>
      <c r="BA8189" s="12"/>
      <c r="BB8189" s="12"/>
      <c r="BC8189" s="12"/>
      <c r="BD8189" s="12"/>
    </row>
    <row r="8190" spans="15:56" x14ac:dyDescent="0.35">
      <c r="O8190" s="12"/>
      <c r="P8190" s="12"/>
      <c r="Q8190" s="12"/>
      <c r="S8190" s="250"/>
      <c r="AA8190" s="12"/>
      <c r="AB8190" s="12"/>
      <c r="AC8190" s="12"/>
      <c r="AD8190" s="12"/>
      <c r="AE8190" s="12"/>
      <c r="AF8190" s="12"/>
      <c r="AG8190" s="12"/>
      <c r="AH8190" s="12"/>
      <c r="AI8190" s="12"/>
      <c r="AJ8190" s="12"/>
      <c r="AK8190" s="12"/>
      <c r="AL8190" s="12"/>
      <c r="AM8190" s="12"/>
      <c r="AN8190" s="12"/>
      <c r="AO8190" s="12"/>
      <c r="AP8190" s="12"/>
      <c r="AQ8190" s="12"/>
      <c r="AR8190" s="12"/>
      <c r="AS8190" s="12"/>
      <c r="AT8190" s="12"/>
      <c r="AU8190" s="12"/>
      <c r="AV8190" s="12"/>
      <c r="AW8190" s="12"/>
      <c r="AX8190" s="12"/>
      <c r="AY8190" s="12"/>
      <c r="AZ8190" s="12"/>
      <c r="BA8190" s="12"/>
      <c r="BB8190" s="12"/>
      <c r="BC8190" s="12"/>
      <c r="BD8190" s="12"/>
    </row>
    <row r="8191" spans="15:56" x14ac:dyDescent="0.35">
      <c r="O8191" s="12"/>
      <c r="P8191" s="12"/>
      <c r="Q8191" s="12"/>
      <c r="S8191" s="250"/>
      <c r="AA8191" s="12"/>
      <c r="AB8191" s="12"/>
      <c r="AC8191" s="12"/>
      <c r="AD8191" s="12"/>
      <c r="AE8191" s="12"/>
      <c r="AF8191" s="12"/>
      <c r="AG8191" s="12"/>
      <c r="AH8191" s="12"/>
      <c r="AI8191" s="12"/>
      <c r="AJ8191" s="12"/>
      <c r="AK8191" s="12"/>
      <c r="AL8191" s="12"/>
      <c r="AM8191" s="12"/>
      <c r="AN8191" s="12"/>
      <c r="AO8191" s="12"/>
      <c r="AP8191" s="12"/>
      <c r="AQ8191" s="12"/>
      <c r="AR8191" s="12"/>
      <c r="AS8191" s="12"/>
      <c r="AT8191" s="12"/>
      <c r="AU8191" s="12"/>
      <c r="AV8191" s="12"/>
      <c r="AW8191" s="12"/>
      <c r="AX8191" s="12"/>
      <c r="AY8191" s="12"/>
      <c r="AZ8191" s="12"/>
      <c r="BA8191" s="12"/>
      <c r="BB8191" s="12"/>
      <c r="BC8191" s="12"/>
      <c r="BD8191" s="12"/>
    </row>
    <row r="8192" spans="15:56" x14ac:dyDescent="0.35">
      <c r="O8192" s="12"/>
      <c r="P8192" s="12"/>
      <c r="Q8192" s="12"/>
      <c r="S8192" s="250"/>
      <c r="AA8192" s="12"/>
      <c r="AB8192" s="12"/>
      <c r="AC8192" s="12"/>
      <c r="AD8192" s="12"/>
      <c r="AE8192" s="12"/>
      <c r="AF8192" s="12"/>
      <c r="AG8192" s="12"/>
      <c r="AH8192" s="12"/>
      <c r="AI8192" s="12"/>
      <c r="AJ8192" s="12"/>
      <c r="AK8192" s="12"/>
      <c r="AL8192" s="12"/>
      <c r="AM8192" s="12"/>
      <c r="AN8192" s="12"/>
      <c r="AO8192" s="12"/>
      <c r="AP8192" s="12"/>
      <c r="AQ8192" s="12"/>
      <c r="AR8192" s="12"/>
      <c r="AS8192" s="12"/>
      <c r="AT8192" s="12"/>
      <c r="AU8192" s="12"/>
      <c r="AV8192" s="12"/>
      <c r="AW8192" s="12"/>
      <c r="AX8192" s="12"/>
      <c r="AY8192" s="12"/>
      <c r="AZ8192" s="12"/>
      <c r="BA8192" s="12"/>
      <c r="BB8192" s="12"/>
      <c r="BC8192" s="12"/>
      <c r="BD8192" s="12"/>
    </row>
    <row r="8193" spans="15:56" x14ac:dyDescent="0.35">
      <c r="O8193" s="12"/>
      <c r="P8193" s="12"/>
      <c r="Q8193" s="12"/>
      <c r="S8193" s="250"/>
      <c r="AA8193" s="12"/>
      <c r="AB8193" s="12"/>
      <c r="AC8193" s="12"/>
      <c r="AD8193" s="12"/>
      <c r="AE8193" s="12"/>
      <c r="AF8193" s="12"/>
      <c r="AG8193" s="12"/>
      <c r="AH8193" s="12"/>
      <c r="AI8193" s="12"/>
      <c r="AJ8193" s="12"/>
      <c r="AK8193" s="12"/>
      <c r="AL8193" s="12"/>
      <c r="AM8193" s="12"/>
      <c r="AN8193" s="12"/>
      <c r="AO8193" s="12"/>
      <c r="AP8193" s="12"/>
      <c r="AQ8193" s="12"/>
      <c r="AR8193" s="12"/>
      <c r="AS8193" s="12"/>
      <c r="AT8193" s="12"/>
      <c r="AU8193" s="12"/>
      <c r="AV8193" s="12"/>
      <c r="AW8193" s="12"/>
      <c r="AX8193" s="12"/>
      <c r="AY8193" s="12"/>
      <c r="AZ8193" s="12"/>
      <c r="BA8193" s="12"/>
      <c r="BB8193" s="12"/>
      <c r="BC8193" s="12"/>
      <c r="BD8193" s="12"/>
    </row>
    <row r="8194" spans="15:56" x14ac:dyDescent="0.35">
      <c r="O8194" s="12"/>
      <c r="P8194" s="12"/>
      <c r="Q8194" s="12"/>
      <c r="S8194" s="250"/>
      <c r="AA8194" s="12"/>
      <c r="AB8194" s="12"/>
      <c r="AC8194" s="12"/>
      <c r="AD8194" s="12"/>
      <c r="AE8194" s="12"/>
      <c r="AF8194" s="12"/>
      <c r="AG8194" s="12"/>
      <c r="AH8194" s="12"/>
      <c r="AI8194" s="12"/>
      <c r="AJ8194" s="12"/>
      <c r="AK8194" s="12"/>
      <c r="AL8194" s="12"/>
      <c r="AM8194" s="12"/>
      <c r="AN8194" s="12"/>
      <c r="AO8194" s="12"/>
      <c r="AP8194" s="12"/>
      <c r="AQ8194" s="12"/>
      <c r="AR8194" s="12"/>
      <c r="AS8194" s="12"/>
      <c r="AT8194" s="12"/>
      <c r="AU8194" s="12"/>
      <c r="AV8194" s="12"/>
      <c r="AW8194" s="12"/>
      <c r="AX8194" s="12"/>
      <c r="AY8194" s="12"/>
      <c r="AZ8194" s="12"/>
      <c r="BA8194" s="12"/>
      <c r="BB8194" s="12"/>
      <c r="BC8194" s="12"/>
      <c r="BD8194" s="12"/>
    </row>
    <row r="8195" spans="15:56" x14ac:dyDescent="0.35">
      <c r="O8195" s="12"/>
      <c r="P8195" s="12"/>
      <c r="Q8195" s="12"/>
      <c r="S8195" s="250"/>
      <c r="AA8195" s="12"/>
      <c r="AB8195" s="12"/>
      <c r="AC8195" s="12"/>
      <c r="AD8195" s="12"/>
      <c r="AE8195" s="12"/>
      <c r="AF8195" s="12"/>
      <c r="AG8195" s="12"/>
      <c r="AH8195" s="12"/>
      <c r="AI8195" s="12"/>
      <c r="AJ8195" s="12"/>
      <c r="AK8195" s="12"/>
      <c r="AL8195" s="12"/>
      <c r="AM8195" s="12"/>
      <c r="AN8195" s="12"/>
      <c r="AO8195" s="12"/>
      <c r="AP8195" s="12"/>
      <c r="AQ8195" s="12"/>
      <c r="AR8195" s="12"/>
      <c r="AS8195" s="12"/>
      <c r="AT8195" s="12"/>
      <c r="AU8195" s="12"/>
      <c r="AV8195" s="12"/>
      <c r="AW8195" s="12"/>
      <c r="AX8195" s="12"/>
      <c r="AY8195" s="12"/>
      <c r="AZ8195" s="12"/>
      <c r="BA8195" s="12"/>
      <c r="BB8195" s="12"/>
      <c r="BC8195" s="12"/>
      <c r="BD8195" s="12"/>
    </row>
    <row r="8196" spans="15:56" x14ac:dyDescent="0.35">
      <c r="O8196" s="12"/>
      <c r="P8196" s="12"/>
      <c r="Q8196" s="12"/>
      <c r="S8196" s="250"/>
      <c r="AA8196" s="12"/>
      <c r="AB8196" s="12"/>
      <c r="AC8196" s="12"/>
      <c r="AD8196" s="12"/>
      <c r="AE8196" s="12"/>
      <c r="AF8196" s="12"/>
      <c r="AG8196" s="12"/>
      <c r="AH8196" s="12"/>
      <c r="AI8196" s="12"/>
      <c r="AJ8196" s="12"/>
      <c r="AK8196" s="12"/>
      <c r="AL8196" s="12"/>
      <c r="AM8196" s="12"/>
      <c r="AN8196" s="12"/>
      <c r="AO8196" s="12"/>
      <c r="AP8196" s="12"/>
      <c r="AQ8196" s="12"/>
      <c r="AR8196" s="12"/>
      <c r="AS8196" s="12"/>
      <c r="AT8196" s="12"/>
      <c r="AU8196" s="12"/>
      <c r="AV8196" s="12"/>
      <c r="AW8196" s="12"/>
      <c r="AX8196" s="12"/>
      <c r="AY8196" s="12"/>
      <c r="AZ8196" s="12"/>
      <c r="BA8196" s="12"/>
      <c r="BB8196" s="12"/>
      <c r="BC8196" s="12"/>
      <c r="BD8196" s="12"/>
    </row>
    <row r="8197" spans="15:56" x14ac:dyDescent="0.35">
      <c r="O8197" s="12"/>
      <c r="P8197" s="12"/>
      <c r="Q8197" s="12"/>
      <c r="S8197" s="250"/>
      <c r="AA8197" s="12"/>
      <c r="AB8197" s="12"/>
      <c r="AC8197" s="12"/>
      <c r="AD8197" s="12"/>
      <c r="AE8197" s="12"/>
      <c r="AF8197" s="12"/>
      <c r="AG8197" s="12"/>
      <c r="AH8197" s="12"/>
      <c r="AI8197" s="12"/>
      <c r="AJ8197" s="12"/>
      <c r="AK8197" s="12"/>
      <c r="AL8197" s="12"/>
      <c r="AM8197" s="12"/>
      <c r="AN8197" s="12"/>
      <c r="AO8197" s="12"/>
      <c r="AP8197" s="12"/>
      <c r="AQ8197" s="12"/>
      <c r="AR8197" s="12"/>
      <c r="AS8197" s="12"/>
      <c r="AT8197" s="12"/>
      <c r="AU8197" s="12"/>
      <c r="AV8197" s="12"/>
      <c r="AW8197" s="12"/>
      <c r="AX8197" s="12"/>
      <c r="AY8197" s="12"/>
      <c r="AZ8197" s="12"/>
      <c r="BA8197" s="12"/>
      <c r="BB8197" s="12"/>
      <c r="BC8197" s="12"/>
      <c r="BD8197" s="12"/>
    </row>
    <row r="8198" spans="15:56" x14ac:dyDescent="0.35">
      <c r="O8198" s="12"/>
      <c r="P8198" s="12"/>
      <c r="Q8198" s="12"/>
      <c r="S8198" s="250"/>
      <c r="AA8198" s="12"/>
      <c r="AB8198" s="12"/>
      <c r="AC8198" s="12"/>
      <c r="AD8198" s="12"/>
      <c r="AE8198" s="12"/>
      <c r="AF8198" s="12"/>
      <c r="AG8198" s="12"/>
      <c r="AH8198" s="12"/>
      <c r="AI8198" s="12"/>
      <c r="AJ8198" s="12"/>
      <c r="AK8198" s="12"/>
      <c r="AL8198" s="12"/>
      <c r="AM8198" s="12"/>
      <c r="AN8198" s="12"/>
      <c r="AO8198" s="12"/>
      <c r="AP8198" s="12"/>
      <c r="AQ8198" s="12"/>
      <c r="AR8198" s="12"/>
      <c r="AS8198" s="12"/>
      <c r="AT8198" s="12"/>
      <c r="AU8198" s="12"/>
      <c r="AV8198" s="12"/>
      <c r="AW8198" s="12"/>
      <c r="AX8198" s="12"/>
      <c r="AY8198" s="12"/>
      <c r="AZ8198" s="12"/>
      <c r="BA8198" s="12"/>
      <c r="BB8198" s="12"/>
      <c r="BC8198" s="12"/>
      <c r="BD8198" s="12"/>
    </row>
    <row r="8199" spans="15:56" x14ac:dyDescent="0.35">
      <c r="O8199" s="12"/>
      <c r="P8199" s="12"/>
      <c r="Q8199" s="12"/>
      <c r="S8199" s="250"/>
      <c r="AA8199" s="12"/>
      <c r="AB8199" s="12"/>
      <c r="AC8199" s="12"/>
      <c r="AD8199" s="12"/>
      <c r="AE8199" s="12"/>
      <c r="AF8199" s="12"/>
      <c r="AG8199" s="12"/>
      <c r="AH8199" s="12"/>
      <c r="AI8199" s="12"/>
      <c r="AJ8199" s="12"/>
      <c r="AK8199" s="12"/>
      <c r="AL8199" s="12"/>
      <c r="AM8199" s="12"/>
      <c r="AN8199" s="12"/>
      <c r="AO8199" s="12"/>
      <c r="AP8199" s="12"/>
      <c r="AQ8199" s="12"/>
      <c r="AR8199" s="12"/>
      <c r="AS8199" s="12"/>
      <c r="AT8199" s="12"/>
      <c r="AU8199" s="12"/>
      <c r="AV8199" s="12"/>
      <c r="AW8199" s="12"/>
      <c r="AX8199" s="12"/>
      <c r="AY8199" s="12"/>
      <c r="AZ8199" s="12"/>
      <c r="BA8199" s="12"/>
      <c r="BB8199" s="12"/>
      <c r="BC8199" s="12"/>
      <c r="BD8199" s="12"/>
    </row>
    <row r="8200" spans="15:56" x14ac:dyDescent="0.35">
      <c r="O8200" s="12"/>
      <c r="P8200" s="12"/>
      <c r="Q8200" s="12"/>
      <c r="S8200" s="250"/>
      <c r="AA8200" s="12"/>
      <c r="AB8200" s="12"/>
      <c r="AC8200" s="12"/>
      <c r="AD8200" s="12"/>
      <c r="AE8200" s="12"/>
      <c r="AF8200" s="12"/>
      <c r="AG8200" s="12"/>
      <c r="AH8200" s="12"/>
      <c r="AI8200" s="12"/>
      <c r="AJ8200" s="12"/>
      <c r="AK8200" s="12"/>
      <c r="AL8200" s="12"/>
      <c r="AM8200" s="12"/>
      <c r="AN8200" s="12"/>
      <c r="AO8200" s="12"/>
      <c r="AP8200" s="12"/>
      <c r="AQ8200" s="12"/>
      <c r="AR8200" s="12"/>
      <c r="AS8200" s="12"/>
      <c r="AT8200" s="12"/>
      <c r="AU8200" s="12"/>
      <c r="AV8200" s="12"/>
      <c r="AW8200" s="12"/>
      <c r="AX8200" s="12"/>
      <c r="AY8200" s="12"/>
      <c r="AZ8200" s="12"/>
      <c r="BA8200" s="12"/>
      <c r="BB8200" s="12"/>
      <c r="BC8200" s="12"/>
      <c r="BD8200" s="12"/>
    </row>
    <row r="8201" spans="15:56" x14ac:dyDescent="0.35">
      <c r="O8201" s="12"/>
      <c r="P8201" s="12"/>
      <c r="Q8201" s="12"/>
      <c r="S8201" s="250"/>
      <c r="AA8201" s="12"/>
      <c r="AB8201" s="12"/>
      <c r="AC8201" s="12"/>
      <c r="AD8201" s="12"/>
      <c r="AE8201" s="12"/>
      <c r="AF8201" s="12"/>
      <c r="AG8201" s="12"/>
      <c r="AH8201" s="12"/>
      <c r="AI8201" s="12"/>
      <c r="AJ8201" s="12"/>
      <c r="AK8201" s="12"/>
      <c r="AL8201" s="12"/>
      <c r="AM8201" s="12"/>
      <c r="AN8201" s="12"/>
      <c r="AO8201" s="12"/>
      <c r="AP8201" s="12"/>
      <c r="AQ8201" s="12"/>
      <c r="AR8201" s="12"/>
      <c r="AS8201" s="12"/>
      <c r="AT8201" s="12"/>
      <c r="AU8201" s="12"/>
      <c r="AV8201" s="12"/>
      <c r="AW8201" s="12"/>
      <c r="AX8201" s="12"/>
      <c r="AY8201" s="12"/>
      <c r="AZ8201" s="12"/>
      <c r="BA8201" s="12"/>
      <c r="BB8201" s="12"/>
      <c r="BC8201" s="12"/>
      <c r="BD8201" s="12"/>
    </row>
    <row r="8202" spans="15:56" x14ac:dyDescent="0.35">
      <c r="O8202" s="12"/>
      <c r="P8202" s="12"/>
      <c r="Q8202" s="12"/>
      <c r="S8202" s="250"/>
      <c r="AA8202" s="12"/>
      <c r="AB8202" s="12"/>
      <c r="AC8202" s="12"/>
      <c r="AD8202" s="12"/>
      <c r="AE8202" s="12"/>
      <c r="AF8202" s="12"/>
      <c r="AG8202" s="12"/>
      <c r="AH8202" s="12"/>
      <c r="AI8202" s="12"/>
      <c r="AJ8202" s="12"/>
      <c r="AK8202" s="12"/>
      <c r="AL8202" s="12"/>
      <c r="AM8202" s="12"/>
      <c r="AN8202" s="12"/>
      <c r="AO8202" s="12"/>
      <c r="AP8202" s="12"/>
      <c r="AQ8202" s="12"/>
      <c r="AR8202" s="12"/>
      <c r="AS8202" s="12"/>
      <c r="AT8202" s="12"/>
      <c r="AU8202" s="12"/>
      <c r="AV8202" s="12"/>
      <c r="AW8202" s="12"/>
      <c r="AX8202" s="12"/>
      <c r="AY8202" s="12"/>
      <c r="AZ8202" s="12"/>
      <c r="BA8202" s="12"/>
      <c r="BB8202" s="12"/>
      <c r="BC8202" s="12"/>
      <c r="BD8202" s="12"/>
    </row>
    <row r="8203" spans="15:56" x14ac:dyDescent="0.35">
      <c r="O8203" s="12"/>
      <c r="P8203" s="12"/>
      <c r="Q8203" s="12"/>
      <c r="S8203" s="250"/>
      <c r="AA8203" s="12"/>
      <c r="AB8203" s="12"/>
      <c r="AC8203" s="12"/>
      <c r="AD8203" s="12"/>
      <c r="AE8203" s="12"/>
      <c r="AF8203" s="12"/>
      <c r="AG8203" s="12"/>
      <c r="AH8203" s="12"/>
      <c r="AI8203" s="12"/>
      <c r="AJ8203" s="12"/>
      <c r="AK8203" s="12"/>
      <c r="AL8203" s="12"/>
      <c r="AM8203" s="12"/>
      <c r="AN8203" s="12"/>
      <c r="AO8203" s="12"/>
      <c r="AP8203" s="12"/>
      <c r="AQ8203" s="12"/>
      <c r="AR8203" s="12"/>
      <c r="AS8203" s="12"/>
      <c r="AT8203" s="12"/>
      <c r="AU8203" s="12"/>
      <c r="AV8203" s="12"/>
      <c r="AW8203" s="12"/>
      <c r="AX8203" s="12"/>
      <c r="AY8203" s="12"/>
      <c r="AZ8203" s="12"/>
      <c r="BA8203" s="12"/>
      <c r="BB8203" s="12"/>
      <c r="BC8203" s="12"/>
      <c r="BD8203" s="12"/>
    </row>
    <row r="8204" spans="15:56" x14ac:dyDescent="0.35">
      <c r="O8204" s="12"/>
      <c r="P8204" s="12"/>
      <c r="Q8204" s="12"/>
      <c r="S8204" s="250"/>
      <c r="AA8204" s="12"/>
      <c r="AB8204" s="12"/>
      <c r="AC8204" s="12"/>
      <c r="AD8204" s="12"/>
      <c r="AE8204" s="12"/>
      <c r="AF8204" s="12"/>
      <c r="AG8204" s="12"/>
      <c r="AH8204" s="12"/>
      <c r="AI8204" s="12"/>
      <c r="AJ8204" s="12"/>
      <c r="AK8204" s="12"/>
      <c r="AL8204" s="12"/>
      <c r="AM8204" s="12"/>
      <c r="AN8204" s="12"/>
      <c r="AO8204" s="12"/>
      <c r="AP8204" s="12"/>
      <c r="AQ8204" s="12"/>
      <c r="AR8204" s="12"/>
      <c r="AS8204" s="12"/>
      <c r="AT8204" s="12"/>
      <c r="AU8204" s="12"/>
      <c r="AV8204" s="12"/>
      <c r="AW8204" s="12"/>
      <c r="AX8204" s="12"/>
      <c r="AY8204" s="12"/>
      <c r="AZ8204" s="12"/>
      <c r="BA8204" s="12"/>
      <c r="BB8204" s="12"/>
      <c r="BC8204" s="12"/>
      <c r="BD8204" s="12"/>
    </row>
    <row r="8205" spans="15:56" x14ac:dyDescent="0.35">
      <c r="O8205" s="12"/>
      <c r="P8205" s="12"/>
      <c r="Q8205" s="12"/>
      <c r="S8205" s="250"/>
      <c r="AA8205" s="12"/>
      <c r="AB8205" s="12"/>
      <c r="AC8205" s="12"/>
      <c r="AD8205" s="12"/>
      <c r="AE8205" s="12"/>
      <c r="AF8205" s="12"/>
      <c r="AG8205" s="12"/>
      <c r="AH8205" s="12"/>
      <c r="AI8205" s="12"/>
      <c r="AJ8205" s="12"/>
      <c r="AK8205" s="12"/>
      <c r="AL8205" s="12"/>
      <c r="AM8205" s="12"/>
      <c r="AN8205" s="12"/>
      <c r="AO8205" s="12"/>
      <c r="AP8205" s="12"/>
      <c r="AQ8205" s="12"/>
      <c r="AR8205" s="12"/>
      <c r="AS8205" s="12"/>
      <c r="AT8205" s="12"/>
      <c r="AU8205" s="12"/>
      <c r="AV8205" s="12"/>
      <c r="AW8205" s="12"/>
      <c r="AX8205" s="12"/>
      <c r="AY8205" s="12"/>
      <c r="AZ8205" s="12"/>
      <c r="BA8205" s="12"/>
      <c r="BB8205" s="12"/>
      <c r="BC8205" s="12"/>
      <c r="BD8205" s="12"/>
    </row>
    <row r="8206" spans="15:56" x14ac:dyDescent="0.35">
      <c r="O8206" s="12"/>
      <c r="P8206" s="12"/>
      <c r="Q8206" s="12"/>
      <c r="S8206" s="250"/>
      <c r="AA8206" s="12"/>
      <c r="AB8206" s="12"/>
      <c r="AC8206" s="12"/>
      <c r="AD8206" s="12"/>
      <c r="AE8206" s="12"/>
      <c r="AF8206" s="12"/>
      <c r="AG8206" s="12"/>
      <c r="AH8206" s="12"/>
      <c r="AI8206" s="12"/>
      <c r="AJ8206" s="12"/>
      <c r="AK8206" s="12"/>
      <c r="AL8206" s="12"/>
      <c r="AM8206" s="12"/>
      <c r="AN8206" s="12"/>
      <c r="AO8206" s="12"/>
      <c r="AP8206" s="12"/>
      <c r="AQ8206" s="12"/>
      <c r="AR8206" s="12"/>
      <c r="AS8206" s="12"/>
      <c r="AT8206" s="12"/>
      <c r="AU8206" s="12"/>
      <c r="AV8206" s="12"/>
      <c r="AW8206" s="12"/>
      <c r="AX8206" s="12"/>
      <c r="AY8206" s="12"/>
      <c r="AZ8206" s="12"/>
      <c r="BA8206" s="12"/>
      <c r="BB8206" s="12"/>
      <c r="BC8206" s="12"/>
      <c r="BD8206" s="12"/>
    </row>
    <row r="8207" spans="15:56" x14ac:dyDescent="0.35">
      <c r="O8207" s="12"/>
      <c r="P8207" s="12"/>
      <c r="Q8207" s="12"/>
      <c r="S8207" s="250"/>
      <c r="AA8207" s="12"/>
      <c r="AB8207" s="12"/>
      <c r="AC8207" s="12"/>
      <c r="AD8207" s="12"/>
      <c r="AE8207" s="12"/>
      <c r="AF8207" s="12"/>
      <c r="AG8207" s="12"/>
      <c r="AH8207" s="12"/>
      <c r="AI8207" s="12"/>
      <c r="AJ8207" s="12"/>
      <c r="AK8207" s="12"/>
      <c r="AL8207" s="12"/>
      <c r="AM8207" s="12"/>
      <c r="AN8207" s="12"/>
      <c r="AO8207" s="12"/>
      <c r="AP8207" s="12"/>
      <c r="AQ8207" s="12"/>
      <c r="AR8207" s="12"/>
      <c r="AS8207" s="12"/>
      <c r="AT8207" s="12"/>
      <c r="AU8207" s="12"/>
      <c r="AV8207" s="12"/>
      <c r="AW8207" s="12"/>
      <c r="AX8207" s="12"/>
      <c r="AY8207" s="12"/>
      <c r="AZ8207" s="12"/>
      <c r="BA8207" s="12"/>
      <c r="BB8207" s="12"/>
      <c r="BC8207" s="12"/>
      <c r="BD8207" s="12"/>
    </row>
    <row r="8208" spans="15:56" x14ac:dyDescent="0.35">
      <c r="O8208" s="12"/>
      <c r="P8208" s="12"/>
      <c r="Q8208" s="12"/>
      <c r="S8208" s="250"/>
      <c r="AA8208" s="12"/>
      <c r="AB8208" s="12"/>
      <c r="AC8208" s="12"/>
      <c r="AD8208" s="12"/>
      <c r="AE8208" s="12"/>
      <c r="AF8208" s="12"/>
      <c r="AG8208" s="12"/>
      <c r="AH8208" s="12"/>
      <c r="AI8208" s="12"/>
      <c r="AJ8208" s="12"/>
      <c r="AK8208" s="12"/>
      <c r="AL8208" s="12"/>
      <c r="AM8208" s="12"/>
      <c r="AN8208" s="12"/>
      <c r="AO8208" s="12"/>
      <c r="AP8208" s="12"/>
      <c r="AQ8208" s="12"/>
      <c r="AR8208" s="12"/>
      <c r="AS8208" s="12"/>
      <c r="AT8208" s="12"/>
      <c r="AU8208" s="12"/>
      <c r="AV8208" s="12"/>
      <c r="AW8208" s="12"/>
      <c r="AX8208" s="12"/>
      <c r="AY8208" s="12"/>
      <c r="AZ8208" s="12"/>
      <c r="BA8208" s="12"/>
      <c r="BB8208" s="12"/>
      <c r="BC8208" s="12"/>
      <c r="BD8208" s="12"/>
    </row>
    <row r="8209" spans="15:56" x14ac:dyDescent="0.35">
      <c r="O8209" s="12"/>
      <c r="P8209" s="12"/>
      <c r="Q8209" s="12"/>
      <c r="S8209" s="250"/>
      <c r="AA8209" s="12"/>
      <c r="AB8209" s="12"/>
      <c r="AC8209" s="12"/>
      <c r="AD8209" s="12"/>
      <c r="AE8209" s="12"/>
      <c r="AF8209" s="12"/>
      <c r="AG8209" s="12"/>
      <c r="AH8209" s="12"/>
      <c r="AI8209" s="12"/>
      <c r="AJ8209" s="12"/>
      <c r="AK8209" s="12"/>
      <c r="AL8209" s="12"/>
      <c r="AM8209" s="12"/>
      <c r="AN8209" s="12"/>
      <c r="AO8209" s="12"/>
      <c r="AP8209" s="12"/>
      <c r="AQ8209" s="12"/>
      <c r="AR8209" s="12"/>
      <c r="AS8209" s="12"/>
      <c r="AT8209" s="12"/>
      <c r="AU8209" s="12"/>
      <c r="AV8209" s="12"/>
      <c r="AW8209" s="12"/>
      <c r="AX8209" s="12"/>
      <c r="AY8209" s="12"/>
      <c r="AZ8209" s="12"/>
      <c r="BA8209" s="12"/>
      <c r="BB8209" s="12"/>
      <c r="BC8209" s="12"/>
      <c r="BD8209" s="12"/>
    </row>
    <row r="8210" spans="15:56" x14ac:dyDescent="0.35">
      <c r="O8210" s="12"/>
      <c r="P8210" s="12"/>
      <c r="Q8210" s="12"/>
      <c r="S8210" s="250"/>
      <c r="AA8210" s="12"/>
      <c r="AB8210" s="12"/>
      <c r="AC8210" s="12"/>
      <c r="AD8210" s="12"/>
      <c r="AE8210" s="12"/>
      <c r="AF8210" s="12"/>
      <c r="AG8210" s="12"/>
      <c r="AH8210" s="12"/>
      <c r="AI8210" s="12"/>
      <c r="AJ8210" s="12"/>
      <c r="AK8210" s="12"/>
      <c r="AL8210" s="12"/>
      <c r="AM8210" s="12"/>
      <c r="AN8210" s="12"/>
      <c r="AO8210" s="12"/>
      <c r="AP8210" s="12"/>
      <c r="AQ8210" s="12"/>
      <c r="AR8210" s="12"/>
      <c r="AS8210" s="12"/>
      <c r="AT8210" s="12"/>
      <c r="AU8210" s="12"/>
      <c r="AV8210" s="12"/>
      <c r="AW8210" s="12"/>
      <c r="AX8210" s="12"/>
      <c r="AY8210" s="12"/>
      <c r="AZ8210" s="12"/>
      <c r="BA8210" s="12"/>
      <c r="BB8210" s="12"/>
      <c r="BC8210" s="12"/>
      <c r="BD8210" s="12"/>
    </row>
    <row r="8211" spans="15:56" x14ac:dyDescent="0.35">
      <c r="O8211" s="12"/>
      <c r="P8211" s="12"/>
      <c r="Q8211" s="12"/>
      <c r="S8211" s="250"/>
      <c r="AA8211" s="12"/>
      <c r="AB8211" s="12"/>
      <c r="AC8211" s="12"/>
      <c r="AD8211" s="12"/>
      <c r="AE8211" s="12"/>
      <c r="AF8211" s="12"/>
      <c r="AG8211" s="12"/>
      <c r="AH8211" s="12"/>
      <c r="AI8211" s="12"/>
      <c r="AJ8211" s="12"/>
      <c r="AK8211" s="12"/>
      <c r="AL8211" s="12"/>
      <c r="AM8211" s="12"/>
      <c r="AN8211" s="12"/>
      <c r="AO8211" s="12"/>
      <c r="AP8211" s="12"/>
      <c r="AQ8211" s="12"/>
      <c r="AR8211" s="12"/>
      <c r="AS8211" s="12"/>
      <c r="AT8211" s="12"/>
      <c r="AU8211" s="12"/>
      <c r="AV8211" s="12"/>
      <c r="AW8211" s="12"/>
      <c r="AX8211" s="12"/>
      <c r="AY8211" s="12"/>
      <c r="AZ8211" s="12"/>
      <c r="BA8211" s="12"/>
      <c r="BB8211" s="12"/>
      <c r="BC8211" s="12"/>
      <c r="BD8211" s="12"/>
    </row>
    <row r="8212" spans="15:56" x14ac:dyDescent="0.35">
      <c r="O8212" s="12"/>
      <c r="P8212" s="12"/>
      <c r="Q8212" s="12"/>
      <c r="S8212" s="250"/>
      <c r="AA8212" s="12"/>
      <c r="AB8212" s="12"/>
      <c r="AC8212" s="12"/>
      <c r="AD8212" s="12"/>
      <c r="AE8212" s="12"/>
      <c r="AF8212" s="12"/>
      <c r="AG8212" s="12"/>
      <c r="AH8212" s="12"/>
      <c r="AI8212" s="12"/>
      <c r="AJ8212" s="12"/>
      <c r="AK8212" s="12"/>
      <c r="AL8212" s="12"/>
      <c r="AM8212" s="12"/>
      <c r="AN8212" s="12"/>
      <c r="AO8212" s="12"/>
      <c r="AP8212" s="12"/>
      <c r="AQ8212" s="12"/>
      <c r="AR8212" s="12"/>
      <c r="AS8212" s="12"/>
      <c r="AT8212" s="12"/>
      <c r="AU8212" s="12"/>
      <c r="AV8212" s="12"/>
      <c r="AW8212" s="12"/>
      <c r="AX8212" s="12"/>
      <c r="AY8212" s="12"/>
      <c r="AZ8212" s="12"/>
      <c r="BA8212" s="12"/>
      <c r="BB8212" s="12"/>
      <c r="BC8212" s="12"/>
      <c r="BD8212" s="12"/>
    </row>
    <row r="8213" spans="15:56" x14ac:dyDescent="0.35">
      <c r="O8213" s="12"/>
      <c r="P8213" s="12"/>
      <c r="Q8213" s="12"/>
      <c r="S8213" s="250"/>
      <c r="AA8213" s="12"/>
      <c r="AB8213" s="12"/>
      <c r="AC8213" s="12"/>
      <c r="AD8213" s="12"/>
      <c r="AE8213" s="12"/>
      <c r="AF8213" s="12"/>
      <c r="AG8213" s="12"/>
      <c r="AH8213" s="12"/>
      <c r="AI8213" s="12"/>
      <c r="AJ8213" s="12"/>
      <c r="AK8213" s="12"/>
      <c r="AL8213" s="12"/>
      <c r="AM8213" s="12"/>
      <c r="AN8213" s="12"/>
      <c r="AO8213" s="12"/>
      <c r="AP8213" s="12"/>
      <c r="AQ8213" s="12"/>
      <c r="AR8213" s="12"/>
      <c r="AS8213" s="12"/>
      <c r="AT8213" s="12"/>
      <c r="AU8213" s="12"/>
      <c r="AV8213" s="12"/>
      <c r="AW8213" s="12"/>
      <c r="AX8213" s="12"/>
      <c r="AY8213" s="12"/>
      <c r="AZ8213" s="12"/>
      <c r="BA8213" s="12"/>
      <c r="BB8213" s="12"/>
      <c r="BC8213" s="12"/>
      <c r="BD8213" s="12"/>
    </row>
    <row r="8214" spans="15:56" x14ac:dyDescent="0.35">
      <c r="O8214" s="12"/>
      <c r="P8214" s="12"/>
      <c r="Q8214" s="12"/>
      <c r="S8214" s="250"/>
      <c r="AA8214" s="12"/>
      <c r="AB8214" s="12"/>
      <c r="AC8214" s="12"/>
      <c r="AD8214" s="12"/>
      <c r="AE8214" s="12"/>
      <c r="AF8214" s="12"/>
      <c r="AG8214" s="12"/>
      <c r="AH8214" s="12"/>
      <c r="AI8214" s="12"/>
      <c r="AJ8214" s="12"/>
      <c r="AK8214" s="12"/>
      <c r="AL8214" s="12"/>
      <c r="AM8214" s="12"/>
      <c r="AN8214" s="12"/>
      <c r="AO8214" s="12"/>
      <c r="AP8214" s="12"/>
      <c r="AQ8214" s="12"/>
      <c r="AR8214" s="12"/>
      <c r="AS8214" s="12"/>
      <c r="AT8214" s="12"/>
      <c r="AU8214" s="12"/>
      <c r="AV8214" s="12"/>
      <c r="AW8214" s="12"/>
      <c r="AX8214" s="12"/>
      <c r="AY8214" s="12"/>
      <c r="AZ8214" s="12"/>
      <c r="BA8214" s="12"/>
      <c r="BB8214" s="12"/>
      <c r="BC8214" s="12"/>
      <c r="BD8214" s="12"/>
    </row>
    <row r="8215" spans="15:56" x14ac:dyDescent="0.35">
      <c r="O8215" s="12"/>
      <c r="P8215" s="12"/>
      <c r="Q8215" s="12"/>
      <c r="S8215" s="250"/>
      <c r="AA8215" s="12"/>
      <c r="AB8215" s="12"/>
      <c r="AC8215" s="12"/>
      <c r="AD8215" s="12"/>
      <c r="AE8215" s="12"/>
      <c r="AF8215" s="12"/>
      <c r="AG8215" s="12"/>
      <c r="AH8215" s="12"/>
      <c r="AI8215" s="12"/>
      <c r="AJ8215" s="12"/>
      <c r="AK8215" s="12"/>
      <c r="AL8215" s="12"/>
      <c r="AM8215" s="12"/>
      <c r="AN8215" s="12"/>
      <c r="AO8215" s="12"/>
      <c r="AP8215" s="12"/>
      <c r="AQ8215" s="12"/>
      <c r="AR8215" s="12"/>
      <c r="AS8215" s="12"/>
      <c r="AT8215" s="12"/>
      <c r="AU8215" s="12"/>
      <c r="AV8215" s="12"/>
      <c r="AW8215" s="12"/>
      <c r="AX8215" s="12"/>
      <c r="AY8215" s="12"/>
      <c r="AZ8215" s="12"/>
      <c r="BA8215" s="12"/>
      <c r="BB8215" s="12"/>
      <c r="BC8215" s="12"/>
      <c r="BD8215" s="12"/>
    </row>
    <row r="8216" spans="15:56" x14ac:dyDescent="0.35">
      <c r="O8216" s="12"/>
      <c r="P8216" s="12"/>
      <c r="Q8216" s="12"/>
      <c r="S8216" s="250"/>
      <c r="AA8216" s="12"/>
      <c r="AB8216" s="12"/>
      <c r="AC8216" s="12"/>
      <c r="AD8216" s="12"/>
      <c r="AE8216" s="12"/>
      <c r="AF8216" s="12"/>
      <c r="AG8216" s="12"/>
      <c r="AH8216" s="12"/>
      <c r="AI8216" s="12"/>
      <c r="AJ8216" s="12"/>
      <c r="AK8216" s="12"/>
      <c r="AL8216" s="12"/>
      <c r="AM8216" s="12"/>
      <c r="AN8216" s="12"/>
      <c r="AO8216" s="12"/>
      <c r="AP8216" s="12"/>
      <c r="AQ8216" s="12"/>
      <c r="AR8216" s="12"/>
      <c r="AS8216" s="12"/>
      <c r="AT8216" s="12"/>
      <c r="AU8216" s="12"/>
      <c r="AV8216" s="12"/>
      <c r="AW8216" s="12"/>
      <c r="AX8216" s="12"/>
      <c r="AY8216" s="12"/>
      <c r="AZ8216" s="12"/>
      <c r="BA8216" s="12"/>
      <c r="BB8216" s="12"/>
      <c r="BC8216" s="12"/>
      <c r="BD8216" s="12"/>
    </row>
    <row r="8217" spans="15:56" x14ac:dyDescent="0.35">
      <c r="O8217" s="12"/>
      <c r="P8217" s="12"/>
      <c r="Q8217" s="12"/>
      <c r="S8217" s="250"/>
      <c r="AA8217" s="12"/>
      <c r="AB8217" s="12"/>
      <c r="AC8217" s="12"/>
      <c r="AD8217" s="12"/>
      <c r="AE8217" s="12"/>
      <c r="AF8217" s="12"/>
      <c r="AG8217" s="12"/>
      <c r="AH8217" s="12"/>
      <c r="AI8217" s="12"/>
      <c r="AJ8217" s="12"/>
      <c r="AK8217" s="12"/>
      <c r="AL8217" s="12"/>
      <c r="AM8217" s="12"/>
      <c r="AN8217" s="12"/>
      <c r="AO8217" s="12"/>
      <c r="AP8217" s="12"/>
      <c r="AQ8217" s="12"/>
      <c r="AR8217" s="12"/>
      <c r="AS8217" s="12"/>
      <c r="AT8217" s="12"/>
      <c r="AU8217" s="12"/>
      <c r="AV8217" s="12"/>
      <c r="AW8217" s="12"/>
      <c r="AX8217" s="12"/>
      <c r="AY8217" s="12"/>
      <c r="AZ8217" s="12"/>
      <c r="BA8217" s="12"/>
      <c r="BB8217" s="12"/>
      <c r="BC8217" s="12"/>
      <c r="BD8217" s="12"/>
    </row>
    <row r="8218" spans="15:56" x14ac:dyDescent="0.35">
      <c r="O8218" s="12"/>
      <c r="P8218" s="12"/>
      <c r="Q8218" s="12"/>
      <c r="S8218" s="250"/>
      <c r="AA8218" s="12"/>
      <c r="AB8218" s="12"/>
      <c r="AC8218" s="12"/>
      <c r="AD8218" s="12"/>
      <c r="AE8218" s="12"/>
      <c r="AF8218" s="12"/>
      <c r="AG8218" s="12"/>
      <c r="AH8218" s="12"/>
      <c r="AI8218" s="12"/>
      <c r="AJ8218" s="12"/>
      <c r="AK8218" s="12"/>
      <c r="AL8218" s="12"/>
      <c r="AM8218" s="12"/>
      <c r="AN8218" s="12"/>
      <c r="AO8218" s="12"/>
      <c r="AP8218" s="12"/>
      <c r="AQ8218" s="12"/>
      <c r="AR8218" s="12"/>
      <c r="AS8218" s="12"/>
      <c r="AT8218" s="12"/>
      <c r="AU8218" s="12"/>
      <c r="AV8218" s="12"/>
      <c r="AW8218" s="12"/>
      <c r="AX8218" s="12"/>
      <c r="AY8218" s="12"/>
      <c r="AZ8218" s="12"/>
      <c r="BA8218" s="12"/>
      <c r="BB8218" s="12"/>
      <c r="BC8218" s="12"/>
      <c r="BD8218" s="12"/>
    </row>
    <row r="8219" spans="15:56" x14ac:dyDescent="0.35">
      <c r="O8219" s="12"/>
      <c r="P8219" s="12"/>
      <c r="Q8219" s="12"/>
      <c r="S8219" s="250"/>
      <c r="AA8219" s="12"/>
      <c r="AB8219" s="12"/>
      <c r="AC8219" s="12"/>
      <c r="AD8219" s="12"/>
      <c r="AE8219" s="12"/>
      <c r="AF8219" s="12"/>
      <c r="AG8219" s="12"/>
      <c r="AH8219" s="12"/>
      <c r="AI8219" s="12"/>
      <c r="AJ8219" s="12"/>
      <c r="AK8219" s="12"/>
      <c r="AL8219" s="12"/>
      <c r="AM8219" s="12"/>
      <c r="AN8219" s="12"/>
      <c r="AO8219" s="12"/>
      <c r="AP8219" s="12"/>
      <c r="AQ8219" s="12"/>
      <c r="AR8219" s="12"/>
      <c r="AS8219" s="12"/>
      <c r="AT8219" s="12"/>
      <c r="AU8219" s="12"/>
      <c r="AV8219" s="12"/>
      <c r="AW8219" s="12"/>
      <c r="AX8219" s="12"/>
      <c r="AY8219" s="12"/>
      <c r="AZ8219" s="12"/>
      <c r="BA8219" s="12"/>
      <c r="BB8219" s="12"/>
      <c r="BC8219" s="12"/>
      <c r="BD8219" s="12"/>
    </row>
    <row r="8220" spans="15:56" x14ac:dyDescent="0.35">
      <c r="O8220" s="12"/>
      <c r="P8220" s="12"/>
      <c r="Q8220" s="12"/>
      <c r="S8220" s="250"/>
      <c r="AA8220" s="12"/>
      <c r="AB8220" s="12"/>
      <c r="AC8220" s="12"/>
      <c r="AD8220" s="12"/>
      <c r="AE8220" s="12"/>
      <c r="AF8220" s="12"/>
      <c r="AG8220" s="12"/>
      <c r="AH8220" s="12"/>
      <c r="AI8220" s="12"/>
      <c r="AJ8220" s="12"/>
      <c r="AK8220" s="12"/>
      <c r="AL8220" s="12"/>
      <c r="AM8220" s="12"/>
      <c r="AN8220" s="12"/>
      <c r="AO8220" s="12"/>
      <c r="AP8220" s="12"/>
      <c r="AQ8220" s="12"/>
      <c r="AR8220" s="12"/>
      <c r="AS8220" s="12"/>
      <c r="AT8220" s="12"/>
      <c r="AU8220" s="12"/>
      <c r="AV8220" s="12"/>
      <c r="AW8220" s="12"/>
      <c r="AX8220" s="12"/>
      <c r="AY8220" s="12"/>
      <c r="AZ8220" s="12"/>
      <c r="BA8220" s="12"/>
      <c r="BB8220" s="12"/>
      <c r="BC8220" s="12"/>
      <c r="BD8220" s="12"/>
    </row>
    <row r="8221" spans="15:56" x14ac:dyDescent="0.35">
      <c r="O8221" s="12"/>
      <c r="P8221" s="12"/>
      <c r="Q8221" s="12"/>
      <c r="S8221" s="250"/>
      <c r="AA8221" s="12"/>
      <c r="AB8221" s="12"/>
      <c r="AC8221" s="12"/>
      <c r="AD8221" s="12"/>
      <c r="AE8221" s="12"/>
      <c r="AF8221" s="12"/>
      <c r="AG8221" s="12"/>
      <c r="AH8221" s="12"/>
      <c r="AI8221" s="12"/>
      <c r="AJ8221" s="12"/>
      <c r="AK8221" s="12"/>
      <c r="AL8221" s="12"/>
      <c r="AM8221" s="12"/>
      <c r="AN8221" s="12"/>
      <c r="AO8221" s="12"/>
      <c r="AP8221" s="12"/>
      <c r="AQ8221" s="12"/>
      <c r="AR8221" s="12"/>
      <c r="AS8221" s="12"/>
      <c r="AT8221" s="12"/>
      <c r="AU8221" s="12"/>
      <c r="AV8221" s="12"/>
      <c r="AW8221" s="12"/>
      <c r="AX8221" s="12"/>
      <c r="AY8221" s="12"/>
      <c r="AZ8221" s="12"/>
      <c r="BA8221" s="12"/>
      <c r="BB8221" s="12"/>
      <c r="BC8221" s="12"/>
      <c r="BD8221" s="12"/>
    </row>
    <row r="8222" spans="15:56" x14ac:dyDescent="0.35">
      <c r="O8222" s="12"/>
      <c r="P8222" s="12"/>
      <c r="Q8222" s="12"/>
      <c r="S8222" s="250"/>
      <c r="AA8222" s="12"/>
      <c r="AB8222" s="12"/>
      <c r="AC8222" s="12"/>
      <c r="AD8222" s="12"/>
      <c r="AE8222" s="12"/>
      <c r="AF8222" s="12"/>
      <c r="AG8222" s="12"/>
      <c r="AH8222" s="12"/>
      <c r="AI8222" s="12"/>
      <c r="AJ8222" s="12"/>
      <c r="AK8222" s="12"/>
      <c r="AL8222" s="12"/>
      <c r="AM8222" s="12"/>
      <c r="AN8222" s="12"/>
      <c r="AO8222" s="12"/>
      <c r="AP8222" s="12"/>
      <c r="AQ8222" s="12"/>
      <c r="AR8222" s="12"/>
      <c r="AS8222" s="12"/>
      <c r="AT8222" s="12"/>
      <c r="AU8222" s="12"/>
      <c r="AV8222" s="12"/>
      <c r="AW8222" s="12"/>
      <c r="AX8222" s="12"/>
      <c r="AY8222" s="12"/>
      <c r="AZ8222" s="12"/>
      <c r="BA8222" s="12"/>
      <c r="BB8222" s="12"/>
      <c r="BC8222" s="12"/>
      <c r="BD8222" s="12"/>
    </row>
    <row r="8223" spans="15:56" x14ac:dyDescent="0.35">
      <c r="O8223" s="12"/>
      <c r="P8223" s="12"/>
      <c r="Q8223" s="12"/>
      <c r="S8223" s="250"/>
      <c r="AA8223" s="12"/>
      <c r="AB8223" s="12"/>
      <c r="AC8223" s="12"/>
      <c r="AD8223" s="12"/>
      <c r="AE8223" s="12"/>
      <c r="AF8223" s="12"/>
      <c r="AG8223" s="12"/>
      <c r="AH8223" s="12"/>
      <c r="AI8223" s="12"/>
      <c r="AJ8223" s="12"/>
      <c r="AK8223" s="12"/>
      <c r="AL8223" s="12"/>
      <c r="AM8223" s="12"/>
      <c r="AN8223" s="12"/>
      <c r="AO8223" s="12"/>
      <c r="AP8223" s="12"/>
      <c r="AQ8223" s="12"/>
      <c r="AR8223" s="12"/>
      <c r="AS8223" s="12"/>
      <c r="AT8223" s="12"/>
      <c r="AU8223" s="12"/>
      <c r="AV8223" s="12"/>
      <c r="AW8223" s="12"/>
      <c r="AX8223" s="12"/>
      <c r="AY8223" s="12"/>
      <c r="AZ8223" s="12"/>
      <c r="BA8223" s="12"/>
      <c r="BB8223" s="12"/>
      <c r="BC8223" s="12"/>
      <c r="BD8223" s="12"/>
    </row>
    <row r="8224" spans="15:56" x14ac:dyDescent="0.35">
      <c r="O8224" s="12"/>
      <c r="P8224" s="12"/>
      <c r="Q8224" s="12"/>
      <c r="S8224" s="250"/>
      <c r="AA8224" s="12"/>
      <c r="AB8224" s="12"/>
      <c r="AC8224" s="12"/>
      <c r="AD8224" s="12"/>
      <c r="AE8224" s="12"/>
      <c r="AF8224" s="12"/>
      <c r="AG8224" s="12"/>
      <c r="AH8224" s="12"/>
      <c r="AI8224" s="12"/>
      <c r="AJ8224" s="12"/>
      <c r="AK8224" s="12"/>
      <c r="AL8224" s="12"/>
      <c r="AM8224" s="12"/>
      <c r="AN8224" s="12"/>
      <c r="AO8224" s="12"/>
      <c r="AP8224" s="12"/>
      <c r="AQ8224" s="12"/>
      <c r="AR8224" s="12"/>
      <c r="AS8224" s="12"/>
      <c r="AT8224" s="12"/>
      <c r="AU8224" s="12"/>
      <c r="AV8224" s="12"/>
      <c r="AW8224" s="12"/>
      <c r="AX8224" s="12"/>
      <c r="AY8224" s="12"/>
      <c r="AZ8224" s="12"/>
      <c r="BA8224" s="12"/>
      <c r="BB8224" s="12"/>
      <c r="BC8224" s="12"/>
      <c r="BD8224" s="12"/>
    </row>
    <row r="8225" spans="15:56" x14ac:dyDescent="0.35">
      <c r="O8225" s="12"/>
      <c r="P8225" s="12"/>
      <c r="Q8225" s="12"/>
      <c r="S8225" s="250"/>
      <c r="AA8225" s="12"/>
      <c r="AB8225" s="12"/>
      <c r="AC8225" s="12"/>
      <c r="AD8225" s="12"/>
      <c r="AE8225" s="12"/>
      <c r="AF8225" s="12"/>
      <c r="AG8225" s="12"/>
      <c r="AH8225" s="12"/>
      <c r="AI8225" s="12"/>
      <c r="AJ8225" s="12"/>
      <c r="AK8225" s="12"/>
      <c r="AL8225" s="12"/>
      <c r="AM8225" s="12"/>
      <c r="AN8225" s="12"/>
      <c r="AO8225" s="12"/>
      <c r="AP8225" s="12"/>
      <c r="AQ8225" s="12"/>
      <c r="AR8225" s="12"/>
      <c r="AS8225" s="12"/>
      <c r="AT8225" s="12"/>
      <c r="AU8225" s="12"/>
      <c r="AV8225" s="12"/>
      <c r="AW8225" s="12"/>
      <c r="AX8225" s="12"/>
      <c r="AY8225" s="12"/>
      <c r="AZ8225" s="12"/>
      <c r="BA8225" s="12"/>
      <c r="BB8225" s="12"/>
      <c r="BC8225" s="12"/>
      <c r="BD8225" s="12"/>
    </row>
    <row r="8226" spans="15:56" x14ac:dyDescent="0.35">
      <c r="O8226" s="12"/>
      <c r="P8226" s="12"/>
      <c r="Q8226" s="12"/>
      <c r="S8226" s="250"/>
      <c r="AA8226" s="12"/>
      <c r="AB8226" s="12"/>
      <c r="AC8226" s="12"/>
      <c r="AD8226" s="12"/>
      <c r="AE8226" s="12"/>
      <c r="AF8226" s="12"/>
      <c r="AG8226" s="12"/>
      <c r="AH8226" s="12"/>
      <c r="AI8226" s="12"/>
      <c r="AJ8226" s="12"/>
      <c r="AK8226" s="12"/>
      <c r="AL8226" s="12"/>
      <c r="AM8226" s="12"/>
      <c r="AN8226" s="12"/>
      <c r="AO8226" s="12"/>
      <c r="AP8226" s="12"/>
      <c r="AQ8226" s="12"/>
      <c r="AR8226" s="12"/>
      <c r="AS8226" s="12"/>
      <c r="AT8226" s="12"/>
      <c r="AU8226" s="12"/>
      <c r="AV8226" s="12"/>
      <c r="AW8226" s="12"/>
      <c r="AX8226" s="12"/>
      <c r="AY8226" s="12"/>
      <c r="AZ8226" s="12"/>
      <c r="BA8226" s="12"/>
      <c r="BB8226" s="12"/>
      <c r="BC8226" s="12"/>
      <c r="BD8226" s="12"/>
    </row>
    <row r="8227" spans="15:56" x14ac:dyDescent="0.35">
      <c r="O8227" s="12"/>
      <c r="P8227" s="12"/>
      <c r="Q8227" s="12"/>
      <c r="S8227" s="250"/>
      <c r="AA8227" s="12"/>
      <c r="AB8227" s="12"/>
      <c r="AC8227" s="12"/>
      <c r="AD8227" s="12"/>
      <c r="AE8227" s="12"/>
      <c r="AF8227" s="12"/>
      <c r="AG8227" s="12"/>
      <c r="AH8227" s="12"/>
      <c r="AI8227" s="12"/>
      <c r="AJ8227" s="12"/>
      <c r="AK8227" s="12"/>
      <c r="AL8227" s="12"/>
      <c r="AM8227" s="12"/>
      <c r="AN8227" s="12"/>
      <c r="AO8227" s="12"/>
      <c r="AP8227" s="12"/>
      <c r="AQ8227" s="12"/>
      <c r="AR8227" s="12"/>
      <c r="AS8227" s="12"/>
      <c r="AT8227" s="12"/>
      <c r="AU8227" s="12"/>
      <c r="AV8227" s="12"/>
      <c r="AW8227" s="12"/>
      <c r="AX8227" s="12"/>
      <c r="AY8227" s="12"/>
      <c r="AZ8227" s="12"/>
      <c r="BA8227" s="12"/>
      <c r="BB8227" s="12"/>
      <c r="BC8227" s="12"/>
      <c r="BD8227" s="12"/>
    </row>
    <row r="8228" spans="15:56" x14ac:dyDescent="0.35">
      <c r="O8228" s="12"/>
      <c r="P8228" s="12"/>
      <c r="Q8228" s="12"/>
      <c r="S8228" s="250"/>
      <c r="AA8228" s="12"/>
      <c r="AB8228" s="12"/>
      <c r="AC8228" s="12"/>
      <c r="AD8228" s="12"/>
      <c r="AE8228" s="12"/>
      <c r="AF8228" s="12"/>
      <c r="AG8228" s="12"/>
      <c r="AH8228" s="12"/>
      <c r="AI8228" s="12"/>
      <c r="AJ8228" s="12"/>
      <c r="AK8228" s="12"/>
      <c r="AL8228" s="12"/>
      <c r="AM8228" s="12"/>
      <c r="AN8228" s="12"/>
      <c r="AO8228" s="12"/>
      <c r="AP8228" s="12"/>
      <c r="AQ8228" s="12"/>
      <c r="AR8228" s="12"/>
      <c r="AS8228" s="12"/>
      <c r="AT8228" s="12"/>
      <c r="AU8228" s="12"/>
      <c r="AV8228" s="12"/>
      <c r="AW8228" s="12"/>
      <c r="AX8228" s="12"/>
      <c r="AY8228" s="12"/>
      <c r="AZ8228" s="12"/>
      <c r="BA8228" s="12"/>
      <c r="BB8228" s="12"/>
      <c r="BC8228" s="12"/>
      <c r="BD8228" s="12"/>
    </row>
    <row r="8229" spans="15:56" x14ac:dyDescent="0.35">
      <c r="O8229" s="12"/>
      <c r="P8229" s="12"/>
      <c r="Q8229" s="12"/>
      <c r="S8229" s="250"/>
      <c r="AA8229" s="12"/>
      <c r="AB8229" s="12"/>
      <c r="AC8229" s="12"/>
      <c r="AD8229" s="12"/>
      <c r="AE8229" s="12"/>
      <c r="AF8229" s="12"/>
      <c r="AG8229" s="12"/>
      <c r="AH8229" s="12"/>
      <c r="AI8229" s="12"/>
      <c r="AJ8229" s="12"/>
      <c r="AK8229" s="12"/>
      <c r="AL8229" s="12"/>
      <c r="AM8229" s="12"/>
      <c r="AN8229" s="12"/>
      <c r="AO8229" s="12"/>
      <c r="AP8229" s="12"/>
      <c r="AQ8229" s="12"/>
      <c r="AR8229" s="12"/>
      <c r="AS8229" s="12"/>
      <c r="AT8229" s="12"/>
      <c r="AU8229" s="12"/>
      <c r="AV8229" s="12"/>
      <c r="AW8229" s="12"/>
      <c r="AX8229" s="12"/>
      <c r="AY8229" s="12"/>
      <c r="AZ8229" s="12"/>
      <c r="BA8229" s="12"/>
      <c r="BB8229" s="12"/>
      <c r="BC8229" s="12"/>
      <c r="BD8229" s="12"/>
    </row>
    <row r="8230" spans="15:56" x14ac:dyDescent="0.35">
      <c r="O8230" s="12"/>
      <c r="P8230" s="12"/>
      <c r="Q8230" s="12"/>
      <c r="S8230" s="250"/>
      <c r="AA8230" s="12"/>
      <c r="AB8230" s="12"/>
      <c r="AC8230" s="12"/>
      <c r="AD8230" s="12"/>
      <c r="AE8230" s="12"/>
      <c r="AF8230" s="12"/>
      <c r="AG8230" s="12"/>
      <c r="AH8230" s="12"/>
      <c r="AI8230" s="12"/>
      <c r="AJ8230" s="12"/>
      <c r="AK8230" s="12"/>
      <c r="AL8230" s="12"/>
      <c r="AM8230" s="12"/>
      <c r="AN8230" s="12"/>
      <c r="AO8230" s="12"/>
      <c r="AP8230" s="12"/>
      <c r="AQ8230" s="12"/>
      <c r="AR8230" s="12"/>
      <c r="AS8230" s="12"/>
      <c r="AT8230" s="12"/>
      <c r="AU8230" s="12"/>
      <c r="AV8230" s="12"/>
      <c r="AW8230" s="12"/>
      <c r="AX8230" s="12"/>
      <c r="AY8230" s="12"/>
      <c r="AZ8230" s="12"/>
      <c r="BA8230" s="12"/>
      <c r="BB8230" s="12"/>
      <c r="BC8230" s="12"/>
      <c r="BD8230" s="12"/>
    </row>
    <row r="8231" spans="15:56" x14ac:dyDescent="0.35">
      <c r="O8231" s="12"/>
      <c r="P8231" s="12"/>
      <c r="Q8231" s="12"/>
      <c r="S8231" s="250"/>
      <c r="AA8231" s="12"/>
      <c r="AB8231" s="12"/>
      <c r="AC8231" s="12"/>
      <c r="AD8231" s="12"/>
      <c r="AE8231" s="12"/>
      <c r="AF8231" s="12"/>
      <c r="AG8231" s="12"/>
      <c r="AH8231" s="12"/>
      <c r="AI8231" s="12"/>
      <c r="AJ8231" s="12"/>
      <c r="AK8231" s="12"/>
      <c r="AL8231" s="12"/>
      <c r="AM8231" s="12"/>
      <c r="AN8231" s="12"/>
      <c r="AO8231" s="12"/>
      <c r="AP8231" s="12"/>
      <c r="AQ8231" s="12"/>
      <c r="AR8231" s="12"/>
      <c r="AS8231" s="12"/>
      <c r="AT8231" s="12"/>
      <c r="AU8231" s="12"/>
      <c r="AV8231" s="12"/>
      <c r="AW8231" s="12"/>
      <c r="AX8231" s="12"/>
      <c r="AY8231" s="12"/>
      <c r="AZ8231" s="12"/>
      <c r="BA8231" s="12"/>
      <c r="BB8231" s="12"/>
      <c r="BC8231" s="12"/>
      <c r="BD8231" s="12"/>
    </row>
    <row r="8232" spans="15:56" x14ac:dyDescent="0.35">
      <c r="O8232" s="12"/>
      <c r="P8232" s="12"/>
      <c r="Q8232" s="12"/>
      <c r="S8232" s="250"/>
      <c r="AA8232" s="12"/>
      <c r="AB8232" s="12"/>
      <c r="AC8232" s="12"/>
      <c r="AD8232" s="12"/>
      <c r="AE8232" s="12"/>
      <c r="AF8232" s="12"/>
      <c r="AG8232" s="12"/>
      <c r="AH8232" s="12"/>
      <c r="AI8232" s="12"/>
      <c r="AJ8232" s="12"/>
      <c r="AK8232" s="12"/>
      <c r="AL8232" s="12"/>
      <c r="AM8232" s="12"/>
      <c r="AN8232" s="12"/>
      <c r="AO8232" s="12"/>
      <c r="AP8232" s="12"/>
      <c r="AQ8232" s="12"/>
      <c r="AR8232" s="12"/>
      <c r="AS8232" s="12"/>
      <c r="AT8232" s="12"/>
      <c r="AU8232" s="12"/>
      <c r="AV8232" s="12"/>
      <c r="AW8232" s="12"/>
      <c r="AX8232" s="12"/>
      <c r="AY8232" s="12"/>
      <c r="AZ8232" s="12"/>
      <c r="BA8232" s="12"/>
      <c r="BB8232" s="12"/>
      <c r="BC8232" s="12"/>
      <c r="BD8232" s="12"/>
    </row>
    <row r="8233" spans="15:56" x14ac:dyDescent="0.35">
      <c r="O8233" s="12"/>
      <c r="P8233" s="12"/>
      <c r="Q8233" s="12"/>
      <c r="S8233" s="250"/>
      <c r="AA8233" s="12"/>
      <c r="AB8233" s="12"/>
      <c r="AC8233" s="12"/>
      <c r="AD8233" s="12"/>
      <c r="AE8233" s="12"/>
      <c r="AF8233" s="12"/>
      <c r="AG8233" s="12"/>
      <c r="AH8233" s="12"/>
      <c r="AI8233" s="12"/>
      <c r="AJ8233" s="12"/>
      <c r="AK8233" s="12"/>
      <c r="AL8233" s="12"/>
      <c r="AM8233" s="12"/>
      <c r="AN8233" s="12"/>
      <c r="AO8233" s="12"/>
      <c r="AP8233" s="12"/>
      <c r="AQ8233" s="12"/>
      <c r="AR8233" s="12"/>
      <c r="AS8233" s="12"/>
      <c r="AT8233" s="12"/>
      <c r="AU8233" s="12"/>
      <c r="AV8233" s="12"/>
      <c r="AW8233" s="12"/>
      <c r="AX8233" s="12"/>
      <c r="AY8233" s="12"/>
      <c r="AZ8233" s="12"/>
      <c r="BA8233" s="12"/>
      <c r="BB8233" s="12"/>
      <c r="BC8233" s="12"/>
      <c r="BD8233" s="12"/>
    </row>
    <row r="8234" spans="15:56" x14ac:dyDescent="0.35">
      <c r="O8234" s="12"/>
      <c r="P8234" s="12"/>
      <c r="Q8234" s="12"/>
      <c r="S8234" s="250"/>
      <c r="AA8234" s="12"/>
      <c r="AB8234" s="12"/>
      <c r="AC8234" s="12"/>
      <c r="AD8234" s="12"/>
      <c r="AE8234" s="12"/>
      <c r="AF8234" s="12"/>
      <c r="AG8234" s="12"/>
      <c r="AH8234" s="12"/>
      <c r="AI8234" s="12"/>
      <c r="AJ8234" s="12"/>
      <c r="AK8234" s="12"/>
      <c r="AL8234" s="12"/>
      <c r="AM8234" s="12"/>
      <c r="AN8234" s="12"/>
      <c r="AO8234" s="12"/>
      <c r="AP8234" s="12"/>
      <c r="AQ8234" s="12"/>
      <c r="AR8234" s="12"/>
      <c r="AS8234" s="12"/>
      <c r="AT8234" s="12"/>
      <c r="AU8234" s="12"/>
      <c r="AV8234" s="12"/>
      <c r="AW8234" s="12"/>
      <c r="AX8234" s="12"/>
      <c r="AY8234" s="12"/>
      <c r="AZ8234" s="12"/>
      <c r="BA8234" s="12"/>
      <c r="BB8234" s="12"/>
      <c r="BC8234" s="12"/>
      <c r="BD8234" s="12"/>
    </row>
    <row r="8235" spans="15:56" x14ac:dyDescent="0.35">
      <c r="O8235" s="12"/>
      <c r="P8235" s="12"/>
      <c r="Q8235" s="12"/>
      <c r="S8235" s="250"/>
      <c r="AA8235" s="12"/>
      <c r="AB8235" s="12"/>
      <c r="AC8235" s="12"/>
      <c r="AD8235" s="12"/>
      <c r="AE8235" s="12"/>
      <c r="AF8235" s="12"/>
      <c r="AG8235" s="12"/>
      <c r="AH8235" s="12"/>
      <c r="AI8235" s="12"/>
      <c r="AJ8235" s="12"/>
      <c r="AK8235" s="12"/>
      <c r="AL8235" s="12"/>
      <c r="AM8235" s="12"/>
      <c r="AN8235" s="12"/>
      <c r="AO8235" s="12"/>
      <c r="AP8235" s="12"/>
      <c r="AQ8235" s="12"/>
      <c r="AR8235" s="12"/>
      <c r="AS8235" s="12"/>
      <c r="AT8235" s="12"/>
      <c r="AU8235" s="12"/>
      <c r="AV8235" s="12"/>
      <c r="AW8235" s="12"/>
      <c r="AX8235" s="12"/>
      <c r="AY8235" s="12"/>
      <c r="AZ8235" s="12"/>
      <c r="BA8235" s="12"/>
      <c r="BB8235" s="12"/>
      <c r="BC8235" s="12"/>
      <c r="BD8235" s="12"/>
    </row>
    <row r="8236" spans="15:56" x14ac:dyDescent="0.35">
      <c r="O8236" s="12"/>
      <c r="P8236" s="12"/>
      <c r="Q8236" s="12"/>
      <c r="S8236" s="250"/>
      <c r="AA8236" s="12"/>
      <c r="AB8236" s="12"/>
      <c r="AC8236" s="12"/>
      <c r="AD8236" s="12"/>
      <c r="AE8236" s="12"/>
      <c r="AF8236" s="12"/>
      <c r="AG8236" s="12"/>
      <c r="AH8236" s="12"/>
      <c r="AI8236" s="12"/>
      <c r="AJ8236" s="12"/>
      <c r="AK8236" s="12"/>
      <c r="AL8236" s="12"/>
      <c r="AM8236" s="12"/>
      <c r="AN8236" s="12"/>
      <c r="AO8236" s="12"/>
      <c r="AP8236" s="12"/>
      <c r="AQ8236" s="12"/>
      <c r="AR8236" s="12"/>
      <c r="AS8236" s="12"/>
      <c r="AT8236" s="12"/>
      <c r="AU8236" s="12"/>
      <c r="AV8236" s="12"/>
      <c r="AW8236" s="12"/>
      <c r="AX8236" s="12"/>
      <c r="AY8236" s="12"/>
      <c r="AZ8236" s="12"/>
      <c r="BA8236" s="12"/>
      <c r="BB8236" s="12"/>
      <c r="BC8236" s="12"/>
      <c r="BD8236" s="12"/>
    </row>
    <row r="8237" spans="15:56" x14ac:dyDescent="0.35">
      <c r="O8237" s="12"/>
      <c r="P8237" s="12"/>
      <c r="Q8237" s="12"/>
      <c r="S8237" s="250"/>
      <c r="AA8237" s="12"/>
      <c r="AB8237" s="12"/>
      <c r="AC8237" s="12"/>
      <c r="AD8237" s="12"/>
      <c r="AE8237" s="12"/>
      <c r="AF8237" s="12"/>
      <c r="AG8237" s="12"/>
      <c r="AH8237" s="12"/>
      <c r="AI8237" s="12"/>
      <c r="AJ8237" s="12"/>
      <c r="AK8237" s="12"/>
      <c r="AL8237" s="12"/>
      <c r="AM8237" s="12"/>
      <c r="AN8237" s="12"/>
      <c r="AO8237" s="12"/>
      <c r="AP8237" s="12"/>
      <c r="AQ8237" s="12"/>
      <c r="AR8237" s="12"/>
      <c r="AS8237" s="12"/>
      <c r="AT8237" s="12"/>
      <c r="AU8237" s="12"/>
      <c r="AV8237" s="12"/>
      <c r="AW8237" s="12"/>
      <c r="AX8237" s="12"/>
      <c r="AY8237" s="12"/>
      <c r="AZ8237" s="12"/>
      <c r="BA8237" s="12"/>
      <c r="BB8237" s="12"/>
      <c r="BC8237" s="12"/>
      <c r="BD8237" s="12"/>
    </row>
    <row r="8238" spans="15:56" x14ac:dyDescent="0.35">
      <c r="O8238" s="12"/>
      <c r="P8238" s="12"/>
      <c r="Q8238" s="12"/>
      <c r="S8238" s="250"/>
      <c r="AA8238" s="12"/>
      <c r="AB8238" s="12"/>
      <c r="AC8238" s="12"/>
      <c r="AD8238" s="12"/>
      <c r="AE8238" s="12"/>
      <c r="AF8238" s="12"/>
      <c r="AG8238" s="12"/>
      <c r="AH8238" s="12"/>
      <c r="AI8238" s="12"/>
      <c r="AJ8238" s="12"/>
      <c r="AK8238" s="12"/>
      <c r="AL8238" s="12"/>
      <c r="AM8238" s="12"/>
      <c r="AN8238" s="12"/>
      <c r="AO8238" s="12"/>
      <c r="AP8238" s="12"/>
      <c r="AQ8238" s="12"/>
      <c r="AR8238" s="12"/>
      <c r="AS8238" s="12"/>
      <c r="AT8238" s="12"/>
      <c r="AU8238" s="12"/>
      <c r="AV8238" s="12"/>
      <c r="AW8238" s="12"/>
      <c r="AX8238" s="12"/>
      <c r="AY8238" s="12"/>
      <c r="AZ8238" s="12"/>
      <c r="BA8238" s="12"/>
      <c r="BB8238" s="12"/>
      <c r="BC8238" s="12"/>
      <c r="BD8238" s="12"/>
    </row>
    <row r="8239" spans="15:56" x14ac:dyDescent="0.35">
      <c r="O8239" s="12"/>
      <c r="P8239" s="12"/>
      <c r="Q8239" s="12"/>
      <c r="S8239" s="250"/>
      <c r="AA8239" s="12"/>
      <c r="AB8239" s="12"/>
      <c r="AC8239" s="12"/>
      <c r="AD8239" s="12"/>
      <c r="AE8239" s="12"/>
      <c r="AF8239" s="12"/>
      <c r="AG8239" s="12"/>
      <c r="AH8239" s="12"/>
      <c r="AI8239" s="12"/>
      <c r="AJ8239" s="12"/>
      <c r="AK8239" s="12"/>
      <c r="AL8239" s="12"/>
      <c r="AM8239" s="12"/>
      <c r="AN8239" s="12"/>
      <c r="AO8239" s="12"/>
      <c r="AP8239" s="12"/>
      <c r="AQ8239" s="12"/>
      <c r="AR8239" s="12"/>
      <c r="AS8239" s="12"/>
      <c r="AT8239" s="12"/>
      <c r="AU8239" s="12"/>
      <c r="AV8239" s="12"/>
      <c r="AW8239" s="12"/>
      <c r="AX8239" s="12"/>
      <c r="AY8239" s="12"/>
      <c r="AZ8239" s="12"/>
      <c r="BA8239" s="12"/>
      <c r="BB8239" s="12"/>
      <c r="BC8239" s="12"/>
      <c r="BD8239" s="12"/>
    </row>
    <row r="8240" spans="15:56" x14ac:dyDescent="0.35">
      <c r="O8240" s="12"/>
      <c r="P8240" s="12"/>
      <c r="Q8240" s="12"/>
      <c r="S8240" s="250"/>
      <c r="AA8240" s="12"/>
      <c r="AB8240" s="12"/>
      <c r="AC8240" s="12"/>
      <c r="AD8240" s="12"/>
      <c r="AE8240" s="12"/>
      <c r="AF8240" s="12"/>
      <c r="AG8240" s="12"/>
      <c r="AH8240" s="12"/>
      <c r="AI8240" s="12"/>
      <c r="AJ8240" s="12"/>
      <c r="AK8240" s="12"/>
      <c r="AL8240" s="12"/>
      <c r="AM8240" s="12"/>
      <c r="AN8240" s="12"/>
      <c r="AO8240" s="12"/>
      <c r="AP8240" s="12"/>
      <c r="AQ8240" s="12"/>
      <c r="AR8240" s="12"/>
      <c r="AS8240" s="12"/>
      <c r="AT8240" s="12"/>
      <c r="AU8240" s="12"/>
      <c r="AV8240" s="12"/>
      <c r="AW8240" s="12"/>
      <c r="AX8240" s="12"/>
      <c r="AY8240" s="12"/>
      <c r="AZ8240" s="12"/>
      <c r="BA8240" s="12"/>
      <c r="BB8240" s="12"/>
      <c r="BC8240" s="12"/>
      <c r="BD8240" s="12"/>
    </row>
    <row r="8241" spans="15:56" x14ac:dyDescent="0.35">
      <c r="O8241" s="12"/>
      <c r="P8241" s="12"/>
      <c r="Q8241" s="12"/>
      <c r="S8241" s="250"/>
      <c r="AA8241" s="12"/>
      <c r="AB8241" s="12"/>
      <c r="AC8241" s="12"/>
      <c r="AD8241" s="12"/>
      <c r="AE8241" s="12"/>
      <c r="AF8241" s="12"/>
      <c r="AG8241" s="12"/>
      <c r="AH8241" s="12"/>
      <c r="AI8241" s="12"/>
      <c r="AJ8241" s="12"/>
      <c r="AK8241" s="12"/>
      <c r="AL8241" s="12"/>
      <c r="AM8241" s="12"/>
      <c r="AN8241" s="12"/>
      <c r="AO8241" s="12"/>
      <c r="AP8241" s="12"/>
      <c r="AQ8241" s="12"/>
      <c r="AR8241" s="12"/>
      <c r="AS8241" s="12"/>
      <c r="AT8241" s="12"/>
      <c r="AU8241" s="12"/>
      <c r="AV8241" s="12"/>
      <c r="AW8241" s="12"/>
      <c r="AX8241" s="12"/>
      <c r="AY8241" s="12"/>
      <c r="AZ8241" s="12"/>
      <c r="BA8241" s="12"/>
      <c r="BB8241" s="12"/>
      <c r="BC8241" s="12"/>
      <c r="BD8241" s="12"/>
    </row>
    <row r="8242" spans="15:56" x14ac:dyDescent="0.35">
      <c r="O8242" s="12"/>
      <c r="P8242" s="12"/>
      <c r="Q8242" s="12"/>
      <c r="S8242" s="250"/>
      <c r="AA8242" s="12"/>
      <c r="AB8242" s="12"/>
      <c r="AC8242" s="12"/>
      <c r="AD8242" s="12"/>
      <c r="AE8242" s="12"/>
      <c r="AF8242" s="12"/>
      <c r="AG8242" s="12"/>
      <c r="AH8242" s="12"/>
      <c r="AI8242" s="12"/>
      <c r="AJ8242" s="12"/>
      <c r="AK8242" s="12"/>
      <c r="AL8242" s="12"/>
      <c r="AM8242" s="12"/>
      <c r="AN8242" s="12"/>
      <c r="AO8242" s="12"/>
      <c r="AP8242" s="12"/>
      <c r="AQ8242" s="12"/>
      <c r="AR8242" s="12"/>
      <c r="AS8242" s="12"/>
      <c r="AT8242" s="12"/>
      <c r="AU8242" s="12"/>
      <c r="AV8242" s="12"/>
      <c r="AW8242" s="12"/>
      <c r="AX8242" s="12"/>
      <c r="AY8242" s="12"/>
      <c r="AZ8242" s="12"/>
      <c r="BA8242" s="12"/>
      <c r="BB8242" s="12"/>
      <c r="BC8242" s="12"/>
      <c r="BD8242" s="12"/>
    </row>
    <row r="8243" spans="15:56" x14ac:dyDescent="0.35">
      <c r="O8243" s="12"/>
      <c r="P8243" s="12"/>
      <c r="Q8243" s="12"/>
      <c r="S8243" s="250"/>
      <c r="AA8243" s="12"/>
      <c r="AB8243" s="12"/>
      <c r="AC8243" s="12"/>
      <c r="AD8243" s="12"/>
      <c r="AE8243" s="12"/>
      <c r="AF8243" s="12"/>
      <c r="AG8243" s="12"/>
      <c r="AH8243" s="12"/>
      <c r="AI8243" s="12"/>
      <c r="AJ8243" s="12"/>
      <c r="AK8243" s="12"/>
      <c r="AL8243" s="12"/>
      <c r="AM8243" s="12"/>
      <c r="AN8243" s="12"/>
      <c r="AO8243" s="12"/>
      <c r="AP8243" s="12"/>
      <c r="AQ8243" s="12"/>
      <c r="AR8243" s="12"/>
      <c r="AS8243" s="12"/>
      <c r="AT8243" s="12"/>
      <c r="AU8243" s="12"/>
      <c r="AV8243" s="12"/>
      <c r="AW8243" s="12"/>
      <c r="AX8243" s="12"/>
      <c r="AY8243" s="12"/>
      <c r="AZ8243" s="12"/>
      <c r="BA8243" s="12"/>
      <c r="BB8243" s="12"/>
      <c r="BC8243" s="12"/>
      <c r="BD8243" s="12"/>
    </row>
    <row r="8244" spans="15:56" x14ac:dyDescent="0.35">
      <c r="O8244" s="12"/>
      <c r="P8244" s="12"/>
      <c r="Q8244" s="12"/>
      <c r="S8244" s="250"/>
      <c r="AA8244" s="12"/>
      <c r="AB8244" s="12"/>
      <c r="AC8244" s="12"/>
      <c r="AD8244" s="12"/>
      <c r="AE8244" s="12"/>
      <c r="AF8244" s="12"/>
      <c r="AG8244" s="12"/>
      <c r="AH8244" s="12"/>
      <c r="AI8244" s="12"/>
      <c r="AJ8244" s="12"/>
      <c r="AK8244" s="12"/>
      <c r="AL8244" s="12"/>
      <c r="AM8244" s="12"/>
      <c r="AN8244" s="12"/>
      <c r="AO8244" s="12"/>
      <c r="AP8244" s="12"/>
      <c r="AQ8244" s="12"/>
      <c r="AR8244" s="12"/>
      <c r="AS8244" s="12"/>
      <c r="AT8244" s="12"/>
      <c r="AU8244" s="12"/>
      <c r="AV8244" s="12"/>
      <c r="AW8244" s="12"/>
      <c r="AX8244" s="12"/>
      <c r="AY8244" s="12"/>
      <c r="AZ8244" s="12"/>
      <c r="BA8244" s="12"/>
      <c r="BB8244" s="12"/>
      <c r="BC8244" s="12"/>
      <c r="BD8244" s="12"/>
    </row>
    <row r="8245" spans="15:56" x14ac:dyDescent="0.35">
      <c r="O8245" s="12"/>
      <c r="P8245" s="12"/>
      <c r="Q8245" s="12"/>
      <c r="S8245" s="250"/>
      <c r="AA8245" s="12"/>
      <c r="AB8245" s="12"/>
      <c r="AC8245" s="12"/>
      <c r="AD8245" s="12"/>
      <c r="AE8245" s="12"/>
      <c r="AF8245" s="12"/>
      <c r="AG8245" s="12"/>
      <c r="AH8245" s="12"/>
      <c r="AI8245" s="12"/>
      <c r="AJ8245" s="12"/>
      <c r="AK8245" s="12"/>
      <c r="AL8245" s="12"/>
      <c r="AM8245" s="12"/>
      <c r="AN8245" s="12"/>
      <c r="AO8245" s="12"/>
      <c r="AP8245" s="12"/>
      <c r="AQ8245" s="12"/>
      <c r="AR8245" s="12"/>
      <c r="AS8245" s="12"/>
      <c r="AT8245" s="12"/>
      <c r="AU8245" s="12"/>
      <c r="AV8245" s="12"/>
      <c r="AW8245" s="12"/>
      <c r="AX8245" s="12"/>
      <c r="AY8245" s="12"/>
      <c r="AZ8245" s="12"/>
      <c r="BA8245" s="12"/>
      <c r="BB8245" s="12"/>
      <c r="BC8245" s="12"/>
      <c r="BD8245" s="12"/>
    </row>
    <row r="8246" spans="15:56" x14ac:dyDescent="0.35">
      <c r="O8246" s="12"/>
      <c r="P8246" s="12"/>
      <c r="Q8246" s="12"/>
      <c r="S8246" s="250"/>
      <c r="AA8246" s="12"/>
      <c r="AB8246" s="12"/>
      <c r="AC8246" s="12"/>
      <c r="AD8246" s="12"/>
      <c r="AE8246" s="12"/>
      <c r="AF8246" s="12"/>
      <c r="AG8246" s="12"/>
      <c r="AH8246" s="12"/>
      <c r="AI8246" s="12"/>
      <c r="AJ8246" s="12"/>
      <c r="AK8246" s="12"/>
      <c r="AL8246" s="12"/>
      <c r="AM8246" s="12"/>
      <c r="AN8246" s="12"/>
      <c r="AO8246" s="12"/>
      <c r="AP8246" s="12"/>
      <c r="AQ8246" s="12"/>
      <c r="AR8246" s="12"/>
      <c r="AS8246" s="12"/>
      <c r="AT8246" s="12"/>
      <c r="AU8246" s="12"/>
      <c r="AV8246" s="12"/>
      <c r="AW8246" s="12"/>
      <c r="AX8246" s="12"/>
      <c r="AY8246" s="12"/>
      <c r="AZ8246" s="12"/>
      <c r="BA8246" s="12"/>
      <c r="BB8246" s="12"/>
      <c r="BC8246" s="12"/>
      <c r="BD8246" s="12"/>
    </row>
    <row r="8247" spans="15:56" x14ac:dyDescent="0.35">
      <c r="O8247" s="12"/>
      <c r="P8247" s="12"/>
      <c r="Q8247" s="12"/>
      <c r="S8247" s="250"/>
      <c r="AA8247" s="12"/>
      <c r="AB8247" s="12"/>
      <c r="AC8247" s="12"/>
      <c r="AD8247" s="12"/>
      <c r="AE8247" s="12"/>
      <c r="AF8247" s="12"/>
      <c r="AG8247" s="12"/>
      <c r="AH8247" s="12"/>
      <c r="AI8247" s="12"/>
      <c r="AJ8247" s="12"/>
      <c r="AK8247" s="12"/>
      <c r="AL8247" s="12"/>
      <c r="AM8247" s="12"/>
      <c r="AN8247" s="12"/>
      <c r="AO8247" s="12"/>
      <c r="AP8247" s="12"/>
      <c r="AQ8247" s="12"/>
      <c r="AR8247" s="12"/>
      <c r="AS8247" s="12"/>
      <c r="AT8247" s="12"/>
      <c r="AU8247" s="12"/>
      <c r="AV8247" s="12"/>
      <c r="AW8247" s="12"/>
      <c r="AX8247" s="12"/>
      <c r="AY8247" s="12"/>
      <c r="AZ8247" s="12"/>
      <c r="BA8247" s="12"/>
      <c r="BB8247" s="12"/>
      <c r="BC8247" s="12"/>
      <c r="BD8247" s="12"/>
    </row>
    <row r="8248" spans="15:56" x14ac:dyDescent="0.35">
      <c r="O8248" s="12"/>
      <c r="P8248" s="12"/>
      <c r="Q8248" s="12"/>
      <c r="S8248" s="250"/>
      <c r="AA8248" s="12"/>
      <c r="AB8248" s="12"/>
      <c r="AC8248" s="12"/>
      <c r="AD8248" s="12"/>
      <c r="AE8248" s="12"/>
      <c r="AF8248" s="12"/>
      <c r="AG8248" s="12"/>
      <c r="AH8248" s="12"/>
      <c r="AI8248" s="12"/>
      <c r="AJ8248" s="12"/>
      <c r="AK8248" s="12"/>
      <c r="AL8248" s="12"/>
      <c r="AM8248" s="12"/>
      <c r="AN8248" s="12"/>
      <c r="AO8248" s="12"/>
      <c r="AP8248" s="12"/>
      <c r="AQ8248" s="12"/>
      <c r="AR8248" s="12"/>
      <c r="AS8248" s="12"/>
      <c r="AT8248" s="12"/>
      <c r="AU8248" s="12"/>
      <c r="AV8248" s="12"/>
      <c r="AW8248" s="12"/>
      <c r="AX8248" s="12"/>
      <c r="AY8248" s="12"/>
      <c r="AZ8248" s="12"/>
      <c r="BA8248" s="12"/>
      <c r="BB8248" s="12"/>
      <c r="BC8248" s="12"/>
      <c r="BD8248" s="12"/>
    </row>
    <row r="8249" spans="15:56" x14ac:dyDescent="0.35">
      <c r="O8249" s="12"/>
      <c r="P8249" s="12"/>
      <c r="Q8249" s="12"/>
      <c r="S8249" s="250"/>
      <c r="AA8249" s="12"/>
      <c r="AB8249" s="12"/>
      <c r="AC8249" s="12"/>
      <c r="AD8249" s="12"/>
      <c r="AE8249" s="12"/>
      <c r="AF8249" s="12"/>
      <c r="AG8249" s="12"/>
      <c r="AH8249" s="12"/>
      <c r="AI8249" s="12"/>
      <c r="AJ8249" s="12"/>
      <c r="AK8249" s="12"/>
      <c r="AL8249" s="12"/>
      <c r="AM8249" s="12"/>
      <c r="AN8249" s="12"/>
      <c r="AO8249" s="12"/>
      <c r="AP8249" s="12"/>
      <c r="AQ8249" s="12"/>
      <c r="AR8249" s="12"/>
      <c r="AS8249" s="12"/>
      <c r="AT8249" s="12"/>
      <c r="AU8249" s="12"/>
      <c r="AV8249" s="12"/>
      <c r="AW8249" s="12"/>
      <c r="AX8249" s="12"/>
      <c r="AY8249" s="12"/>
      <c r="AZ8249" s="12"/>
      <c r="BA8249" s="12"/>
      <c r="BB8249" s="12"/>
      <c r="BC8249" s="12"/>
      <c r="BD8249" s="12"/>
    </row>
    <row r="8250" spans="15:56" x14ac:dyDescent="0.35">
      <c r="O8250" s="12"/>
      <c r="P8250" s="12"/>
      <c r="Q8250" s="12"/>
      <c r="S8250" s="250"/>
      <c r="AA8250" s="12"/>
      <c r="AB8250" s="12"/>
      <c r="AC8250" s="12"/>
      <c r="AD8250" s="12"/>
      <c r="AE8250" s="12"/>
      <c r="AF8250" s="12"/>
      <c r="AG8250" s="12"/>
      <c r="AH8250" s="12"/>
      <c r="AI8250" s="12"/>
      <c r="AJ8250" s="12"/>
      <c r="AK8250" s="12"/>
      <c r="AL8250" s="12"/>
      <c r="AM8250" s="12"/>
      <c r="AN8250" s="12"/>
      <c r="AO8250" s="12"/>
      <c r="AP8250" s="12"/>
      <c r="AQ8250" s="12"/>
      <c r="AR8250" s="12"/>
      <c r="AS8250" s="12"/>
      <c r="AT8250" s="12"/>
      <c r="AU8250" s="12"/>
      <c r="AV8250" s="12"/>
      <c r="AW8250" s="12"/>
      <c r="AX8250" s="12"/>
      <c r="AY8250" s="12"/>
      <c r="AZ8250" s="12"/>
      <c r="BA8250" s="12"/>
      <c r="BB8250" s="12"/>
      <c r="BC8250" s="12"/>
      <c r="BD8250" s="12"/>
    </row>
    <row r="8251" spans="15:56" x14ac:dyDescent="0.35">
      <c r="O8251" s="12"/>
      <c r="P8251" s="12"/>
      <c r="Q8251" s="12"/>
      <c r="S8251" s="250"/>
      <c r="AA8251" s="12"/>
      <c r="AB8251" s="12"/>
      <c r="AC8251" s="12"/>
      <c r="AD8251" s="12"/>
      <c r="AE8251" s="12"/>
      <c r="AF8251" s="12"/>
      <c r="AG8251" s="12"/>
      <c r="AH8251" s="12"/>
      <c r="AI8251" s="12"/>
      <c r="AJ8251" s="12"/>
      <c r="AK8251" s="12"/>
      <c r="AL8251" s="12"/>
      <c r="AM8251" s="12"/>
      <c r="AN8251" s="12"/>
      <c r="AO8251" s="12"/>
      <c r="AP8251" s="12"/>
      <c r="AQ8251" s="12"/>
      <c r="AR8251" s="12"/>
      <c r="AS8251" s="12"/>
      <c r="AT8251" s="12"/>
      <c r="AU8251" s="12"/>
      <c r="AV8251" s="12"/>
      <c r="AW8251" s="12"/>
      <c r="AX8251" s="12"/>
      <c r="AY8251" s="12"/>
      <c r="AZ8251" s="12"/>
      <c r="BA8251" s="12"/>
      <c r="BB8251" s="12"/>
      <c r="BC8251" s="12"/>
      <c r="BD8251" s="12"/>
    </row>
    <row r="8252" spans="15:56" x14ac:dyDescent="0.35">
      <c r="O8252" s="12"/>
      <c r="P8252" s="12"/>
      <c r="Q8252" s="12"/>
      <c r="S8252" s="250"/>
      <c r="AA8252" s="12"/>
      <c r="AB8252" s="12"/>
      <c r="AC8252" s="12"/>
      <c r="AD8252" s="12"/>
      <c r="AE8252" s="12"/>
      <c r="AF8252" s="12"/>
      <c r="AG8252" s="12"/>
      <c r="AH8252" s="12"/>
      <c r="AI8252" s="12"/>
      <c r="AJ8252" s="12"/>
      <c r="AK8252" s="12"/>
      <c r="AL8252" s="12"/>
      <c r="AM8252" s="12"/>
      <c r="AN8252" s="12"/>
      <c r="AO8252" s="12"/>
      <c r="AP8252" s="12"/>
      <c r="AQ8252" s="12"/>
      <c r="AR8252" s="12"/>
      <c r="AS8252" s="12"/>
      <c r="AT8252" s="12"/>
      <c r="AU8252" s="12"/>
      <c r="AV8252" s="12"/>
      <c r="AW8252" s="12"/>
      <c r="AX8252" s="12"/>
      <c r="AY8252" s="12"/>
      <c r="AZ8252" s="12"/>
      <c r="BA8252" s="12"/>
      <c r="BB8252" s="12"/>
      <c r="BC8252" s="12"/>
      <c r="BD8252" s="12"/>
    </row>
    <row r="8253" spans="15:56" x14ac:dyDescent="0.35">
      <c r="O8253" s="12"/>
      <c r="P8253" s="12"/>
      <c r="Q8253" s="12"/>
      <c r="S8253" s="250"/>
      <c r="AA8253" s="12"/>
      <c r="AB8253" s="12"/>
      <c r="AC8253" s="12"/>
      <c r="AD8253" s="12"/>
      <c r="AE8253" s="12"/>
      <c r="AF8253" s="12"/>
      <c r="AG8253" s="12"/>
      <c r="AH8253" s="12"/>
      <c r="AI8253" s="12"/>
      <c r="AJ8253" s="12"/>
      <c r="AK8253" s="12"/>
      <c r="AL8253" s="12"/>
      <c r="AM8253" s="12"/>
      <c r="AN8253" s="12"/>
      <c r="AO8253" s="12"/>
      <c r="AP8253" s="12"/>
      <c r="AQ8253" s="12"/>
      <c r="AR8253" s="12"/>
      <c r="AS8253" s="12"/>
      <c r="AT8253" s="12"/>
      <c r="AU8253" s="12"/>
      <c r="AV8253" s="12"/>
      <c r="AW8253" s="12"/>
      <c r="AX8253" s="12"/>
      <c r="AY8253" s="12"/>
      <c r="AZ8253" s="12"/>
      <c r="BA8253" s="12"/>
      <c r="BB8253" s="12"/>
      <c r="BC8253" s="12"/>
      <c r="BD8253" s="12"/>
    </row>
    <row r="8254" spans="15:56" x14ac:dyDescent="0.35">
      <c r="O8254" s="12"/>
      <c r="P8254" s="12"/>
      <c r="Q8254" s="12"/>
      <c r="S8254" s="250"/>
      <c r="AA8254" s="12"/>
      <c r="AB8254" s="12"/>
      <c r="AC8254" s="12"/>
      <c r="AD8254" s="12"/>
      <c r="AE8254" s="12"/>
      <c r="AF8254" s="12"/>
      <c r="AG8254" s="12"/>
      <c r="AH8254" s="12"/>
      <c r="AI8254" s="12"/>
      <c r="AJ8254" s="12"/>
      <c r="AK8254" s="12"/>
      <c r="AL8254" s="12"/>
      <c r="AM8254" s="12"/>
      <c r="AN8254" s="12"/>
      <c r="AO8254" s="12"/>
      <c r="AP8254" s="12"/>
      <c r="AQ8254" s="12"/>
      <c r="AR8254" s="12"/>
      <c r="AS8254" s="12"/>
      <c r="AT8254" s="12"/>
      <c r="AU8254" s="12"/>
      <c r="AV8254" s="12"/>
      <c r="AW8254" s="12"/>
      <c r="AX8254" s="12"/>
      <c r="AY8254" s="12"/>
      <c r="AZ8254" s="12"/>
      <c r="BA8254" s="12"/>
      <c r="BB8254" s="12"/>
      <c r="BC8254" s="12"/>
      <c r="BD8254" s="12"/>
    </row>
    <row r="8255" spans="15:56" x14ac:dyDescent="0.35">
      <c r="O8255" s="12"/>
      <c r="P8255" s="12"/>
      <c r="Q8255" s="12"/>
      <c r="S8255" s="250"/>
      <c r="AA8255" s="12"/>
      <c r="AB8255" s="12"/>
      <c r="AC8255" s="12"/>
      <c r="AD8255" s="12"/>
      <c r="AE8255" s="12"/>
      <c r="AF8255" s="12"/>
      <c r="AG8255" s="12"/>
      <c r="AH8255" s="12"/>
      <c r="AI8255" s="12"/>
      <c r="AJ8255" s="12"/>
      <c r="AK8255" s="12"/>
      <c r="AL8255" s="12"/>
      <c r="AM8255" s="12"/>
      <c r="AN8255" s="12"/>
      <c r="AO8255" s="12"/>
      <c r="AP8255" s="12"/>
      <c r="AQ8255" s="12"/>
      <c r="AR8255" s="12"/>
      <c r="AS8255" s="12"/>
      <c r="AT8255" s="12"/>
      <c r="AU8255" s="12"/>
      <c r="AV8255" s="12"/>
      <c r="AW8255" s="12"/>
      <c r="AX8255" s="12"/>
      <c r="AY8255" s="12"/>
      <c r="AZ8255" s="12"/>
      <c r="BA8255" s="12"/>
      <c r="BB8255" s="12"/>
      <c r="BC8255" s="12"/>
      <c r="BD8255" s="12"/>
    </row>
    <row r="8256" spans="15:56" x14ac:dyDescent="0.35">
      <c r="O8256" s="12"/>
      <c r="P8256" s="12"/>
      <c r="Q8256" s="12"/>
      <c r="S8256" s="250"/>
      <c r="AA8256" s="12"/>
      <c r="AB8256" s="12"/>
      <c r="AC8256" s="12"/>
      <c r="AD8256" s="12"/>
      <c r="AE8256" s="12"/>
      <c r="AF8256" s="12"/>
      <c r="AG8256" s="12"/>
      <c r="AH8256" s="12"/>
      <c r="AI8256" s="12"/>
      <c r="AJ8256" s="12"/>
      <c r="AK8256" s="12"/>
      <c r="AL8256" s="12"/>
      <c r="AM8256" s="12"/>
      <c r="AN8256" s="12"/>
      <c r="AO8256" s="12"/>
      <c r="AP8256" s="12"/>
      <c r="AQ8256" s="12"/>
      <c r="AR8256" s="12"/>
      <c r="AS8256" s="12"/>
      <c r="AT8256" s="12"/>
      <c r="AU8256" s="12"/>
      <c r="AV8256" s="12"/>
      <c r="AW8256" s="12"/>
      <c r="AX8256" s="12"/>
      <c r="AY8256" s="12"/>
      <c r="AZ8256" s="12"/>
      <c r="BA8256" s="12"/>
      <c r="BB8256" s="12"/>
      <c r="BC8256" s="12"/>
      <c r="BD8256" s="12"/>
    </row>
    <row r="8257" spans="15:56" x14ac:dyDescent="0.35">
      <c r="O8257" s="12"/>
      <c r="P8257" s="12"/>
      <c r="Q8257" s="12"/>
      <c r="S8257" s="250"/>
      <c r="AA8257" s="12"/>
      <c r="AB8257" s="12"/>
      <c r="AC8257" s="12"/>
      <c r="AD8257" s="12"/>
      <c r="AE8257" s="12"/>
      <c r="AF8257" s="12"/>
      <c r="AG8257" s="12"/>
      <c r="AH8257" s="12"/>
      <c r="AI8257" s="12"/>
      <c r="AJ8257" s="12"/>
      <c r="AK8257" s="12"/>
      <c r="AL8257" s="12"/>
      <c r="AM8257" s="12"/>
      <c r="AN8257" s="12"/>
      <c r="AO8257" s="12"/>
      <c r="AP8257" s="12"/>
      <c r="AQ8257" s="12"/>
      <c r="AR8257" s="12"/>
      <c r="AS8257" s="12"/>
      <c r="AT8257" s="12"/>
      <c r="AU8257" s="12"/>
      <c r="AV8257" s="12"/>
      <c r="AW8257" s="12"/>
      <c r="AX8257" s="12"/>
      <c r="AY8257" s="12"/>
      <c r="AZ8257" s="12"/>
      <c r="BA8257" s="12"/>
      <c r="BB8257" s="12"/>
      <c r="BC8257" s="12"/>
      <c r="BD8257" s="12"/>
    </row>
    <row r="8258" spans="15:56" x14ac:dyDescent="0.35">
      <c r="O8258" s="12"/>
      <c r="P8258" s="12"/>
      <c r="Q8258" s="12"/>
      <c r="S8258" s="250"/>
      <c r="AA8258" s="12"/>
      <c r="AB8258" s="12"/>
      <c r="AC8258" s="12"/>
      <c r="AD8258" s="12"/>
      <c r="AE8258" s="12"/>
      <c r="AF8258" s="12"/>
      <c r="AG8258" s="12"/>
      <c r="AH8258" s="12"/>
      <c r="AI8258" s="12"/>
      <c r="AJ8258" s="12"/>
      <c r="AK8258" s="12"/>
      <c r="AL8258" s="12"/>
      <c r="AM8258" s="12"/>
      <c r="AN8258" s="12"/>
      <c r="AO8258" s="12"/>
      <c r="AP8258" s="12"/>
      <c r="AQ8258" s="12"/>
      <c r="AR8258" s="12"/>
      <c r="AS8258" s="12"/>
      <c r="AT8258" s="12"/>
      <c r="AU8258" s="12"/>
      <c r="AV8258" s="12"/>
      <c r="AW8258" s="12"/>
      <c r="AX8258" s="12"/>
      <c r="AY8258" s="12"/>
      <c r="AZ8258" s="12"/>
      <c r="BA8258" s="12"/>
      <c r="BB8258" s="12"/>
      <c r="BC8258" s="12"/>
      <c r="BD8258" s="12"/>
    </row>
    <row r="8259" spans="15:56" x14ac:dyDescent="0.35">
      <c r="O8259" s="12"/>
      <c r="P8259" s="12"/>
      <c r="Q8259" s="12"/>
      <c r="S8259" s="250"/>
      <c r="AA8259" s="12"/>
      <c r="AB8259" s="12"/>
      <c r="AC8259" s="12"/>
      <c r="AD8259" s="12"/>
      <c r="AE8259" s="12"/>
      <c r="AF8259" s="12"/>
      <c r="AG8259" s="12"/>
      <c r="AH8259" s="12"/>
      <c r="AI8259" s="12"/>
      <c r="AJ8259" s="12"/>
      <c r="AK8259" s="12"/>
      <c r="AL8259" s="12"/>
      <c r="AM8259" s="12"/>
      <c r="AN8259" s="12"/>
      <c r="AO8259" s="12"/>
      <c r="AP8259" s="12"/>
      <c r="AQ8259" s="12"/>
      <c r="AR8259" s="12"/>
      <c r="AS8259" s="12"/>
      <c r="AT8259" s="12"/>
      <c r="AU8259" s="12"/>
      <c r="AV8259" s="12"/>
      <c r="AW8259" s="12"/>
      <c r="AX8259" s="12"/>
      <c r="AY8259" s="12"/>
      <c r="AZ8259" s="12"/>
      <c r="BA8259" s="12"/>
      <c r="BB8259" s="12"/>
      <c r="BC8259" s="12"/>
      <c r="BD8259" s="12"/>
    </row>
    <row r="8260" spans="15:56" x14ac:dyDescent="0.35">
      <c r="O8260" s="12"/>
      <c r="P8260" s="12"/>
      <c r="Q8260" s="12"/>
      <c r="S8260" s="250"/>
      <c r="AA8260" s="12"/>
      <c r="AB8260" s="12"/>
      <c r="AC8260" s="12"/>
      <c r="AD8260" s="12"/>
      <c r="AE8260" s="12"/>
      <c r="AF8260" s="12"/>
      <c r="AG8260" s="12"/>
      <c r="AH8260" s="12"/>
      <c r="AI8260" s="12"/>
      <c r="AJ8260" s="12"/>
      <c r="AK8260" s="12"/>
      <c r="AL8260" s="12"/>
      <c r="AM8260" s="12"/>
      <c r="AN8260" s="12"/>
      <c r="AO8260" s="12"/>
      <c r="AP8260" s="12"/>
      <c r="AQ8260" s="12"/>
      <c r="AR8260" s="12"/>
      <c r="AS8260" s="12"/>
      <c r="AT8260" s="12"/>
      <c r="AU8260" s="12"/>
      <c r="AV8260" s="12"/>
      <c r="AW8260" s="12"/>
      <c r="AX8260" s="12"/>
      <c r="AY8260" s="12"/>
      <c r="AZ8260" s="12"/>
      <c r="BA8260" s="12"/>
      <c r="BB8260" s="12"/>
      <c r="BC8260" s="12"/>
      <c r="BD8260" s="12"/>
    </row>
    <row r="8261" spans="15:56" x14ac:dyDescent="0.35">
      <c r="O8261" s="12"/>
      <c r="P8261" s="12"/>
      <c r="Q8261" s="12"/>
      <c r="S8261" s="250"/>
      <c r="AA8261" s="12"/>
      <c r="AB8261" s="12"/>
      <c r="AC8261" s="12"/>
      <c r="AD8261" s="12"/>
      <c r="AE8261" s="12"/>
      <c r="AF8261" s="12"/>
      <c r="AG8261" s="12"/>
      <c r="AH8261" s="12"/>
      <c r="AI8261" s="12"/>
      <c r="AJ8261" s="12"/>
      <c r="AK8261" s="12"/>
      <c r="AL8261" s="12"/>
      <c r="AM8261" s="12"/>
      <c r="AN8261" s="12"/>
      <c r="AO8261" s="12"/>
      <c r="AP8261" s="12"/>
      <c r="AQ8261" s="12"/>
      <c r="AR8261" s="12"/>
      <c r="AS8261" s="12"/>
      <c r="AT8261" s="12"/>
      <c r="AU8261" s="12"/>
      <c r="AV8261" s="12"/>
      <c r="AW8261" s="12"/>
      <c r="AX8261" s="12"/>
      <c r="AY8261" s="12"/>
      <c r="AZ8261" s="12"/>
      <c r="BA8261" s="12"/>
      <c r="BB8261" s="12"/>
      <c r="BC8261" s="12"/>
      <c r="BD8261" s="12"/>
    </row>
    <row r="8262" spans="15:56" x14ac:dyDescent="0.35">
      <c r="O8262" s="12"/>
      <c r="P8262" s="12"/>
      <c r="Q8262" s="12"/>
      <c r="S8262" s="250"/>
      <c r="AA8262" s="12"/>
      <c r="AB8262" s="12"/>
      <c r="AC8262" s="12"/>
      <c r="AD8262" s="12"/>
      <c r="AE8262" s="12"/>
      <c r="AF8262" s="12"/>
      <c r="AG8262" s="12"/>
      <c r="AH8262" s="12"/>
      <c r="AI8262" s="12"/>
      <c r="AJ8262" s="12"/>
      <c r="AK8262" s="12"/>
      <c r="AL8262" s="12"/>
      <c r="AM8262" s="12"/>
      <c r="AN8262" s="12"/>
      <c r="AO8262" s="12"/>
      <c r="AP8262" s="12"/>
      <c r="AQ8262" s="12"/>
      <c r="AR8262" s="12"/>
      <c r="AS8262" s="12"/>
      <c r="AT8262" s="12"/>
      <c r="AU8262" s="12"/>
      <c r="AV8262" s="12"/>
      <c r="AW8262" s="12"/>
      <c r="AX8262" s="12"/>
      <c r="AY8262" s="12"/>
      <c r="AZ8262" s="12"/>
      <c r="BA8262" s="12"/>
      <c r="BB8262" s="12"/>
      <c r="BC8262" s="12"/>
      <c r="BD8262" s="12"/>
    </row>
    <row r="8263" spans="15:56" x14ac:dyDescent="0.35">
      <c r="O8263" s="12"/>
      <c r="P8263" s="12"/>
      <c r="Q8263" s="12"/>
      <c r="S8263" s="250"/>
      <c r="AA8263" s="12"/>
      <c r="AB8263" s="12"/>
      <c r="AC8263" s="12"/>
      <c r="AD8263" s="12"/>
      <c r="AE8263" s="12"/>
      <c r="AF8263" s="12"/>
      <c r="AG8263" s="12"/>
      <c r="AH8263" s="12"/>
      <c r="AI8263" s="12"/>
      <c r="AJ8263" s="12"/>
      <c r="AK8263" s="12"/>
      <c r="AL8263" s="12"/>
      <c r="AM8263" s="12"/>
      <c r="AN8263" s="12"/>
      <c r="AO8263" s="12"/>
      <c r="AP8263" s="12"/>
      <c r="AQ8263" s="12"/>
      <c r="AR8263" s="12"/>
      <c r="AS8263" s="12"/>
      <c r="AT8263" s="12"/>
      <c r="AU8263" s="12"/>
      <c r="AV8263" s="12"/>
      <c r="AW8263" s="12"/>
      <c r="AX8263" s="12"/>
      <c r="AY8263" s="12"/>
      <c r="AZ8263" s="12"/>
      <c r="BA8263" s="12"/>
      <c r="BB8263" s="12"/>
      <c r="BC8263" s="12"/>
      <c r="BD8263" s="12"/>
    </row>
    <row r="8264" spans="15:56" x14ac:dyDescent="0.35">
      <c r="O8264" s="12"/>
      <c r="P8264" s="12"/>
      <c r="Q8264" s="12"/>
      <c r="S8264" s="250"/>
      <c r="AA8264" s="12"/>
      <c r="AB8264" s="12"/>
      <c r="AC8264" s="12"/>
      <c r="AD8264" s="12"/>
      <c r="AE8264" s="12"/>
      <c r="AF8264" s="12"/>
      <c r="AG8264" s="12"/>
      <c r="AH8264" s="12"/>
      <c r="AI8264" s="12"/>
      <c r="AJ8264" s="12"/>
      <c r="AK8264" s="12"/>
      <c r="AL8264" s="12"/>
      <c r="AM8264" s="12"/>
      <c r="AN8264" s="12"/>
      <c r="AO8264" s="12"/>
      <c r="AP8264" s="12"/>
      <c r="AQ8264" s="12"/>
      <c r="AR8264" s="12"/>
      <c r="AS8264" s="12"/>
      <c r="AT8264" s="12"/>
      <c r="AU8264" s="12"/>
      <c r="AV8264" s="12"/>
      <c r="AW8264" s="12"/>
      <c r="AX8264" s="12"/>
      <c r="AY8264" s="12"/>
      <c r="AZ8264" s="12"/>
      <c r="BA8264" s="12"/>
      <c r="BB8264" s="12"/>
      <c r="BC8264" s="12"/>
      <c r="BD8264" s="12"/>
    </row>
    <row r="8265" spans="15:56" x14ac:dyDescent="0.35">
      <c r="O8265" s="12"/>
      <c r="P8265" s="12"/>
      <c r="Q8265" s="12"/>
      <c r="S8265" s="250"/>
      <c r="AA8265" s="12"/>
      <c r="AB8265" s="12"/>
      <c r="AC8265" s="12"/>
      <c r="AD8265" s="12"/>
      <c r="AE8265" s="12"/>
      <c r="AF8265" s="12"/>
      <c r="AG8265" s="12"/>
      <c r="AH8265" s="12"/>
      <c r="AI8265" s="12"/>
      <c r="AJ8265" s="12"/>
      <c r="AK8265" s="12"/>
      <c r="AL8265" s="12"/>
      <c r="AM8265" s="12"/>
      <c r="AN8265" s="12"/>
      <c r="AO8265" s="12"/>
      <c r="AP8265" s="12"/>
      <c r="AQ8265" s="12"/>
      <c r="AR8265" s="12"/>
      <c r="AS8265" s="12"/>
      <c r="AT8265" s="12"/>
      <c r="AU8265" s="12"/>
      <c r="AV8265" s="12"/>
      <c r="AW8265" s="12"/>
      <c r="AX8265" s="12"/>
      <c r="AY8265" s="12"/>
      <c r="AZ8265" s="12"/>
      <c r="BA8265" s="12"/>
      <c r="BB8265" s="12"/>
      <c r="BC8265" s="12"/>
      <c r="BD8265" s="12"/>
    </row>
    <row r="8266" spans="15:56" x14ac:dyDescent="0.35">
      <c r="O8266" s="12"/>
      <c r="P8266" s="12"/>
      <c r="Q8266" s="12"/>
      <c r="S8266" s="250"/>
      <c r="AA8266" s="12"/>
      <c r="AB8266" s="12"/>
      <c r="AC8266" s="12"/>
      <c r="AD8266" s="12"/>
      <c r="AE8266" s="12"/>
      <c r="AF8266" s="12"/>
      <c r="AG8266" s="12"/>
      <c r="AH8266" s="12"/>
      <c r="AI8266" s="12"/>
      <c r="AJ8266" s="12"/>
      <c r="AK8266" s="12"/>
      <c r="AL8266" s="12"/>
      <c r="AM8266" s="12"/>
      <c r="AN8266" s="12"/>
      <c r="AO8266" s="12"/>
      <c r="AP8266" s="12"/>
      <c r="AQ8266" s="12"/>
      <c r="AR8266" s="12"/>
      <c r="AS8266" s="12"/>
      <c r="AT8266" s="12"/>
      <c r="AU8266" s="12"/>
      <c r="AV8266" s="12"/>
      <c r="AW8266" s="12"/>
      <c r="AX8266" s="12"/>
      <c r="AY8266" s="12"/>
      <c r="AZ8266" s="12"/>
      <c r="BA8266" s="12"/>
      <c r="BB8266" s="12"/>
      <c r="BC8266" s="12"/>
      <c r="BD8266" s="12"/>
    </row>
    <row r="8267" spans="15:56" x14ac:dyDescent="0.35">
      <c r="O8267" s="12"/>
      <c r="P8267" s="12"/>
      <c r="Q8267" s="12"/>
      <c r="S8267" s="250"/>
      <c r="AA8267" s="12"/>
      <c r="AB8267" s="12"/>
      <c r="AC8267" s="12"/>
      <c r="AD8267" s="12"/>
      <c r="AE8267" s="12"/>
      <c r="AF8267" s="12"/>
      <c r="AG8267" s="12"/>
      <c r="AH8267" s="12"/>
      <c r="AI8267" s="12"/>
      <c r="AJ8267" s="12"/>
      <c r="AK8267" s="12"/>
      <c r="AL8267" s="12"/>
      <c r="AM8267" s="12"/>
      <c r="AN8267" s="12"/>
      <c r="AO8267" s="12"/>
      <c r="AP8267" s="12"/>
      <c r="AQ8267" s="12"/>
      <c r="AR8267" s="12"/>
      <c r="AS8267" s="12"/>
      <c r="AT8267" s="12"/>
      <c r="AU8267" s="12"/>
      <c r="AV8267" s="12"/>
      <c r="AW8267" s="12"/>
      <c r="AX8267" s="12"/>
      <c r="AY8267" s="12"/>
      <c r="AZ8267" s="12"/>
      <c r="BA8267" s="12"/>
      <c r="BB8267" s="12"/>
      <c r="BC8267" s="12"/>
      <c r="BD8267" s="12"/>
    </row>
    <row r="8268" spans="15:56" x14ac:dyDescent="0.35">
      <c r="O8268" s="12"/>
      <c r="P8268" s="12"/>
      <c r="Q8268" s="12"/>
      <c r="S8268" s="250"/>
      <c r="AA8268" s="12"/>
      <c r="AB8268" s="12"/>
      <c r="AC8268" s="12"/>
      <c r="AD8268" s="12"/>
      <c r="AE8268" s="12"/>
      <c r="AF8268" s="12"/>
      <c r="AG8268" s="12"/>
      <c r="AH8268" s="12"/>
      <c r="AI8268" s="12"/>
      <c r="AJ8268" s="12"/>
      <c r="AK8268" s="12"/>
      <c r="AL8268" s="12"/>
      <c r="AM8268" s="12"/>
      <c r="AN8268" s="12"/>
      <c r="AO8268" s="12"/>
      <c r="AP8268" s="12"/>
      <c r="AQ8268" s="12"/>
      <c r="AR8268" s="12"/>
      <c r="AS8268" s="12"/>
      <c r="AT8268" s="12"/>
      <c r="AU8268" s="12"/>
      <c r="AV8268" s="12"/>
      <c r="AW8268" s="12"/>
      <c r="AX8268" s="12"/>
      <c r="AY8268" s="12"/>
      <c r="AZ8268" s="12"/>
      <c r="BA8268" s="12"/>
      <c r="BB8268" s="12"/>
      <c r="BC8268" s="12"/>
      <c r="BD8268" s="12"/>
    </row>
    <row r="8269" spans="15:56" x14ac:dyDescent="0.35">
      <c r="O8269" s="12"/>
      <c r="P8269" s="12"/>
      <c r="Q8269" s="12"/>
      <c r="S8269" s="250"/>
      <c r="AA8269" s="12"/>
      <c r="AB8269" s="12"/>
      <c r="AC8269" s="12"/>
      <c r="AD8269" s="12"/>
      <c r="AE8269" s="12"/>
      <c r="AF8269" s="12"/>
      <c r="AG8269" s="12"/>
      <c r="AH8269" s="12"/>
      <c r="AI8269" s="12"/>
      <c r="AJ8269" s="12"/>
      <c r="AK8269" s="12"/>
      <c r="AL8269" s="12"/>
      <c r="AM8269" s="12"/>
      <c r="AN8269" s="12"/>
      <c r="AO8269" s="12"/>
      <c r="AP8269" s="12"/>
      <c r="AQ8269" s="12"/>
      <c r="AR8269" s="12"/>
      <c r="AS8269" s="12"/>
      <c r="AT8269" s="12"/>
      <c r="AU8269" s="12"/>
      <c r="AV8269" s="12"/>
      <c r="AW8269" s="12"/>
      <c r="AX8269" s="12"/>
      <c r="AY8269" s="12"/>
      <c r="AZ8269" s="12"/>
      <c r="BA8269" s="12"/>
      <c r="BB8269" s="12"/>
      <c r="BC8269" s="12"/>
      <c r="BD8269" s="12"/>
    </row>
    <row r="8270" spans="15:56" x14ac:dyDescent="0.35">
      <c r="O8270" s="12"/>
      <c r="P8270" s="12"/>
      <c r="Q8270" s="12"/>
      <c r="S8270" s="250"/>
      <c r="AA8270" s="12"/>
      <c r="AB8270" s="12"/>
      <c r="AC8270" s="12"/>
      <c r="AD8270" s="12"/>
      <c r="AE8270" s="12"/>
      <c r="AF8270" s="12"/>
      <c r="AG8270" s="12"/>
      <c r="AH8270" s="12"/>
      <c r="AI8270" s="12"/>
      <c r="AJ8270" s="12"/>
      <c r="AK8270" s="12"/>
      <c r="AL8270" s="12"/>
      <c r="AM8270" s="12"/>
      <c r="AN8270" s="12"/>
      <c r="AO8270" s="12"/>
      <c r="AP8270" s="12"/>
      <c r="AQ8270" s="12"/>
      <c r="AR8270" s="12"/>
      <c r="AS8270" s="12"/>
      <c r="AT8270" s="12"/>
      <c r="AU8270" s="12"/>
      <c r="AV8270" s="12"/>
      <c r="AW8270" s="12"/>
      <c r="AX8270" s="12"/>
      <c r="AY8270" s="12"/>
      <c r="AZ8270" s="12"/>
      <c r="BA8270" s="12"/>
      <c r="BB8270" s="12"/>
      <c r="BC8270" s="12"/>
      <c r="BD8270" s="12"/>
    </row>
    <row r="8271" spans="15:56" x14ac:dyDescent="0.35">
      <c r="O8271" s="12"/>
      <c r="P8271" s="12"/>
      <c r="Q8271" s="12"/>
      <c r="S8271" s="250"/>
      <c r="AA8271" s="12"/>
      <c r="AB8271" s="12"/>
      <c r="AC8271" s="12"/>
      <c r="AD8271" s="12"/>
      <c r="AE8271" s="12"/>
      <c r="AF8271" s="12"/>
      <c r="AG8271" s="12"/>
      <c r="AH8271" s="12"/>
      <c r="AI8271" s="12"/>
      <c r="AJ8271" s="12"/>
      <c r="AK8271" s="12"/>
      <c r="AL8271" s="12"/>
      <c r="AM8271" s="12"/>
      <c r="AN8271" s="12"/>
      <c r="AO8271" s="12"/>
      <c r="AP8271" s="12"/>
      <c r="AQ8271" s="12"/>
      <c r="AR8271" s="12"/>
      <c r="AS8271" s="12"/>
      <c r="AT8271" s="12"/>
      <c r="AU8271" s="12"/>
      <c r="AV8271" s="12"/>
      <c r="AW8271" s="12"/>
      <c r="AX8271" s="12"/>
      <c r="AY8271" s="12"/>
      <c r="AZ8271" s="12"/>
      <c r="BA8271" s="12"/>
      <c r="BB8271" s="12"/>
      <c r="BC8271" s="12"/>
      <c r="BD8271" s="12"/>
    </row>
    <row r="8272" spans="15:56" x14ac:dyDescent="0.35">
      <c r="O8272" s="12"/>
      <c r="P8272" s="12"/>
      <c r="Q8272" s="12"/>
      <c r="S8272" s="250"/>
      <c r="AA8272" s="12"/>
      <c r="AB8272" s="12"/>
      <c r="AC8272" s="12"/>
      <c r="AD8272" s="12"/>
      <c r="AE8272" s="12"/>
      <c r="AF8272" s="12"/>
      <c r="AG8272" s="12"/>
      <c r="AH8272" s="12"/>
      <c r="AI8272" s="12"/>
      <c r="AJ8272" s="12"/>
      <c r="AK8272" s="12"/>
      <c r="AL8272" s="12"/>
      <c r="AM8272" s="12"/>
      <c r="AN8272" s="12"/>
      <c r="AO8272" s="12"/>
      <c r="AP8272" s="12"/>
      <c r="AQ8272" s="12"/>
      <c r="AR8272" s="12"/>
      <c r="AS8272" s="12"/>
      <c r="AT8272" s="12"/>
      <c r="AU8272" s="12"/>
      <c r="AV8272" s="12"/>
      <c r="AW8272" s="12"/>
      <c r="AX8272" s="12"/>
      <c r="AY8272" s="12"/>
      <c r="AZ8272" s="12"/>
      <c r="BA8272" s="12"/>
      <c r="BB8272" s="12"/>
      <c r="BC8272" s="12"/>
      <c r="BD8272" s="12"/>
    </row>
    <row r="8273" spans="15:56" x14ac:dyDescent="0.35">
      <c r="O8273" s="12"/>
      <c r="P8273" s="12"/>
      <c r="Q8273" s="12"/>
      <c r="S8273" s="250"/>
      <c r="AA8273" s="12"/>
      <c r="AB8273" s="12"/>
      <c r="AC8273" s="12"/>
      <c r="AD8273" s="12"/>
      <c r="AE8273" s="12"/>
      <c r="AF8273" s="12"/>
      <c r="AG8273" s="12"/>
      <c r="AH8273" s="12"/>
      <c r="AI8273" s="12"/>
      <c r="AJ8273" s="12"/>
      <c r="AK8273" s="12"/>
      <c r="AL8273" s="12"/>
      <c r="AM8273" s="12"/>
      <c r="AN8273" s="12"/>
      <c r="AO8273" s="12"/>
      <c r="AP8273" s="12"/>
      <c r="AQ8273" s="12"/>
      <c r="AR8273" s="12"/>
      <c r="AS8273" s="12"/>
      <c r="AT8273" s="12"/>
      <c r="AU8273" s="12"/>
      <c r="AV8273" s="12"/>
      <c r="AW8273" s="12"/>
      <c r="AX8273" s="12"/>
      <c r="AY8273" s="12"/>
      <c r="AZ8273" s="12"/>
      <c r="BA8273" s="12"/>
      <c r="BB8273" s="12"/>
      <c r="BC8273" s="12"/>
      <c r="BD8273" s="12"/>
    </row>
    <row r="8274" spans="15:56" x14ac:dyDescent="0.35">
      <c r="O8274" s="12"/>
      <c r="P8274" s="12"/>
      <c r="Q8274" s="12"/>
      <c r="S8274" s="250"/>
      <c r="AA8274" s="12"/>
      <c r="AB8274" s="12"/>
      <c r="AC8274" s="12"/>
      <c r="AD8274" s="12"/>
      <c r="AE8274" s="12"/>
      <c r="AF8274" s="12"/>
      <c r="AG8274" s="12"/>
      <c r="AH8274" s="12"/>
      <c r="AI8274" s="12"/>
      <c r="AJ8274" s="12"/>
      <c r="AK8274" s="12"/>
      <c r="AL8274" s="12"/>
      <c r="AM8274" s="12"/>
      <c r="AN8274" s="12"/>
      <c r="AO8274" s="12"/>
      <c r="AP8274" s="12"/>
      <c r="AQ8274" s="12"/>
      <c r="AR8274" s="12"/>
      <c r="AS8274" s="12"/>
      <c r="AT8274" s="12"/>
      <c r="AU8274" s="12"/>
      <c r="AV8274" s="12"/>
      <c r="AW8274" s="12"/>
      <c r="AX8274" s="12"/>
      <c r="AY8274" s="12"/>
      <c r="AZ8274" s="12"/>
      <c r="BA8274" s="12"/>
      <c r="BB8274" s="12"/>
      <c r="BC8274" s="12"/>
      <c r="BD8274" s="12"/>
    </row>
    <row r="8275" spans="15:56" x14ac:dyDescent="0.35">
      <c r="O8275" s="12"/>
      <c r="P8275" s="12"/>
      <c r="Q8275" s="12"/>
      <c r="S8275" s="250"/>
      <c r="AA8275" s="12"/>
      <c r="AB8275" s="12"/>
      <c r="AC8275" s="12"/>
      <c r="AD8275" s="12"/>
      <c r="AE8275" s="12"/>
      <c r="AF8275" s="12"/>
      <c r="AG8275" s="12"/>
      <c r="AH8275" s="12"/>
      <c r="AI8275" s="12"/>
      <c r="AJ8275" s="12"/>
      <c r="AK8275" s="12"/>
      <c r="AL8275" s="12"/>
      <c r="AM8275" s="12"/>
      <c r="AN8275" s="12"/>
      <c r="AO8275" s="12"/>
      <c r="AP8275" s="12"/>
      <c r="AQ8275" s="12"/>
      <c r="AR8275" s="12"/>
      <c r="AS8275" s="12"/>
      <c r="AT8275" s="12"/>
      <c r="AU8275" s="12"/>
      <c r="AV8275" s="12"/>
      <c r="AW8275" s="12"/>
      <c r="AX8275" s="12"/>
      <c r="AY8275" s="12"/>
      <c r="AZ8275" s="12"/>
      <c r="BA8275" s="12"/>
      <c r="BB8275" s="12"/>
      <c r="BC8275" s="12"/>
      <c r="BD8275" s="12"/>
    </row>
    <row r="8276" spans="15:56" x14ac:dyDescent="0.35">
      <c r="O8276" s="12"/>
      <c r="P8276" s="12"/>
      <c r="Q8276" s="12"/>
      <c r="S8276" s="250"/>
      <c r="AA8276" s="12"/>
      <c r="AB8276" s="12"/>
      <c r="AC8276" s="12"/>
      <c r="AD8276" s="12"/>
      <c r="AE8276" s="12"/>
      <c r="AF8276" s="12"/>
      <c r="AG8276" s="12"/>
      <c r="AH8276" s="12"/>
      <c r="AI8276" s="12"/>
      <c r="AJ8276" s="12"/>
      <c r="AK8276" s="12"/>
      <c r="AL8276" s="12"/>
      <c r="AM8276" s="12"/>
      <c r="AN8276" s="12"/>
      <c r="AO8276" s="12"/>
      <c r="AP8276" s="12"/>
      <c r="AQ8276" s="12"/>
      <c r="AR8276" s="12"/>
      <c r="AS8276" s="12"/>
      <c r="AT8276" s="12"/>
      <c r="AU8276" s="12"/>
      <c r="AV8276" s="12"/>
      <c r="AW8276" s="12"/>
      <c r="AX8276" s="12"/>
      <c r="AY8276" s="12"/>
      <c r="AZ8276" s="12"/>
      <c r="BA8276" s="12"/>
      <c r="BB8276" s="12"/>
      <c r="BC8276" s="12"/>
      <c r="BD8276" s="12"/>
    </row>
    <row r="8277" spans="15:56" x14ac:dyDescent="0.35">
      <c r="O8277" s="12"/>
      <c r="P8277" s="12"/>
      <c r="Q8277" s="12"/>
      <c r="S8277" s="250"/>
      <c r="AA8277" s="12"/>
      <c r="AB8277" s="12"/>
      <c r="AC8277" s="12"/>
      <c r="AD8277" s="12"/>
      <c r="AE8277" s="12"/>
      <c r="AF8277" s="12"/>
      <c r="AG8277" s="12"/>
      <c r="AH8277" s="12"/>
      <c r="AI8277" s="12"/>
      <c r="AJ8277" s="12"/>
      <c r="AK8277" s="12"/>
      <c r="AL8277" s="12"/>
      <c r="AM8277" s="12"/>
      <c r="AN8277" s="12"/>
      <c r="AO8277" s="12"/>
      <c r="AP8277" s="12"/>
      <c r="AQ8277" s="12"/>
      <c r="AR8277" s="12"/>
      <c r="AS8277" s="12"/>
      <c r="AT8277" s="12"/>
      <c r="AU8277" s="12"/>
      <c r="AV8277" s="12"/>
      <c r="AW8277" s="12"/>
      <c r="AX8277" s="12"/>
      <c r="AY8277" s="12"/>
      <c r="AZ8277" s="12"/>
      <c r="BA8277" s="12"/>
      <c r="BB8277" s="12"/>
      <c r="BC8277" s="12"/>
      <c r="BD8277" s="12"/>
    </row>
    <row r="8278" spans="15:56" x14ac:dyDescent="0.35">
      <c r="O8278" s="12"/>
      <c r="P8278" s="12"/>
      <c r="Q8278" s="12"/>
      <c r="S8278" s="250"/>
      <c r="AA8278" s="12"/>
      <c r="AB8278" s="12"/>
      <c r="AC8278" s="12"/>
      <c r="AD8278" s="12"/>
      <c r="AE8278" s="12"/>
      <c r="AF8278" s="12"/>
      <c r="AG8278" s="12"/>
      <c r="AH8278" s="12"/>
      <c r="AI8278" s="12"/>
      <c r="AJ8278" s="12"/>
      <c r="AK8278" s="12"/>
      <c r="AL8278" s="12"/>
      <c r="AM8278" s="12"/>
      <c r="AN8278" s="12"/>
      <c r="AO8278" s="12"/>
      <c r="AP8278" s="12"/>
      <c r="AQ8278" s="12"/>
      <c r="AR8278" s="12"/>
      <c r="AS8278" s="12"/>
      <c r="AT8278" s="12"/>
      <c r="AU8278" s="12"/>
      <c r="AV8278" s="12"/>
      <c r="AW8278" s="12"/>
      <c r="AX8278" s="12"/>
      <c r="AY8278" s="12"/>
      <c r="AZ8278" s="12"/>
      <c r="BA8278" s="12"/>
      <c r="BB8278" s="12"/>
      <c r="BC8278" s="12"/>
      <c r="BD8278" s="12"/>
    </row>
    <row r="8279" spans="15:56" x14ac:dyDescent="0.35">
      <c r="O8279" s="12"/>
      <c r="P8279" s="12"/>
      <c r="Q8279" s="12"/>
      <c r="S8279" s="250"/>
      <c r="AA8279" s="12"/>
      <c r="AB8279" s="12"/>
      <c r="AC8279" s="12"/>
      <c r="AD8279" s="12"/>
      <c r="AE8279" s="12"/>
      <c r="AF8279" s="12"/>
      <c r="AG8279" s="12"/>
      <c r="AH8279" s="12"/>
      <c r="AI8279" s="12"/>
      <c r="AJ8279" s="12"/>
      <c r="AK8279" s="12"/>
      <c r="AL8279" s="12"/>
      <c r="AM8279" s="12"/>
      <c r="AN8279" s="12"/>
      <c r="AO8279" s="12"/>
      <c r="AP8279" s="12"/>
      <c r="AQ8279" s="12"/>
      <c r="AR8279" s="12"/>
      <c r="AS8279" s="12"/>
      <c r="AT8279" s="12"/>
      <c r="AU8279" s="12"/>
      <c r="AV8279" s="12"/>
      <c r="AW8279" s="12"/>
      <c r="AX8279" s="12"/>
      <c r="AY8279" s="12"/>
      <c r="AZ8279" s="12"/>
      <c r="BA8279" s="12"/>
      <c r="BB8279" s="12"/>
      <c r="BC8279" s="12"/>
      <c r="BD8279" s="12"/>
    </row>
    <row r="8280" spans="15:56" x14ac:dyDescent="0.35">
      <c r="O8280" s="12"/>
      <c r="P8280" s="12"/>
      <c r="Q8280" s="12"/>
      <c r="S8280" s="250"/>
      <c r="AA8280" s="12"/>
      <c r="AB8280" s="12"/>
      <c r="AC8280" s="12"/>
      <c r="AD8280" s="12"/>
      <c r="AE8280" s="12"/>
      <c r="AF8280" s="12"/>
      <c r="AG8280" s="12"/>
      <c r="AH8280" s="12"/>
      <c r="AI8280" s="12"/>
      <c r="AJ8280" s="12"/>
      <c r="AK8280" s="12"/>
      <c r="AL8280" s="12"/>
      <c r="AM8280" s="12"/>
      <c r="AN8280" s="12"/>
      <c r="AO8280" s="12"/>
      <c r="AP8280" s="12"/>
      <c r="AQ8280" s="12"/>
      <c r="AR8280" s="12"/>
      <c r="AS8280" s="12"/>
      <c r="AT8280" s="12"/>
      <c r="AU8280" s="12"/>
      <c r="AV8280" s="12"/>
      <c r="AW8280" s="12"/>
      <c r="AX8280" s="12"/>
      <c r="AY8280" s="12"/>
      <c r="AZ8280" s="12"/>
      <c r="BA8280" s="12"/>
      <c r="BB8280" s="12"/>
      <c r="BC8280" s="12"/>
      <c r="BD8280" s="12"/>
    </row>
    <row r="8281" spans="15:56" x14ac:dyDescent="0.35">
      <c r="O8281" s="12"/>
      <c r="P8281" s="12"/>
      <c r="Q8281" s="12"/>
      <c r="S8281" s="250"/>
      <c r="AA8281" s="12"/>
      <c r="AB8281" s="12"/>
      <c r="AC8281" s="12"/>
      <c r="AD8281" s="12"/>
      <c r="AE8281" s="12"/>
      <c r="AF8281" s="12"/>
      <c r="AG8281" s="12"/>
      <c r="AH8281" s="12"/>
      <c r="AI8281" s="12"/>
      <c r="AJ8281" s="12"/>
      <c r="AK8281" s="12"/>
      <c r="AL8281" s="12"/>
      <c r="AM8281" s="12"/>
      <c r="AN8281" s="12"/>
      <c r="AO8281" s="12"/>
      <c r="AP8281" s="12"/>
      <c r="AQ8281" s="12"/>
      <c r="AR8281" s="12"/>
      <c r="AS8281" s="12"/>
      <c r="AT8281" s="12"/>
      <c r="AU8281" s="12"/>
      <c r="AV8281" s="12"/>
      <c r="AW8281" s="12"/>
      <c r="AX8281" s="12"/>
      <c r="AY8281" s="12"/>
      <c r="AZ8281" s="12"/>
      <c r="BA8281" s="12"/>
      <c r="BB8281" s="12"/>
      <c r="BC8281" s="12"/>
      <c r="BD8281" s="12"/>
    </row>
    <row r="8282" spans="15:56" x14ac:dyDescent="0.35">
      <c r="O8282" s="12"/>
      <c r="P8282" s="12"/>
      <c r="Q8282" s="12"/>
      <c r="S8282" s="250"/>
      <c r="AA8282" s="12"/>
      <c r="AB8282" s="12"/>
      <c r="AC8282" s="12"/>
      <c r="AD8282" s="12"/>
      <c r="AE8282" s="12"/>
      <c r="AF8282" s="12"/>
      <c r="AG8282" s="12"/>
      <c r="AH8282" s="12"/>
      <c r="AI8282" s="12"/>
      <c r="AJ8282" s="12"/>
      <c r="AK8282" s="12"/>
      <c r="AL8282" s="12"/>
      <c r="AM8282" s="12"/>
      <c r="AN8282" s="12"/>
      <c r="AO8282" s="12"/>
      <c r="AP8282" s="12"/>
      <c r="AQ8282" s="12"/>
      <c r="AR8282" s="12"/>
      <c r="AS8282" s="12"/>
      <c r="AT8282" s="12"/>
      <c r="AU8282" s="12"/>
      <c r="AV8282" s="12"/>
      <c r="AW8282" s="12"/>
      <c r="AX8282" s="12"/>
      <c r="AY8282" s="12"/>
      <c r="AZ8282" s="12"/>
      <c r="BA8282" s="12"/>
      <c r="BB8282" s="12"/>
      <c r="BC8282" s="12"/>
      <c r="BD8282" s="12"/>
    </row>
    <row r="8283" spans="15:56" x14ac:dyDescent="0.35">
      <c r="O8283" s="12"/>
      <c r="P8283" s="12"/>
      <c r="Q8283" s="12"/>
      <c r="S8283" s="250"/>
      <c r="AA8283" s="12"/>
      <c r="AB8283" s="12"/>
      <c r="AC8283" s="12"/>
      <c r="AD8283" s="12"/>
      <c r="AE8283" s="12"/>
      <c r="AF8283" s="12"/>
      <c r="AG8283" s="12"/>
      <c r="AH8283" s="12"/>
      <c r="AI8283" s="12"/>
      <c r="AJ8283" s="12"/>
      <c r="AK8283" s="12"/>
      <c r="AL8283" s="12"/>
      <c r="AM8283" s="12"/>
      <c r="AN8283" s="12"/>
      <c r="AO8283" s="12"/>
      <c r="AP8283" s="12"/>
      <c r="AQ8283" s="12"/>
      <c r="AR8283" s="12"/>
      <c r="AS8283" s="12"/>
      <c r="AT8283" s="12"/>
      <c r="AU8283" s="12"/>
      <c r="AV8283" s="12"/>
      <c r="AW8283" s="12"/>
      <c r="AX8283" s="12"/>
      <c r="AY8283" s="12"/>
      <c r="AZ8283" s="12"/>
      <c r="BA8283" s="12"/>
      <c r="BB8283" s="12"/>
      <c r="BC8283" s="12"/>
      <c r="BD8283" s="12"/>
    </row>
    <row r="8284" spans="15:56" x14ac:dyDescent="0.35">
      <c r="O8284" s="12"/>
      <c r="P8284" s="12"/>
      <c r="Q8284" s="12"/>
      <c r="S8284" s="250"/>
      <c r="AA8284" s="12"/>
      <c r="AB8284" s="12"/>
      <c r="AC8284" s="12"/>
      <c r="AD8284" s="12"/>
      <c r="AE8284" s="12"/>
      <c r="AF8284" s="12"/>
      <c r="AG8284" s="12"/>
      <c r="AH8284" s="12"/>
      <c r="AI8284" s="12"/>
      <c r="AJ8284" s="12"/>
      <c r="AK8284" s="12"/>
      <c r="AL8284" s="12"/>
      <c r="AM8284" s="12"/>
      <c r="AN8284" s="12"/>
      <c r="AO8284" s="12"/>
      <c r="AP8284" s="12"/>
      <c r="AQ8284" s="12"/>
      <c r="AR8284" s="12"/>
      <c r="AS8284" s="12"/>
      <c r="AT8284" s="12"/>
      <c r="AU8284" s="12"/>
      <c r="AV8284" s="12"/>
      <c r="AW8284" s="12"/>
      <c r="AX8284" s="12"/>
      <c r="AY8284" s="12"/>
      <c r="AZ8284" s="12"/>
      <c r="BA8284" s="12"/>
      <c r="BB8284" s="12"/>
      <c r="BC8284" s="12"/>
      <c r="BD8284" s="12"/>
    </row>
    <row r="8285" spans="15:56" x14ac:dyDescent="0.35">
      <c r="O8285" s="12"/>
      <c r="P8285" s="12"/>
      <c r="Q8285" s="12"/>
      <c r="S8285" s="250"/>
      <c r="AA8285" s="12"/>
      <c r="AB8285" s="12"/>
      <c r="AC8285" s="12"/>
      <c r="AD8285" s="12"/>
      <c r="AE8285" s="12"/>
      <c r="AF8285" s="12"/>
      <c r="AG8285" s="12"/>
      <c r="AH8285" s="12"/>
      <c r="AI8285" s="12"/>
      <c r="AJ8285" s="12"/>
      <c r="AK8285" s="12"/>
      <c r="AL8285" s="12"/>
      <c r="AM8285" s="12"/>
      <c r="AN8285" s="12"/>
      <c r="AO8285" s="12"/>
      <c r="AP8285" s="12"/>
      <c r="AQ8285" s="12"/>
      <c r="AR8285" s="12"/>
      <c r="AS8285" s="12"/>
      <c r="AT8285" s="12"/>
      <c r="AU8285" s="12"/>
      <c r="AV8285" s="12"/>
      <c r="AW8285" s="12"/>
      <c r="AX8285" s="12"/>
      <c r="AY8285" s="12"/>
      <c r="AZ8285" s="12"/>
      <c r="BA8285" s="12"/>
      <c r="BB8285" s="12"/>
      <c r="BC8285" s="12"/>
      <c r="BD8285" s="12"/>
    </row>
    <row r="8286" spans="15:56" x14ac:dyDescent="0.35">
      <c r="O8286" s="12"/>
      <c r="P8286" s="12"/>
      <c r="Q8286" s="12"/>
      <c r="S8286" s="250"/>
      <c r="AA8286" s="12"/>
      <c r="AB8286" s="12"/>
      <c r="AC8286" s="12"/>
      <c r="AD8286" s="12"/>
      <c r="AE8286" s="12"/>
      <c r="AF8286" s="12"/>
      <c r="AG8286" s="12"/>
      <c r="AH8286" s="12"/>
      <c r="AI8286" s="12"/>
      <c r="AJ8286" s="12"/>
      <c r="AK8286" s="12"/>
      <c r="AL8286" s="12"/>
      <c r="AM8286" s="12"/>
      <c r="AN8286" s="12"/>
      <c r="AO8286" s="12"/>
      <c r="AP8286" s="12"/>
      <c r="AQ8286" s="12"/>
      <c r="AR8286" s="12"/>
      <c r="AS8286" s="12"/>
      <c r="AT8286" s="12"/>
      <c r="AU8286" s="12"/>
      <c r="AV8286" s="12"/>
      <c r="AW8286" s="12"/>
      <c r="AX8286" s="12"/>
      <c r="AY8286" s="12"/>
      <c r="AZ8286" s="12"/>
      <c r="BA8286" s="12"/>
      <c r="BB8286" s="12"/>
      <c r="BC8286" s="12"/>
      <c r="BD8286" s="12"/>
    </row>
    <row r="8287" spans="15:56" x14ac:dyDescent="0.35">
      <c r="O8287" s="12"/>
      <c r="P8287" s="12"/>
      <c r="Q8287" s="12"/>
      <c r="S8287" s="250"/>
      <c r="AA8287" s="12"/>
      <c r="AB8287" s="12"/>
      <c r="AC8287" s="12"/>
      <c r="AD8287" s="12"/>
      <c r="AE8287" s="12"/>
      <c r="AF8287" s="12"/>
      <c r="AG8287" s="12"/>
      <c r="AH8287" s="12"/>
      <c r="AI8287" s="12"/>
      <c r="AJ8287" s="12"/>
      <c r="AK8287" s="12"/>
      <c r="AL8287" s="12"/>
      <c r="AM8287" s="12"/>
      <c r="AN8287" s="12"/>
      <c r="AO8287" s="12"/>
      <c r="AP8287" s="12"/>
      <c r="AQ8287" s="12"/>
      <c r="AR8287" s="12"/>
      <c r="AS8287" s="12"/>
      <c r="AT8287" s="12"/>
      <c r="AU8287" s="12"/>
      <c r="AV8287" s="12"/>
      <c r="AW8287" s="12"/>
      <c r="AX8287" s="12"/>
      <c r="AY8287" s="12"/>
      <c r="AZ8287" s="12"/>
      <c r="BA8287" s="12"/>
      <c r="BB8287" s="12"/>
      <c r="BC8287" s="12"/>
      <c r="BD8287" s="12"/>
    </row>
    <row r="8288" spans="15:56" x14ac:dyDescent="0.35">
      <c r="O8288" s="12"/>
      <c r="P8288" s="12"/>
      <c r="Q8288" s="12"/>
      <c r="S8288" s="250"/>
      <c r="AA8288" s="12"/>
      <c r="AB8288" s="12"/>
      <c r="AC8288" s="12"/>
      <c r="AD8288" s="12"/>
      <c r="AE8288" s="12"/>
      <c r="AF8288" s="12"/>
      <c r="AG8288" s="12"/>
      <c r="AH8288" s="12"/>
      <c r="AI8288" s="12"/>
      <c r="AJ8288" s="12"/>
      <c r="AK8288" s="12"/>
      <c r="AL8288" s="12"/>
      <c r="AM8288" s="12"/>
      <c r="AN8288" s="12"/>
      <c r="AO8288" s="12"/>
      <c r="AP8288" s="12"/>
      <c r="AQ8288" s="12"/>
      <c r="AR8288" s="12"/>
      <c r="AS8288" s="12"/>
      <c r="AT8288" s="12"/>
      <c r="AU8288" s="12"/>
      <c r="AV8288" s="12"/>
      <c r="AW8288" s="12"/>
      <c r="AX8288" s="12"/>
      <c r="AY8288" s="12"/>
      <c r="AZ8288" s="12"/>
      <c r="BA8288" s="12"/>
      <c r="BB8288" s="12"/>
      <c r="BC8288" s="12"/>
      <c r="BD8288" s="12"/>
    </row>
    <row r="8289" spans="15:56" x14ac:dyDescent="0.35">
      <c r="O8289" s="12"/>
      <c r="P8289" s="12"/>
      <c r="Q8289" s="12"/>
      <c r="S8289" s="250"/>
      <c r="AA8289" s="12"/>
      <c r="AB8289" s="12"/>
      <c r="AC8289" s="12"/>
      <c r="AD8289" s="12"/>
      <c r="AE8289" s="12"/>
      <c r="AF8289" s="12"/>
      <c r="AG8289" s="12"/>
      <c r="AH8289" s="12"/>
      <c r="AI8289" s="12"/>
      <c r="AJ8289" s="12"/>
      <c r="AK8289" s="12"/>
      <c r="AL8289" s="12"/>
      <c r="AM8289" s="12"/>
      <c r="AN8289" s="12"/>
      <c r="AO8289" s="12"/>
      <c r="AP8289" s="12"/>
      <c r="AQ8289" s="12"/>
      <c r="AR8289" s="12"/>
      <c r="AS8289" s="12"/>
      <c r="AT8289" s="12"/>
      <c r="AU8289" s="12"/>
      <c r="AV8289" s="12"/>
      <c r="AW8289" s="12"/>
      <c r="AX8289" s="12"/>
      <c r="AY8289" s="12"/>
      <c r="AZ8289" s="12"/>
      <c r="BA8289" s="12"/>
      <c r="BB8289" s="12"/>
      <c r="BC8289" s="12"/>
      <c r="BD8289" s="12"/>
    </row>
    <row r="8290" spans="15:56" x14ac:dyDescent="0.35">
      <c r="O8290" s="12"/>
      <c r="P8290" s="12"/>
      <c r="Q8290" s="12"/>
      <c r="S8290" s="250"/>
      <c r="AA8290" s="12"/>
      <c r="AB8290" s="12"/>
      <c r="AC8290" s="12"/>
      <c r="AD8290" s="12"/>
      <c r="AE8290" s="12"/>
      <c r="AF8290" s="12"/>
      <c r="AG8290" s="12"/>
      <c r="AH8290" s="12"/>
      <c r="AI8290" s="12"/>
      <c r="AJ8290" s="12"/>
      <c r="AK8290" s="12"/>
      <c r="AL8290" s="12"/>
      <c r="AM8290" s="12"/>
      <c r="AN8290" s="12"/>
      <c r="AO8290" s="12"/>
      <c r="AP8290" s="12"/>
      <c r="AQ8290" s="12"/>
      <c r="AR8290" s="12"/>
      <c r="AS8290" s="12"/>
      <c r="AT8290" s="12"/>
      <c r="AU8290" s="12"/>
      <c r="AV8290" s="12"/>
      <c r="AW8290" s="12"/>
      <c r="AX8290" s="12"/>
      <c r="AY8290" s="12"/>
      <c r="AZ8290" s="12"/>
      <c r="BA8290" s="12"/>
      <c r="BB8290" s="12"/>
      <c r="BC8290" s="12"/>
      <c r="BD8290" s="12"/>
    </row>
    <row r="8291" spans="15:56" x14ac:dyDescent="0.35">
      <c r="O8291" s="12"/>
      <c r="P8291" s="12"/>
      <c r="Q8291" s="12"/>
      <c r="S8291" s="250"/>
      <c r="AA8291" s="12"/>
      <c r="AB8291" s="12"/>
      <c r="AC8291" s="12"/>
      <c r="AD8291" s="12"/>
      <c r="AE8291" s="12"/>
      <c r="AF8291" s="12"/>
      <c r="AG8291" s="12"/>
      <c r="AH8291" s="12"/>
      <c r="AI8291" s="12"/>
      <c r="AJ8291" s="12"/>
      <c r="AK8291" s="12"/>
      <c r="AL8291" s="12"/>
      <c r="AM8291" s="12"/>
      <c r="AN8291" s="12"/>
      <c r="AO8291" s="12"/>
      <c r="AP8291" s="12"/>
      <c r="AQ8291" s="12"/>
      <c r="AR8291" s="12"/>
      <c r="AS8291" s="12"/>
      <c r="AT8291" s="12"/>
      <c r="AU8291" s="12"/>
      <c r="AV8291" s="12"/>
      <c r="AW8291" s="12"/>
      <c r="AX8291" s="12"/>
      <c r="AY8291" s="12"/>
      <c r="AZ8291" s="12"/>
      <c r="BA8291" s="12"/>
      <c r="BB8291" s="12"/>
      <c r="BC8291" s="12"/>
      <c r="BD8291" s="12"/>
    </row>
    <row r="8292" spans="15:56" x14ac:dyDescent="0.35">
      <c r="O8292" s="12"/>
      <c r="P8292" s="12"/>
      <c r="Q8292" s="12"/>
      <c r="S8292" s="250"/>
      <c r="AA8292" s="12"/>
      <c r="AB8292" s="12"/>
      <c r="AC8292" s="12"/>
      <c r="AD8292" s="12"/>
      <c r="AE8292" s="12"/>
      <c r="AF8292" s="12"/>
      <c r="AG8292" s="12"/>
      <c r="AH8292" s="12"/>
      <c r="AI8292" s="12"/>
      <c r="AJ8292" s="12"/>
      <c r="AK8292" s="12"/>
      <c r="AL8292" s="12"/>
      <c r="AM8292" s="12"/>
      <c r="AN8292" s="12"/>
      <c r="AO8292" s="12"/>
      <c r="AP8292" s="12"/>
      <c r="AQ8292" s="12"/>
      <c r="AR8292" s="12"/>
      <c r="AS8292" s="12"/>
      <c r="AT8292" s="12"/>
      <c r="AU8292" s="12"/>
      <c r="AV8292" s="12"/>
      <c r="AW8292" s="12"/>
      <c r="AX8292" s="12"/>
      <c r="AY8292" s="12"/>
      <c r="AZ8292" s="12"/>
      <c r="BA8292" s="12"/>
      <c r="BB8292" s="12"/>
      <c r="BC8292" s="12"/>
      <c r="BD8292" s="12"/>
    </row>
    <row r="8293" spans="15:56" x14ac:dyDescent="0.35">
      <c r="O8293" s="12"/>
      <c r="P8293" s="12"/>
      <c r="Q8293" s="12"/>
      <c r="S8293" s="250"/>
      <c r="AA8293" s="12"/>
      <c r="AB8293" s="12"/>
      <c r="AC8293" s="12"/>
      <c r="AD8293" s="12"/>
      <c r="AE8293" s="12"/>
      <c r="AF8293" s="12"/>
      <c r="AG8293" s="12"/>
      <c r="AH8293" s="12"/>
      <c r="AI8293" s="12"/>
      <c r="AJ8293" s="12"/>
      <c r="AK8293" s="12"/>
      <c r="AL8293" s="12"/>
      <c r="AM8293" s="12"/>
      <c r="AN8293" s="12"/>
      <c r="AO8293" s="12"/>
      <c r="AP8293" s="12"/>
      <c r="AQ8293" s="12"/>
      <c r="AR8293" s="12"/>
      <c r="AS8293" s="12"/>
      <c r="AT8293" s="12"/>
      <c r="AU8293" s="12"/>
      <c r="AV8293" s="12"/>
      <c r="AW8293" s="12"/>
      <c r="AX8293" s="12"/>
      <c r="AY8293" s="12"/>
      <c r="AZ8293" s="12"/>
      <c r="BA8293" s="12"/>
      <c r="BB8293" s="12"/>
      <c r="BC8293" s="12"/>
      <c r="BD8293" s="12"/>
    </row>
    <row r="8294" spans="15:56" x14ac:dyDescent="0.35">
      <c r="O8294" s="12"/>
      <c r="P8294" s="12"/>
      <c r="Q8294" s="12"/>
      <c r="S8294" s="250"/>
      <c r="AA8294" s="12"/>
      <c r="AB8294" s="12"/>
      <c r="AC8294" s="12"/>
      <c r="AD8294" s="12"/>
      <c r="AE8294" s="12"/>
      <c r="AF8294" s="12"/>
      <c r="AG8294" s="12"/>
      <c r="AH8294" s="12"/>
      <c r="AI8294" s="12"/>
      <c r="AJ8294" s="12"/>
      <c r="AK8294" s="12"/>
      <c r="AL8294" s="12"/>
      <c r="AM8294" s="12"/>
      <c r="AN8294" s="12"/>
      <c r="AO8294" s="12"/>
      <c r="AP8294" s="12"/>
      <c r="AQ8294" s="12"/>
      <c r="AR8294" s="12"/>
      <c r="AS8294" s="12"/>
      <c r="AT8294" s="12"/>
      <c r="AU8294" s="12"/>
      <c r="AV8294" s="12"/>
      <c r="AW8294" s="12"/>
      <c r="AX8294" s="12"/>
      <c r="AY8294" s="12"/>
      <c r="AZ8294" s="12"/>
      <c r="BA8294" s="12"/>
      <c r="BB8294" s="12"/>
      <c r="BC8294" s="12"/>
      <c r="BD8294" s="12"/>
    </row>
    <row r="8295" spans="15:56" x14ac:dyDescent="0.35">
      <c r="O8295" s="12"/>
      <c r="P8295" s="12"/>
      <c r="Q8295" s="12"/>
      <c r="S8295" s="250"/>
      <c r="AA8295" s="12"/>
      <c r="AB8295" s="12"/>
      <c r="AC8295" s="12"/>
      <c r="AD8295" s="12"/>
      <c r="AE8295" s="12"/>
      <c r="AF8295" s="12"/>
      <c r="AG8295" s="12"/>
      <c r="AH8295" s="12"/>
      <c r="AI8295" s="12"/>
      <c r="AJ8295" s="12"/>
      <c r="AK8295" s="12"/>
      <c r="AL8295" s="12"/>
      <c r="AM8295" s="12"/>
      <c r="AN8295" s="12"/>
      <c r="AO8295" s="12"/>
      <c r="AP8295" s="12"/>
      <c r="AQ8295" s="12"/>
      <c r="AR8295" s="12"/>
      <c r="AS8295" s="12"/>
      <c r="AT8295" s="12"/>
      <c r="AU8295" s="12"/>
      <c r="AV8295" s="12"/>
      <c r="AW8295" s="12"/>
      <c r="AX8295" s="12"/>
      <c r="AY8295" s="12"/>
      <c r="AZ8295" s="12"/>
      <c r="BA8295" s="12"/>
      <c r="BB8295" s="12"/>
      <c r="BC8295" s="12"/>
      <c r="BD8295" s="12"/>
    </row>
    <row r="8296" spans="15:56" x14ac:dyDescent="0.35">
      <c r="O8296" s="12"/>
      <c r="P8296" s="12"/>
      <c r="Q8296" s="12"/>
      <c r="S8296" s="250"/>
      <c r="AA8296" s="12"/>
      <c r="AB8296" s="12"/>
      <c r="AC8296" s="12"/>
      <c r="AD8296" s="12"/>
      <c r="AE8296" s="12"/>
      <c r="AF8296" s="12"/>
      <c r="AG8296" s="12"/>
      <c r="AH8296" s="12"/>
      <c r="AI8296" s="12"/>
      <c r="AJ8296" s="12"/>
      <c r="AK8296" s="12"/>
      <c r="AL8296" s="12"/>
      <c r="AM8296" s="12"/>
      <c r="AN8296" s="12"/>
      <c r="AO8296" s="12"/>
      <c r="AP8296" s="12"/>
      <c r="AQ8296" s="12"/>
      <c r="AR8296" s="12"/>
      <c r="AS8296" s="12"/>
      <c r="AT8296" s="12"/>
      <c r="AU8296" s="12"/>
      <c r="AV8296" s="12"/>
      <c r="AW8296" s="12"/>
      <c r="AX8296" s="12"/>
      <c r="AY8296" s="12"/>
      <c r="AZ8296" s="12"/>
      <c r="BA8296" s="12"/>
      <c r="BB8296" s="12"/>
      <c r="BC8296" s="12"/>
      <c r="BD8296" s="12"/>
    </row>
    <row r="8297" spans="15:56" x14ac:dyDescent="0.35">
      <c r="O8297" s="12"/>
      <c r="P8297" s="12"/>
      <c r="Q8297" s="12"/>
      <c r="S8297" s="250"/>
      <c r="AA8297" s="12"/>
      <c r="AB8297" s="12"/>
      <c r="AC8297" s="12"/>
      <c r="AD8297" s="12"/>
      <c r="AE8297" s="12"/>
      <c r="AF8297" s="12"/>
      <c r="AG8297" s="12"/>
      <c r="AH8297" s="12"/>
      <c r="AI8297" s="12"/>
      <c r="AJ8297" s="12"/>
      <c r="AK8297" s="12"/>
      <c r="AL8297" s="12"/>
      <c r="AM8297" s="12"/>
      <c r="AN8297" s="12"/>
      <c r="AO8297" s="12"/>
      <c r="AP8297" s="12"/>
      <c r="AQ8297" s="12"/>
      <c r="AR8297" s="12"/>
      <c r="AS8297" s="12"/>
      <c r="AT8297" s="12"/>
      <c r="AU8297" s="12"/>
      <c r="AV8297" s="12"/>
      <c r="AW8297" s="12"/>
      <c r="AX8297" s="12"/>
      <c r="AY8297" s="12"/>
      <c r="AZ8297" s="12"/>
      <c r="BA8297" s="12"/>
      <c r="BB8297" s="12"/>
      <c r="BC8297" s="12"/>
      <c r="BD8297" s="12"/>
    </row>
    <row r="8298" spans="15:56" x14ac:dyDescent="0.35">
      <c r="O8298" s="12"/>
      <c r="P8298" s="12"/>
      <c r="Q8298" s="12"/>
      <c r="S8298" s="250"/>
      <c r="AA8298" s="12"/>
      <c r="AB8298" s="12"/>
      <c r="AC8298" s="12"/>
      <c r="AD8298" s="12"/>
      <c r="AE8298" s="12"/>
      <c r="AF8298" s="12"/>
      <c r="AG8298" s="12"/>
      <c r="AH8298" s="12"/>
      <c r="AI8298" s="12"/>
      <c r="AJ8298" s="12"/>
      <c r="AK8298" s="12"/>
      <c r="AL8298" s="12"/>
      <c r="AM8298" s="12"/>
      <c r="AN8298" s="12"/>
      <c r="AO8298" s="12"/>
      <c r="AP8298" s="12"/>
      <c r="AQ8298" s="12"/>
      <c r="AR8298" s="12"/>
      <c r="AS8298" s="12"/>
      <c r="AT8298" s="12"/>
      <c r="AU8298" s="12"/>
      <c r="AV8298" s="12"/>
      <c r="AW8298" s="12"/>
      <c r="AX8298" s="12"/>
      <c r="AY8298" s="12"/>
      <c r="AZ8298" s="12"/>
      <c r="BA8298" s="12"/>
      <c r="BB8298" s="12"/>
      <c r="BC8298" s="12"/>
      <c r="BD8298" s="12"/>
    </row>
    <row r="8299" spans="15:56" x14ac:dyDescent="0.35">
      <c r="O8299" s="12"/>
      <c r="P8299" s="12"/>
      <c r="Q8299" s="12"/>
      <c r="S8299" s="250"/>
      <c r="AA8299" s="12"/>
      <c r="AB8299" s="12"/>
      <c r="AC8299" s="12"/>
      <c r="AD8299" s="12"/>
      <c r="AE8299" s="12"/>
      <c r="AF8299" s="12"/>
      <c r="AG8299" s="12"/>
      <c r="AH8299" s="12"/>
      <c r="AI8299" s="12"/>
      <c r="AJ8299" s="12"/>
      <c r="AK8299" s="12"/>
      <c r="AL8299" s="12"/>
      <c r="AM8299" s="12"/>
      <c r="AN8299" s="12"/>
      <c r="AO8299" s="12"/>
      <c r="AP8299" s="12"/>
      <c r="AQ8299" s="12"/>
      <c r="AR8299" s="12"/>
      <c r="AS8299" s="12"/>
      <c r="AT8299" s="12"/>
      <c r="AU8299" s="12"/>
      <c r="AV8299" s="12"/>
      <c r="AW8299" s="12"/>
      <c r="AX8299" s="12"/>
      <c r="AY8299" s="12"/>
      <c r="AZ8299" s="12"/>
      <c r="BA8299" s="12"/>
      <c r="BB8299" s="12"/>
      <c r="BC8299" s="12"/>
      <c r="BD8299" s="12"/>
    </row>
    <row r="8300" spans="15:56" x14ac:dyDescent="0.35">
      <c r="O8300" s="12"/>
      <c r="P8300" s="12"/>
      <c r="Q8300" s="12"/>
      <c r="S8300" s="250"/>
      <c r="AA8300" s="12"/>
      <c r="AB8300" s="12"/>
      <c r="AC8300" s="12"/>
      <c r="AD8300" s="12"/>
      <c r="AE8300" s="12"/>
      <c r="AF8300" s="12"/>
      <c r="AG8300" s="12"/>
      <c r="AH8300" s="12"/>
      <c r="AI8300" s="12"/>
      <c r="AJ8300" s="12"/>
      <c r="AK8300" s="12"/>
      <c r="AL8300" s="12"/>
      <c r="AM8300" s="12"/>
      <c r="AN8300" s="12"/>
      <c r="AO8300" s="12"/>
      <c r="AP8300" s="12"/>
      <c r="AQ8300" s="12"/>
      <c r="AR8300" s="12"/>
      <c r="AS8300" s="12"/>
      <c r="AT8300" s="12"/>
      <c r="AU8300" s="12"/>
      <c r="AV8300" s="12"/>
      <c r="AW8300" s="12"/>
      <c r="AX8300" s="12"/>
      <c r="AY8300" s="12"/>
      <c r="AZ8300" s="12"/>
      <c r="BA8300" s="12"/>
      <c r="BB8300" s="12"/>
      <c r="BC8300" s="12"/>
      <c r="BD8300" s="12"/>
    </row>
    <row r="8301" spans="15:56" x14ac:dyDescent="0.35">
      <c r="O8301" s="12"/>
      <c r="P8301" s="12"/>
      <c r="Q8301" s="12"/>
      <c r="S8301" s="250"/>
      <c r="AA8301" s="12"/>
      <c r="AB8301" s="12"/>
      <c r="AC8301" s="12"/>
      <c r="AD8301" s="12"/>
      <c r="AE8301" s="12"/>
      <c r="AF8301" s="12"/>
      <c r="AG8301" s="12"/>
      <c r="AH8301" s="12"/>
      <c r="AI8301" s="12"/>
      <c r="AJ8301" s="12"/>
      <c r="AK8301" s="12"/>
      <c r="AL8301" s="12"/>
      <c r="AM8301" s="12"/>
      <c r="AN8301" s="12"/>
      <c r="AO8301" s="12"/>
      <c r="AP8301" s="12"/>
      <c r="AQ8301" s="12"/>
      <c r="AR8301" s="12"/>
      <c r="AS8301" s="12"/>
      <c r="AT8301" s="12"/>
      <c r="AU8301" s="12"/>
      <c r="AV8301" s="12"/>
      <c r="AW8301" s="12"/>
      <c r="AX8301" s="12"/>
      <c r="AY8301" s="12"/>
      <c r="AZ8301" s="12"/>
      <c r="BA8301" s="12"/>
      <c r="BB8301" s="12"/>
      <c r="BC8301" s="12"/>
      <c r="BD8301" s="12"/>
    </row>
    <row r="8302" spans="15:56" x14ac:dyDescent="0.35">
      <c r="O8302" s="12"/>
      <c r="P8302" s="12"/>
      <c r="Q8302" s="12"/>
      <c r="S8302" s="250"/>
      <c r="AA8302" s="12"/>
      <c r="AB8302" s="12"/>
      <c r="AC8302" s="12"/>
      <c r="AD8302" s="12"/>
      <c r="AE8302" s="12"/>
      <c r="AF8302" s="12"/>
      <c r="AG8302" s="12"/>
      <c r="AH8302" s="12"/>
      <c r="AI8302" s="12"/>
      <c r="AJ8302" s="12"/>
      <c r="AK8302" s="12"/>
      <c r="AL8302" s="12"/>
      <c r="AM8302" s="12"/>
      <c r="AN8302" s="12"/>
      <c r="AO8302" s="12"/>
      <c r="AP8302" s="12"/>
      <c r="AQ8302" s="12"/>
      <c r="AR8302" s="12"/>
      <c r="AS8302" s="12"/>
      <c r="AT8302" s="12"/>
      <c r="AU8302" s="12"/>
      <c r="AV8302" s="12"/>
      <c r="AW8302" s="12"/>
      <c r="AX8302" s="12"/>
      <c r="AY8302" s="12"/>
      <c r="AZ8302" s="12"/>
      <c r="BA8302" s="12"/>
      <c r="BB8302" s="12"/>
      <c r="BC8302" s="12"/>
      <c r="BD8302" s="12"/>
    </row>
    <row r="8303" spans="15:56" x14ac:dyDescent="0.35">
      <c r="O8303" s="12"/>
      <c r="P8303" s="12"/>
      <c r="Q8303" s="12"/>
      <c r="S8303" s="250"/>
      <c r="AA8303" s="12"/>
      <c r="AB8303" s="12"/>
      <c r="AC8303" s="12"/>
      <c r="AD8303" s="12"/>
      <c r="AE8303" s="12"/>
      <c r="AF8303" s="12"/>
      <c r="AG8303" s="12"/>
      <c r="AH8303" s="12"/>
      <c r="AI8303" s="12"/>
      <c r="AJ8303" s="12"/>
      <c r="AK8303" s="12"/>
      <c r="AL8303" s="12"/>
      <c r="AM8303" s="12"/>
      <c r="AN8303" s="12"/>
      <c r="AO8303" s="12"/>
      <c r="AP8303" s="12"/>
      <c r="AQ8303" s="12"/>
      <c r="AR8303" s="12"/>
      <c r="AS8303" s="12"/>
      <c r="AT8303" s="12"/>
      <c r="AU8303" s="12"/>
      <c r="AV8303" s="12"/>
      <c r="AW8303" s="12"/>
      <c r="AX8303" s="12"/>
      <c r="AY8303" s="12"/>
      <c r="AZ8303" s="12"/>
      <c r="BA8303" s="12"/>
      <c r="BB8303" s="12"/>
      <c r="BC8303" s="12"/>
      <c r="BD8303" s="12"/>
    </row>
    <row r="8304" spans="15:56" x14ac:dyDescent="0.35">
      <c r="O8304" s="12"/>
      <c r="P8304" s="12"/>
      <c r="Q8304" s="12"/>
      <c r="S8304" s="250"/>
      <c r="AA8304" s="12"/>
      <c r="AB8304" s="12"/>
      <c r="AC8304" s="12"/>
      <c r="AD8304" s="12"/>
      <c r="AE8304" s="12"/>
      <c r="AF8304" s="12"/>
      <c r="AG8304" s="12"/>
      <c r="AH8304" s="12"/>
      <c r="AI8304" s="12"/>
      <c r="AJ8304" s="12"/>
      <c r="AK8304" s="12"/>
      <c r="AL8304" s="12"/>
      <c r="AM8304" s="12"/>
      <c r="AN8304" s="12"/>
      <c r="AO8304" s="12"/>
      <c r="AP8304" s="12"/>
      <c r="AQ8304" s="12"/>
      <c r="AR8304" s="12"/>
      <c r="AS8304" s="12"/>
      <c r="AT8304" s="12"/>
      <c r="AU8304" s="12"/>
      <c r="AV8304" s="12"/>
      <c r="AW8304" s="12"/>
      <c r="AX8304" s="12"/>
      <c r="AY8304" s="12"/>
      <c r="AZ8304" s="12"/>
      <c r="BA8304" s="12"/>
      <c r="BB8304" s="12"/>
      <c r="BC8304" s="12"/>
      <c r="BD8304" s="12"/>
    </row>
    <row r="8305" spans="15:56" x14ac:dyDescent="0.35">
      <c r="O8305" s="12"/>
      <c r="P8305" s="12"/>
      <c r="Q8305" s="12"/>
      <c r="S8305" s="250"/>
      <c r="AA8305" s="12"/>
      <c r="AB8305" s="12"/>
      <c r="AC8305" s="12"/>
      <c r="AD8305" s="12"/>
      <c r="AE8305" s="12"/>
      <c r="AF8305" s="12"/>
      <c r="AG8305" s="12"/>
      <c r="AH8305" s="12"/>
      <c r="AI8305" s="12"/>
      <c r="AJ8305" s="12"/>
      <c r="AK8305" s="12"/>
      <c r="AL8305" s="12"/>
      <c r="AM8305" s="12"/>
      <c r="AN8305" s="12"/>
      <c r="AO8305" s="12"/>
      <c r="AP8305" s="12"/>
      <c r="AQ8305" s="12"/>
      <c r="AR8305" s="12"/>
      <c r="AS8305" s="12"/>
      <c r="AT8305" s="12"/>
      <c r="AU8305" s="12"/>
      <c r="AV8305" s="12"/>
      <c r="AW8305" s="12"/>
      <c r="AX8305" s="12"/>
      <c r="AY8305" s="12"/>
      <c r="AZ8305" s="12"/>
      <c r="BA8305" s="12"/>
      <c r="BB8305" s="12"/>
      <c r="BC8305" s="12"/>
      <c r="BD8305" s="12"/>
    </row>
    <row r="8306" spans="15:56" x14ac:dyDescent="0.35">
      <c r="O8306" s="12"/>
      <c r="P8306" s="12"/>
      <c r="Q8306" s="12"/>
      <c r="S8306" s="250"/>
      <c r="AA8306" s="12"/>
      <c r="AB8306" s="12"/>
      <c r="AC8306" s="12"/>
      <c r="AD8306" s="12"/>
      <c r="AE8306" s="12"/>
      <c r="AF8306" s="12"/>
      <c r="AG8306" s="12"/>
      <c r="AH8306" s="12"/>
      <c r="AI8306" s="12"/>
      <c r="AJ8306" s="12"/>
      <c r="AK8306" s="12"/>
      <c r="AL8306" s="12"/>
      <c r="AM8306" s="12"/>
      <c r="AN8306" s="12"/>
      <c r="AO8306" s="12"/>
      <c r="AP8306" s="12"/>
      <c r="AQ8306" s="12"/>
      <c r="AR8306" s="12"/>
      <c r="AS8306" s="12"/>
      <c r="AT8306" s="12"/>
      <c r="AU8306" s="12"/>
      <c r="AV8306" s="12"/>
      <c r="AW8306" s="12"/>
      <c r="AX8306" s="12"/>
      <c r="AY8306" s="12"/>
      <c r="AZ8306" s="12"/>
      <c r="BA8306" s="12"/>
      <c r="BB8306" s="12"/>
      <c r="BC8306" s="12"/>
      <c r="BD8306" s="12"/>
    </row>
    <row r="8307" spans="15:56" x14ac:dyDescent="0.35">
      <c r="O8307" s="12"/>
      <c r="P8307" s="12"/>
      <c r="Q8307" s="12"/>
      <c r="S8307" s="250"/>
      <c r="AA8307" s="12"/>
      <c r="AB8307" s="12"/>
      <c r="AC8307" s="12"/>
      <c r="AD8307" s="12"/>
      <c r="AE8307" s="12"/>
      <c r="AF8307" s="12"/>
      <c r="AG8307" s="12"/>
      <c r="AH8307" s="12"/>
      <c r="AI8307" s="12"/>
      <c r="AJ8307" s="12"/>
      <c r="AK8307" s="12"/>
      <c r="AL8307" s="12"/>
      <c r="AM8307" s="12"/>
      <c r="AN8307" s="12"/>
      <c r="AO8307" s="12"/>
      <c r="AP8307" s="12"/>
      <c r="AQ8307" s="12"/>
      <c r="AR8307" s="12"/>
      <c r="AS8307" s="12"/>
      <c r="AT8307" s="12"/>
      <c r="AU8307" s="12"/>
      <c r="AV8307" s="12"/>
      <c r="AW8307" s="12"/>
      <c r="AX8307" s="12"/>
      <c r="AY8307" s="12"/>
      <c r="AZ8307" s="12"/>
      <c r="BA8307" s="12"/>
      <c r="BB8307" s="12"/>
      <c r="BC8307" s="12"/>
      <c r="BD8307" s="12"/>
    </row>
    <row r="8308" spans="15:56" x14ac:dyDescent="0.35">
      <c r="O8308" s="12"/>
      <c r="P8308" s="12"/>
      <c r="Q8308" s="12"/>
      <c r="S8308" s="250"/>
      <c r="AA8308" s="12"/>
      <c r="AB8308" s="12"/>
      <c r="AC8308" s="12"/>
      <c r="AD8308" s="12"/>
      <c r="AE8308" s="12"/>
      <c r="AF8308" s="12"/>
      <c r="AG8308" s="12"/>
      <c r="AH8308" s="12"/>
      <c r="AI8308" s="12"/>
      <c r="AJ8308" s="12"/>
      <c r="AK8308" s="12"/>
      <c r="AL8308" s="12"/>
      <c r="AM8308" s="12"/>
      <c r="AN8308" s="12"/>
      <c r="AO8308" s="12"/>
      <c r="AP8308" s="12"/>
      <c r="AQ8308" s="12"/>
      <c r="AR8308" s="12"/>
      <c r="AS8308" s="12"/>
      <c r="AT8308" s="12"/>
      <c r="AU8308" s="12"/>
      <c r="AV8308" s="12"/>
      <c r="AW8308" s="12"/>
      <c r="AX8308" s="12"/>
      <c r="AY8308" s="12"/>
      <c r="AZ8308" s="12"/>
      <c r="BA8308" s="12"/>
      <c r="BB8308" s="12"/>
      <c r="BC8308" s="12"/>
      <c r="BD8308" s="12"/>
    </row>
    <row r="8309" spans="15:56" x14ac:dyDescent="0.35">
      <c r="O8309" s="12"/>
      <c r="P8309" s="12"/>
      <c r="Q8309" s="12"/>
      <c r="S8309" s="250"/>
      <c r="AA8309" s="12"/>
      <c r="AB8309" s="12"/>
      <c r="AC8309" s="12"/>
      <c r="AD8309" s="12"/>
      <c r="AE8309" s="12"/>
      <c r="AF8309" s="12"/>
      <c r="AG8309" s="12"/>
      <c r="AH8309" s="12"/>
      <c r="AI8309" s="12"/>
      <c r="AJ8309" s="12"/>
      <c r="AK8309" s="12"/>
      <c r="AL8309" s="12"/>
      <c r="AM8309" s="12"/>
      <c r="AN8309" s="12"/>
      <c r="AO8309" s="12"/>
      <c r="AP8309" s="12"/>
      <c r="AQ8309" s="12"/>
      <c r="AR8309" s="12"/>
      <c r="AS8309" s="12"/>
      <c r="AT8309" s="12"/>
      <c r="AU8309" s="12"/>
      <c r="AV8309" s="12"/>
      <c r="AW8309" s="12"/>
      <c r="AX8309" s="12"/>
      <c r="AY8309" s="12"/>
      <c r="AZ8309" s="12"/>
      <c r="BA8309" s="12"/>
      <c r="BB8309" s="12"/>
      <c r="BC8309" s="12"/>
      <c r="BD8309" s="12"/>
    </row>
    <row r="8310" spans="15:56" x14ac:dyDescent="0.35">
      <c r="O8310" s="12"/>
      <c r="P8310" s="12"/>
      <c r="Q8310" s="12"/>
      <c r="S8310" s="250"/>
      <c r="AA8310" s="12"/>
      <c r="AB8310" s="12"/>
      <c r="AC8310" s="12"/>
      <c r="AD8310" s="12"/>
      <c r="AE8310" s="12"/>
      <c r="AF8310" s="12"/>
      <c r="AG8310" s="12"/>
      <c r="AH8310" s="12"/>
      <c r="AI8310" s="12"/>
      <c r="AJ8310" s="12"/>
      <c r="AK8310" s="12"/>
      <c r="AL8310" s="12"/>
      <c r="AM8310" s="12"/>
      <c r="AN8310" s="12"/>
      <c r="AO8310" s="12"/>
      <c r="AP8310" s="12"/>
      <c r="AQ8310" s="12"/>
      <c r="AR8310" s="12"/>
      <c r="AS8310" s="12"/>
      <c r="AT8310" s="12"/>
      <c r="AU8310" s="12"/>
      <c r="AV8310" s="12"/>
      <c r="AW8310" s="12"/>
      <c r="AX8310" s="12"/>
      <c r="AY8310" s="12"/>
      <c r="AZ8310" s="12"/>
      <c r="BA8310" s="12"/>
      <c r="BB8310" s="12"/>
      <c r="BC8310" s="12"/>
      <c r="BD8310" s="12"/>
    </row>
    <row r="8311" spans="15:56" x14ac:dyDescent="0.35">
      <c r="O8311" s="12"/>
      <c r="P8311" s="12"/>
      <c r="Q8311" s="12"/>
      <c r="S8311" s="250"/>
      <c r="AA8311" s="12"/>
      <c r="AB8311" s="12"/>
      <c r="AC8311" s="12"/>
      <c r="AD8311" s="12"/>
      <c r="AE8311" s="12"/>
      <c r="AF8311" s="12"/>
      <c r="AG8311" s="12"/>
      <c r="AH8311" s="12"/>
      <c r="AI8311" s="12"/>
      <c r="AJ8311" s="12"/>
      <c r="AK8311" s="12"/>
      <c r="AL8311" s="12"/>
      <c r="AM8311" s="12"/>
      <c r="AN8311" s="12"/>
      <c r="AO8311" s="12"/>
      <c r="AP8311" s="12"/>
      <c r="AQ8311" s="12"/>
      <c r="AR8311" s="12"/>
      <c r="AS8311" s="12"/>
      <c r="AT8311" s="12"/>
      <c r="AU8311" s="12"/>
      <c r="AV8311" s="12"/>
      <c r="AW8311" s="12"/>
      <c r="AX8311" s="12"/>
      <c r="AY8311" s="12"/>
      <c r="AZ8311" s="12"/>
      <c r="BA8311" s="12"/>
      <c r="BB8311" s="12"/>
      <c r="BC8311" s="12"/>
      <c r="BD8311" s="12"/>
    </row>
    <row r="8312" spans="15:56" x14ac:dyDescent="0.35">
      <c r="O8312" s="12"/>
      <c r="P8312" s="12"/>
      <c r="Q8312" s="12"/>
      <c r="S8312" s="250"/>
      <c r="AA8312" s="12"/>
      <c r="AB8312" s="12"/>
      <c r="AC8312" s="12"/>
      <c r="AD8312" s="12"/>
      <c r="AE8312" s="12"/>
      <c r="AF8312" s="12"/>
      <c r="AG8312" s="12"/>
      <c r="AH8312" s="12"/>
      <c r="AI8312" s="12"/>
      <c r="AJ8312" s="12"/>
      <c r="AK8312" s="12"/>
      <c r="AL8312" s="12"/>
      <c r="AM8312" s="12"/>
      <c r="AN8312" s="12"/>
      <c r="AO8312" s="12"/>
      <c r="AP8312" s="12"/>
      <c r="AQ8312" s="12"/>
      <c r="AR8312" s="12"/>
      <c r="AS8312" s="12"/>
      <c r="AT8312" s="12"/>
      <c r="AU8312" s="12"/>
      <c r="AV8312" s="12"/>
      <c r="AW8312" s="12"/>
      <c r="AX8312" s="12"/>
      <c r="AY8312" s="12"/>
      <c r="AZ8312" s="12"/>
      <c r="BA8312" s="12"/>
      <c r="BB8312" s="12"/>
      <c r="BC8312" s="12"/>
      <c r="BD8312" s="12"/>
    </row>
    <row r="8313" spans="15:56" x14ac:dyDescent="0.35">
      <c r="O8313" s="12"/>
      <c r="P8313" s="12"/>
      <c r="Q8313" s="12"/>
      <c r="S8313" s="250"/>
      <c r="AA8313" s="12"/>
      <c r="AB8313" s="12"/>
      <c r="AC8313" s="12"/>
      <c r="AD8313" s="12"/>
      <c r="AE8313" s="12"/>
      <c r="AF8313" s="12"/>
      <c r="AG8313" s="12"/>
      <c r="AH8313" s="12"/>
      <c r="AI8313" s="12"/>
      <c r="AJ8313" s="12"/>
      <c r="AK8313" s="12"/>
      <c r="AL8313" s="12"/>
      <c r="AM8313" s="12"/>
      <c r="AN8313" s="12"/>
      <c r="AO8313" s="12"/>
      <c r="AP8313" s="12"/>
      <c r="AQ8313" s="12"/>
      <c r="AR8313" s="12"/>
      <c r="AS8313" s="12"/>
      <c r="AT8313" s="12"/>
      <c r="AU8313" s="12"/>
      <c r="AV8313" s="12"/>
      <c r="AW8313" s="12"/>
      <c r="AX8313" s="12"/>
      <c r="AY8313" s="12"/>
      <c r="AZ8313" s="12"/>
      <c r="BA8313" s="12"/>
      <c r="BB8313" s="12"/>
      <c r="BC8313" s="12"/>
      <c r="BD8313" s="12"/>
    </row>
    <row r="8314" spans="15:56" x14ac:dyDescent="0.35">
      <c r="O8314" s="12"/>
      <c r="P8314" s="12"/>
      <c r="Q8314" s="12"/>
      <c r="S8314" s="250"/>
      <c r="AA8314" s="12"/>
      <c r="AB8314" s="12"/>
      <c r="AC8314" s="12"/>
      <c r="AD8314" s="12"/>
      <c r="AE8314" s="12"/>
      <c r="AF8314" s="12"/>
      <c r="AG8314" s="12"/>
      <c r="AH8314" s="12"/>
      <c r="AI8314" s="12"/>
      <c r="AJ8314" s="12"/>
      <c r="AK8314" s="12"/>
      <c r="AL8314" s="12"/>
      <c r="AM8314" s="12"/>
      <c r="AN8314" s="12"/>
      <c r="AO8314" s="12"/>
      <c r="AP8314" s="12"/>
      <c r="AQ8314" s="12"/>
      <c r="AR8314" s="12"/>
      <c r="AS8314" s="12"/>
      <c r="AT8314" s="12"/>
      <c r="AU8314" s="12"/>
      <c r="AV8314" s="12"/>
      <c r="AW8314" s="12"/>
      <c r="AX8314" s="12"/>
      <c r="AY8314" s="12"/>
      <c r="AZ8314" s="12"/>
      <c r="BA8314" s="12"/>
      <c r="BB8314" s="12"/>
      <c r="BC8314" s="12"/>
      <c r="BD8314" s="12"/>
    </row>
    <row r="8315" spans="15:56" x14ac:dyDescent="0.35">
      <c r="O8315" s="12"/>
      <c r="P8315" s="12"/>
      <c r="Q8315" s="12"/>
      <c r="S8315" s="250"/>
      <c r="AA8315" s="12"/>
      <c r="AB8315" s="12"/>
      <c r="AC8315" s="12"/>
      <c r="AD8315" s="12"/>
      <c r="AE8315" s="12"/>
      <c r="AF8315" s="12"/>
      <c r="AG8315" s="12"/>
      <c r="AH8315" s="12"/>
      <c r="AI8315" s="12"/>
      <c r="AJ8315" s="12"/>
      <c r="AK8315" s="12"/>
      <c r="AL8315" s="12"/>
      <c r="AM8315" s="12"/>
      <c r="AN8315" s="12"/>
      <c r="AO8315" s="12"/>
      <c r="AP8315" s="12"/>
      <c r="AQ8315" s="12"/>
      <c r="AR8315" s="12"/>
      <c r="AS8315" s="12"/>
      <c r="AT8315" s="12"/>
      <c r="AU8315" s="12"/>
      <c r="AV8315" s="12"/>
      <c r="AW8315" s="12"/>
      <c r="AX8315" s="12"/>
      <c r="AY8315" s="12"/>
      <c r="AZ8315" s="12"/>
      <c r="BA8315" s="12"/>
      <c r="BB8315" s="12"/>
      <c r="BC8315" s="12"/>
      <c r="BD8315" s="12"/>
    </row>
    <row r="8316" spans="15:56" x14ac:dyDescent="0.35">
      <c r="O8316" s="12"/>
      <c r="P8316" s="12"/>
      <c r="Q8316" s="12"/>
      <c r="S8316" s="250"/>
      <c r="AA8316" s="12"/>
      <c r="AB8316" s="12"/>
      <c r="AC8316" s="12"/>
      <c r="AD8316" s="12"/>
      <c r="AE8316" s="12"/>
      <c r="AF8316" s="12"/>
      <c r="AG8316" s="12"/>
      <c r="AH8316" s="12"/>
      <c r="AI8316" s="12"/>
      <c r="AJ8316" s="12"/>
      <c r="AK8316" s="12"/>
      <c r="AL8316" s="12"/>
      <c r="AM8316" s="12"/>
      <c r="AN8316" s="12"/>
      <c r="AO8316" s="12"/>
      <c r="AP8316" s="12"/>
      <c r="AQ8316" s="12"/>
      <c r="AR8316" s="12"/>
      <c r="AS8316" s="12"/>
      <c r="AT8316" s="12"/>
      <c r="AU8316" s="12"/>
      <c r="AV8316" s="12"/>
      <c r="AW8316" s="12"/>
      <c r="AX8316" s="12"/>
      <c r="AY8316" s="12"/>
      <c r="AZ8316" s="12"/>
      <c r="BA8316" s="12"/>
      <c r="BB8316" s="12"/>
      <c r="BC8316" s="12"/>
      <c r="BD8316" s="12"/>
    </row>
    <row r="8317" spans="15:56" x14ac:dyDescent="0.35">
      <c r="O8317" s="12"/>
      <c r="P8317" s="12"/>
      <c r="Q8317" s="12"/>
      <c r="S8317" s="250"/>
      <c r="AA8317" s="12"/>
      <c r="AB8317" s="12"/>
      <c r="AC8317" s="12"/>
      <c r="AD8317" s="12"/>
      <c r="AE8317" s="12"/>
      <c r="AF8317" s="12"/>
      <c r="AG8317" s="12"/>
      <c r="AH8317" s="12"/>
      <c r="AI8317" s="12"/>
      <c r="AJ8317" s="12"/>
      <c r="AK8317" s="12"/>
      <c r="AL8317" s="12"/>
      <c r="AM8317" s="12"/>
      <c r="AN8317" s="12"/>
      <c r="AO8317" s="12"/>
      <c r="AP8317" s="12"/>
      <c r="AQ8317" s="12"/>
      <c r="AR8317" s="12"/>
      <c r="AS8317" s="12"/>
      <c r="AT8317" s="12"/>
      <c r="AU8317" s="12"/>
      <c r="AV8317" s="12"/>
      <c r="AW8317" s="12"/>
      <c r="AX8317" s="12"/>
      <c r="AY8317" s="12"/>
      <c r="AZ8317" s="12"/>
      <c r="BA8317" s="12"/>
      <c r="BB8317" s="12"/>
      <c r="BC8317" s="12"/>
      <c r="BD8317" s="12"/>
    </row>
    <row r="8318" spans="15:56" x14ac:dyDescent="0.35">
      <c r="O8318" s="12"/>
      <c r="P8318" s="12"/>
      <c r="Q8318" s="12"/>
      <c r="S8318" s="250"/>
      <c r="AA8318" s="12"/>
      <c r="AB8318" s="12"/>
      <c r="AC8318" s="12"/>
      <c r="AD8318" s="12"/>
      <c r="AE8318" s="12"/>
      <c r="AF8318" s="12"/>
      <c r="AG8318" s="12"/>
      <c r="AH8318" s="12"/>
      <c r="AI8318" s="12"/>
      <c r="AJ8318" s="12"/>
      <c r="AK8318" s="12"/>
      <c r="AL8318" s="12"/>
      <c r="AM8318" s="12"/>
      <c r="AN8318" s="12"/>
      <c r="AO8318" s="12"/>
      <c r="AP8318" s="12"/>
      <c r="AQ8318" s="12"/>
      <c r="AR8318" s="12"/>
      <c r="AS8318" s="12"/>
      <c r="AT8318" s="12"/>
      <c r="AU8318" s="12"/>
      <c r="AV8318" s="12"/>
      <c r="AW8318" s="12"/>
      <c r="AX8318" s="12"/>
      <c r="AY8318" s="12"/>
      <c r="AZ8318" s="12"/>
      <c r="BA8318" s="12"/>
      <c r="BB8318" s="12"/>
      <c r="BC8318" s="12"/>
      <c r="BD8318" s="12"/>
    </row>
    <row r="8319" spans="15:56" x14ac:dyDescent="0.35">
      <c r="O8319" s="12"/>
      <c r="P8319" s="12"/>
      <c r="Q8319" s="12"/>
      <c r="S8319" s="250"/>
      <c r="AA8319" s="12"/>
      <c r="AB8319" s="12"/>
      <c r="AC8319" s="12"/>
      <c r="AD8319" s="12"/>
      <c r="AE8319" s="12"/>
      <c r="AF8319" s="12"/>
      <c r="AG8319" s="12"/>
      <c r="AH8319" s="12"/>
      <c r="AI8319" s="12"/>
      <c r="AJ8319" s="12"/>
      <c r="AK8319" s="12"/>
      <c r="AL8319" s="12"/>
      <c r="AM8319" s="12"/>
      <c r="AN8319" s="12"/>
      <c r="AO8319" s="12"/>
      <c r="AP8319" s="12"/>
      <c r="AQ8319" s="12"/>
      <c r="AR8319" s="12"/>
      <c r="AS8319" s="12"/>
      <c r="AT8319" s="12"/>
      <c r="AU8319" s="12"/>
      <c r="AV8319" s="12"/>
      <c r="AW8319" s="12"/>
      <c r="AX8319" s="12"/>
      <c r="AY8319" s="12"/>
      <c r="AZ8319" s="12"/>
      <c r="BA8319" s="12"/>
      <c r="BB8319" s="12"/>
      <c r="BC8319" s="12"/>
      <c r="BD8319" s="12"/>
    </row>
    <row r="8320" spans="15:56" x14ac:dyDescent="0.35">
      <c r="O8320" s="12"/>
      <c r="P8320" s="12"/>
      <c r="Q8320" s="12"/>
      <c r="S8320" s="250"/>
      <c r="AA8320" s="12"/>
      <c r="AB8320" s="12"/>
      <c r="AC8320" s="12"/>
      <c r="AD8320" s="12"/>
      <c r="AE8320" s="12"/>
      <c r="AF8320" s="12"/>
      <c r="AG8320" s="12"/>
      <c r="AH8320" s="12"/>
      <c r="AI8320" s="12"/>
      <c r="AJ8320" s="12"/>
      <c r="AK8320" s="12"/>
      <c r="AL8320" s="12"/>
      <c r="AM8320" s="12"/>
      <c r="AN8320" s="12"/>
      <c r="AO8320" s="12"/>
      <c r="AP8320" s="12"/>
      <c r="AQ8320" s="12"/>
      <c r="AR8320" s="12"/>
      <c r="AS8320" s="12"/>
      <c r="AT8320" s="12"/>
      <c r="AU8320" s="12"/>
      <c r="AV8320" s="12"/>
      <c r="AW8320" s="12"/>
      <c r="AX8320" s="12"/>
      <c r="AY8320" s="12"/>
      <c r="AZ8320" s="12"/>
      <c r="BA8320" s="12"/>
      <c r="BB8320" s="12"/>
      <c r="BC8320" s="12"/>
      <c r="BD8320" s="12"/>
    </row>
    <row r="8321" spans="15:56" x14ac:dyDescent="0.35">
      <c r="O8321" s="12"/>
      <c r="P8321" s="12"/>
      <c r="Q8321" s="12"/>
      <c r="S8321" s="250"/>
      <c r="AA8321" s="12"/>
      <c r="AB8321" s="12"/>
      <c r="AC8321" s="12"/>
      <c r="AD8321" s="12"/>
      <c r="AE8321" s="12"/>
      <c r="AF8321" s="12"/>
      <c r="AG8321" s="12"/>
      <c r="AH8321" s="12"/>
      <c r="AI8321" s="12"/>
      <c r="AJ8321" s="12"/>
      <c r="AK8321" s="12"/>
      <c r="AL8321" s="12"/>
      <c r="AM8321" s="12"/>
      <c r="AN8321" s="12"/>
      <c r="AO8321" s="12"/>
      <c r="AP8321" s="12"/>
      <c r="AQ8321" s="12"/>
      <c r="AR8321" s="12"/>
      <c r="AS8321" s="12"/>
      <c r="AT8321" s="12"/>
      <c r="AU8321" s="12"/>
      <c r="AV8321" s="12"/>
      <c r="AW8321" s="12"/>
      <c r="AX8321" s="12"/>
      <c r="AY8321" s="12"/>
      <c r="AZ8321" s="12"/>
      <c r="BA8321" s="12"/>
      <c r="BB8321" s="12"/>
      <c r="BC8321" s="12"/>
      <c r="BD8321" s="12"/>
    </row>
    <row r="8322" spans="15:56" x14ac:dyDescent="0.35">
      <c r="O8322" s="12"/>
      <c r="P8322" s="12"/>
      <c r="Q8322" s="12"/>
      <c r="S8322" s="250"/>
      <c r="AA8322" s="12"/>
      <c r="AB8322" s="12"/>
      <c r="AC8322" s="12"/>
      <c r="AD8322" s="12"/>
      <c r="AE8322" s="12"/>
      <c r="AF8322" s="12"/>
      <c r="AG8322" s="12"/>
      <c r="AH8322" s="12"/>
      <c r="AI8322" s="12"/>
      <c r="AJ8322" s="12"/>
      <c r="AK8322" s="12"/>
      <c r="AL8322" s="12"/>
      <c r="AM8322" s="12"/>
      <c r="AN8322" s="12"/>
      <c r="AO8322" s="12"/>
      <c r="AP8322" s="12"/>
      <c r="AQ8322" s="12"/>
      <c r="AR8322" s="12"/>
      <c r="AS8322" s="12"/>
      <c r="AT8322" s="12"/>
      <c r="AU8322" s="12"/>
      <c r="AV8322" s="12"/>
      <c r="AW8322" s="12"/>
      <c r="AX8322" s="12"/>
      <c r="AY8322" s="12"/>
      <c r="AZ8322" s="12"/>
      <c r="BA8322" s="12"/>
      <c r="BB8322" s="12"/>
      <c r="BC8322" s="12"/>
      <c r="BD8322" s="12"/>
    </row>
    <row r="8323" spans="15:56" x14ac:dyDescent="0.35">
      <c r="O8323" s="12"/>
      <c r="P8323" s="12"/>
      <c r="Q8323" s="12"/>
      <c r="S8323" s="250"/>
      <c r="AA8323" s="12"/>
      <c r="AB8323" s="12"/>
      <c r="AC8323" s="12"/>
      <c r="AD8323" s="12"/>
      <c r="AE8323" s="12"/>
      <c r="AF8323" s="12"/>
      <c r="AG8323" s="12"/>
      <c r="AH8323" s="12"/>
      <c r="AI8323" s="12"/>
      <c r="AJ8323" s="12"/>
      <c r="AK8323" s="12"/>
      <c r="AL8323" s="12"/>
      <c r="AM8323" s="12"/>
      <c r="AN8323" s="12"/>
      <c r="AO8323" s="12"/>
      <c r="AP8323" s="12"/>
      <c r="AQ8323" s="12"/>
      <c r="AR8323" s="12"/>
      <c r="AS8323" s="12"/>
      <c r="AT8323" s="12"/>
      <c r="AU8323" s="12"/>
      <c r="AV8323" s="12"/>
      <c r="AW8323" s="12"/>
      <c r="AX8323" s="12"/>
      <c r="AY8323" s="12"/>
      <c r="AZ8323" s="12"/>
      <c r="BA8323" s="12"/>
      <c r="BB8323" s="12"/>
      <c r="BC8323" s="12"/>
      <c r="BD8323" s="12"/>
    </row>
    <row r="8324" spans="15:56" x14ac:dyDescent="0.35">
      <c r="O8324" s="12"/>
      <c r="P8324" s="12"/>
      <c r="Q8324" s="12"/>
      <c r="S8324" s="250"/>
      <c r="AA8324" s="12"/>
      <c r="AB8324" s="12"/>
      <c r="AC8324" s="12"/>
      <c r="AD8324" s="12"/>
      <c r="AE8324" s="12"/>
      <c r="AF8324" s="12"/>
      <c r="AG8324" s="12"/>
      <c r="AH8324" s="12"/>
      <c r="AI8324" s="12"/>
      <c r="AJ8324" s="12"/>
      <c r="AK8324" s="12"/>
      <c r="AL8324" s="12"/>
      <c r="AM8324" s="12"/>
      <c r="AN8324" s="12"/>
      <c r="AO8324" s="12"/>
      <c r="AP8324" s="12"/>
      <c r="AQ8324" s="12"/>
      <c r="AR8324" s="12"/>
      <c r="AS8324" s="12"/>
      <c r="AT8324" s="12"/>
      <c r="AU8324" s="12"/>
      <c r="AV8324" s="12"/>
      <c r="AW8324" s="12"/>
      <c r="AX8324" s="12"/>
      <c r="AY8324" s="12"/>
      <c r="AZ8324" s="12"/>
      <c r="BA8324" s="12"/>
      <c r="BB8324" s="12"/>
      <c r="BC8324" s="12"/>
      <c r="BD8324" s="12"/>
    </row>
    <row r="8325" spans="15:56" x14ac:dyDescent="0.35">
      <c r="O8325" s="12"/>
      <c r="P8325" s="12"/>
      <c r="Q8325" s="12"/>
      <c r="S8325" s="250"/>
      <c r="AA8325" s="12"/>
      <c r="AB8325" s="12"/>
      <c r="AC8325" s="12"/>
      <c r="AD8325" s="12"/>
      <c r="AE8325" s="12"/>
      <c r="AF8325" s="12"/>
      <c r="AG8325" s="12"/>
      <c r="AH8325" s="12"/>
      <c r="AI8325" s="12"/>
      <c r="AJ8325" s="12"/>
      <c r="AK8325" s="12"/>
      <c r="AL8325" s="12"/>
      <c r="AM8325" s="12"/>
      <c r="AN8325" s="12"/>
      <c r="AO8325" s="12"/>
      <c r="AP8325" s="12"/>
      <c r="AQ8325" s="12"/>
      <c r="AR8325" s="12"/>
      <c r="AS8325" s="12"/>
      <c r="AT8325" s="12"/>
      <c r="AU8325" s="12"/>
      <c r="AV8325" s="12"/>
      <c r="AW8325" s="12"/>
      <c r="AX8325" s="12"/>
      <c r="AY8325" s="12"/>
      <c r="AZ8325" s="12"/>
      <c r="BA8325" s="12"/>
      <c r="BB8325" s="12"/>
      <c r="BC8325" s="12"/>
      <c r="BD8325" s="12"/>
    </row>
    <row r="8326" spans="15:56" x14ac:dyDescent="0.35">
      <c r="O8326" s="12"/>
      <c r="P8326" s="12"/>
      <c r="Q8326" s="12"/>
      <c r="S8326" s="250"/>
      <c r="AA8326" s="12"/>
      <c r="AB8326" s="12"/>
      <c r="AC8326" s="12"/>
      <c r="AD8326" s="12"/>
      <c r="AE8326" s="12"/>
      <c r="AF8326" s="12"/>
      <c r="AG8326" s="12"/>
      <c r="AH8326" s="12"/>
      <c r="AI8326" s="12"/>
      <c r="AJ8326" s="12"/>
      <c r="AK8326" s="12"/>
      <c r="AL8326" s="12"/>
      <c r="AM8326" s="12"/>
      <c r="AN8326" s="12"/>
      <c r="AO8326" s="12"/>
      <c r="AP8326" s="12"/>
      <c r="AQ8326" s="12"/>
      <c r="AR8326" s="12"/>
      <c r="AS8326" s="12"/>
      <c r="AT8326" s="12"/>
      <c r="AU8326" s="12"/>
      <c r="AV8326" s="12"/>
      <c r="AW8326" s="12"/>
      <c r="AX8326" s="12"/>
      <c r="AY8326" s="12"/>
      <c r="AZ8326" s="12"/>
      <c r="BA8326" s="12"/>
      <c r="BB8326" s="12"/>
      <c r="BC8326" s="12"/>
      <c r="BD8326" s="12"/>
    </row>
    <row r="8327" spans="15:56" x14ac:dyDescent="0.35">
      <c r="O8327" s="12"/>
      <c r="P8327" s="12"/>
      <c r="Q8327" s="12"/>
      <c r="S8327" s="250"/>
      <c r="AA8327" s="12"/>
      <c r="AB8327" s="12"/>
      <c r="AC8327" s="12"/>
      <c r="AD8327" s="12"/>
      <c r="AE8327" s="12"/>
      <c r="AF8327" s="12"/>
      <c r="AG8327" s="12"/>
      <c r="AH8327" s="12"/>
      <c r="AI8327" s="12"/>
      <c r="AJ8327" s="12"/>
      <c r="AK8327" s="12"/>
      <c r="AL8327" s="12"/>
      <c r="AM8327" s="12"/>
      <c r="AN8327" s="12"/>
      <c r="AO8327" s="12"/>
      <c r="AP8327" s="12"/>
      <c r="AQ8327" s="12"/>
      <c r="AR8327" s="12"/>
      <c r="AS8327" s="12"/>
      <c r="AT8327" s="12"/>
      <c r="AU8327" s="12"/>
      <c r="AV8327" s="12"/>
      <c r="AW8327" s="12"/>
      <c r="AX8327" s="12"/>
      <c r="AY8327" s="12"/>
      <c r="AZ8327" s="12"/>
      <c r="BA8327" s="12"/>
      <c r="BB8327" s="12"/>
      <c r="BC8327" s="12"/>
      <c r="BD8327" s="12"/>
    </row>
    <row r="8328" spans="15:56" x14ac:dyDescent="0.35">
      <c r="O8328" s="12"/>
      <c r="P8328" s="12"/>
      <c r="Q8328" s="12"/>
      <c r="S8328" s="250"/>
      <c r="AA8328" s="12"/>
      <c r="AB8328" s="12"/>
      <c r="AC8328" s="12"/>
      <c r="AD8328" s="12"/>
      <c r="AE8328" s="12"/>
      <c r="AF8328" s="12"/>
      <c r="AG8328" s="12"/>
      <c r="AH8328" s="12"/>
      <c r="AI8328" s="12"/>
      <c r="AJ8328" s="12"/>
      <c r="AK8328" s="12"/>
      <c r="AL8328" s="12"/>
      <c r="AM8328" s="12"/>
      <c r="AN8328" s="12"/>
      <c r="AO8328" s="12"/>
      <c r="AP8328" s="12"/>
      <c r="AQ8328" s="12"/>
      <c r="AR8328" s="12"/>
      <c r="AS8328" s="12"/>
      <c r="AT8328" s="12"/>
      <c r="AU8328" s="12"/>
      <c r="AV8328" s="12"/>
      <c r="AW8328" s="12"/>
      <c r="AX8328" s="12"/>
      <c r="AY8328" s="12"/>
      <c r="AZ8328" s="12"/>
      <c r="BA8328" s="12"/>
      <c r="BB8328" s="12"/>
      <c r="BC8328" s="12"/>
      <c r="BD8328" s="12"/>
    </row>
    <row r="8329" spans="15:56" x14ac:dyDescent="0.35">
      <c r="O8329" s="12"/>
      <c r="P8329" s="12"/>
      <c r="Q8329" s="12"/>
      <c r="S8329" s="250"/>
      <c r="AA8329" s="12"/>
      <c r="AB8329" s="12"/>
      <c r="AC8329" s="12"/>
      <c r="AD8329" s="12"/>
      <c r="AE8329" s="12"/>
      <c r="AF8329" s="12"/>
      <c r="AG8329" s="12"/>
      <c r="AH8329" s="12"/>
      <c r="AI8329" s="12"/>
      <c r="AJ8329" s="12"/>
      <c r="AK8329" s="12"/>
      <c r="AL8329" s="12"/>
      <c r="AM8329" s="12"/>
      <c r="AN8329" s="12"/>
      <c r="AO8329" s="12"/>
      <c r="AP8329" s="12"/>
      <c r="AQ8329" s="12"/>
      <c r="AR8329" s="12"/>
      <c r="AS8329" s="12"/>
      <c r="AT8329" s="12"/>
      <c r="AU8329" s="12"/>
      <c r="AV8329" s="12"/>
      <c r="AW8329" s="12"/>
      <c r="AX8329" s="12"/>
      <c r="AY8329" s="12"/>
      <c r="AZ8329" s="12"/>
      <c r="BA8329" s="12"/>
      <c r="BB8329" s="12"/>
      <c r="BC8329" s="12"/>
      <c r="BD8329" s="12"/>
    </row>
    <row r="8330" spans="15:56" x14ac:dyDescent="0.35">
      <c r="O8330" s="12"/>
      <c r="P8330" s="12"/>
      <c r="Q8330" s="12"/>
      <c r="S8330" s="250"/>
      <c r="AA8330" s="12"/>
      <c r="AB8330" s="12"/>
      <c r="AC8330" s="12"/>
      <c r="AD8330" s="12"/>
      <c r="AE8330" s="12"/>
      <c r="AF8330" s="12"/>
      <c r="AG8330" s="12"/>
      <c r="AH8330" s="12"/>
      <c r="AI8330" s="12"/>
      <c r="AJ8330" s="12"/>
      <c r="AK8330" s="12"/>
      <c r="AL8330" s="12"/>
      <c r="AM8330" s="12"/>
      <c r="AN8330" s="12"/>
      <c r="AO8330" s="12"/>
      <c r="AP8330" s="12"/>
      <c r="AQ8330" s="12"/>
      <c r="AR8330" s="12"/>
      <c r="AS8330" s="12"/>
      <c r="AT8330" s="12"/>
      <c r="AU8330" s="12"/>
      <c r="AV8330" s="12"/>
      <c r="AW8330" s="12"/>
      <c r="AX8330" s="12"/>
      <c r="AY8330" s="12"/>
      <c r="AZ8330" s="12"/>
      <c r="BA8330" s="12"/>
      <c r="BB8330" s="12"/>
      <c r="BC8330" s="12"/>
      <c r="BD8330" s="12"/>
    </row>
    <row r="8331" spans="15:56" x14ac:dyDescent="0.35">
      <c r="O8331" s="12"/>
      <c r="P8331" s="12"/>
      <c r="Q8331" s="12"/>
      <c r="S8331" s="250"/>
      <c r="AA8331" s="12"/>
      <c r="AB8331" s="12"/>
      <c r="AC8331" s="12"/>
      <c r="AD8331" s="12"/>
      <c r="AE8331" s="12"/>
      <c r="AF8331" s="12"/>
      <c r="AG8331" s="12"/>
      <c r="AH8331" s="12"/>
      <c r="AI8331" s="12"/>
      <c r="AJ8331" s="12"/>
      <c r="AK8331" s="12"/>
      <c r="AL8331" s="12"/>
      <c r="AM8331" s="12"/>
      <c r="AN8331" s="12"/>
      <c r="AO8331" s="12"/>
      <c r="AP8331" s="12"/>
      <c r="AQ8331" s="12"/>
      <c r="AR8331" s="12"/>
      <c r="AS8331" s="12"/>
      <c r="AT8331" s="12"/>
      <c r="AU8331" s="12"/>
      <c r="AV8331" s="12"/>
      <c r="AW8331" s="12"/>
      <c r="AX8331" s="12"/>
      <c r="AY8331" s="12"/>
      <c r="AZ8331" s="12"/>
      <c r="BA8331" s="12"/>
      <c r="BB8331" s="12"/>
      <c r="BC8331" s="12"/>
      <c r="BD8331" s="12"/>
    </row>
    <row r="8332" spans="15:56" x14ac:dyDescent="0.35">
      <c r="O8332" s="12"/>
      <c r="P8332" s="12"/>
      <c r="Q8332" s="12"/>
      <c r="S8332" s="250"/>
      <c r="AA8332" s="12"/>
      <c r="AB8332" s="12"/>
      <c r="AC8332" s="12"/>
      <c r="AD8332" s="12"/>
      <c r="AE8332" s="12"/>
      <c r="AF8332" s="12"/>
      <c r="AG8332" s="12"/>
      <c r="AH8332" s="12"/>
      <c r="AI8332" s="12"/>
      <c r="AJ8332" s="12"/>
      <c r="AK8332" s="12"/>
      <c r="AL8332" s="12"/>
      <c r="AM8332" s="12"/>
      <c r="AN8332" s="12"/>
      <c r="AO8332" s="12"/>
      <c r="AP8332" s="12"/>
      <c r="AQ8332" s="12"/>
      <c r="AR8332" s="12"/>
      <c r="AS8332" s="12"/>
      <c r="AT8332" s="12"/>
      <c r="AU8332" s="12"/>
      <c r="AV8332" s="12"/>
      <c r="AW8332" s="12"/>
      <c r="AX8332" s="12"/>
      <c r="AY8332" s="12"/>
      <c r="AZ8332" s="12"/>
      <c r="BA8332" s="12"/>
      <c r="BB8332" s="12"/>
      <c r="BC8332" s="12"/>
      <c r="BD8332" s="12"/>
    </row>
    <row r="8333" spans="15:56" x14ac:dyDescent="0.35">
      <c r="O8333" s="12"/>
      <c r="P8333" s="12"/>
      <c r="Q8333" s="12"/>
      <c r="S8333" s="250"/>
      <c r="AA8333" s="12"/>
      <c r="AB8333" s="12"/>
      <c r="AC8333" s="12"/>
      <c r="AD8333" s="12"/>
      <c r="AE8333" s="12"/>
      <c r="AF8333" s="12"/>
      <c r="AG8333" s="12"/>
      <c r="AH8333" s="12"/>
      <c r="AI8333" s="12"/>
      <c r="AJ8333" s="12"/>
      <c r="AK8333" s="12"/>
      <c r="AL8333" s="12"/>
      <c r="AM8333" s="12"/>
      <c r="AN8333" s="12"/>
      <c r="AO8333" s="12"/>
      <c r="AP8333" s="12"/>
      <c r="AQ8333" s="12"/>
      <c r="AR8333" s="12"/>
      <c r="AS8333" s="12"/>
      <c r="AT8333" s="12"/>
      <c r="AU8333" s="12"/>
      <c r="AV8333" s="12"/>
      <c r="AW8333" s="12"/>
      <c r="AX8333" s="12"/>
      <c r="AY8333" s="12"/>
      <c r="AZ8333" s="12"/>
      <c r="BA8333" s="12"/>
      <c r="BB8333" s="12"/>
      <c r="BC8333" s="12"/>
      <c r="BD8333" s="12"/>
    </row>
    <row r="8334" spans="15:56" x14ac:dyDescent="0.35">
      <c r="O8334" s="12"/>
      <c r="P8334" s="12"/>
      <c r="Q8334" s="12"/>
      <c r="S8334" s="250"/>
      <c r="AA8334" s="12"/>
      <c r="AB8334" s="12"/>
      <c r="AC8334" s="12"/>
      <c r="AD8334" s="12"/>
      <c r="AE8334" s="12"/>
      <c r="AF8334" s="12"/>
      <c r="AG8334" s="12"/>
      <c r="AH8334" s="12"/>
      <c r="AI8334" s="12"/>
      <c r="AJ8334" s="12"/>
      <c r="AK8334" s="12"/>
      <c r="AL8334" s="12"/>
      <c r="AM8334" s="12"/>
      <c r="AN8334" s="12"/>
      <c r="AO8334" s="12"/>
      <c r="AP8334" s="12"/>
      <c r="AQ8334" s="12"/>
      <c r="AR8334" s="12"/>
      <c r="AS8334" s="12"/>
      <c r="AT8334" s="12"/>
      <c r="AU8334" s="12"/>
      <c r="AV8334" s="12"/>
      <c r="AW8334" s="12"/>
      <c r="AX8334" s="12"/>
      <c r="AY8334" s="12"/>
      <c r="AZ8334" s="12"/>
      <c r="BA8334" s="12"/>
      <c r="BB8334" s="12"/>
      <c r="BC8334" s="12"/>
      <c r="BD8334" s="12"/>
    </row>
    <row r="8335" spans="15:56" x14ac:dyDescent="0.35">
      <c r="O8335" s="12"/>
      <c r="P8335" s="12"/>
      <c r="Q8335" s="12"/>
      <c r="S8335" s="250"/>
      <c r="AA8335" s="12"/>
      <c r="AB8335" s="12"/>
      <c r="AC8335" s="12"/>
      <c r="AD8335" s="12"/>
      <c r="AE8335" s="12"/>
      <c r="AF8335" s="12"/>
      <c r="AG8335" s="12"/>
      <c r="AH8335" s="12"/>
      <c r="AI8335" s="12"/>
      <c r="AJ8335" s="12"/>
      <c r="AK8335" s="12"/>
      <c r="AL8335" s="12"/>
      <c r="AM8335" s="12"/>
      <c r="AN8335" s="12"/>
      <c r="AO8335" s="12"/>
      <c r="AP8335" s="12"/>
      <c r="AQ8335" s="12"/>
      <c r="AR8335" s="12"/>
      <c r="AS8335" s="12"/>
      <c r="AT8335" s="12"/>
      <c r="AU8335" s="12"/>
      <c r="AV8335" s="12"/>
      <c r="AW8335" s="12"/>
      <c r="AX8335" s="12"/>
      <c r="AY8335" s="12"/>
      <c r="AZ8335" s="12"/>
      <c r="BA8335" s="12"/>
      <c r="BB8335" s="12"/>
      <c r="BC8335" s="12"/>
      <c r="BD8335" s="12"/>
    </row>
    <row r="8336" spans="15:56" x14ac:dyDescent="0.35">
      <c r="O8336" s="12"/>
      <c r="P8336" s="12"/>
      <c r="Q8336" s="12"/>
      <c r="S8336" s="250"/>
      <c r="AA8336" s="12"/>
      <c r="AB8336" s="12"/>
      <c r="AC8336" s="12"/>
      <c r="AD8336" s="12"/>
      <c r="AE8336" s="12"/>
      <c r="AF8336" s="12"/>
      <c r="AG8336" s="12"/>
      <c r="AH8336" s="12"/>
      <c r="AI8336" s="12"/>
      <c r="AJ8336" s="12"/>
      <c r="AK8336" s="12"/>
      <c r="AL8336" s="12"/>
      <c r="AM8336" s="12"/>
      <c r="AN8336" s="12"/>
      <c r="AO8336" s="12"/>
      <c r="AP8336" s="12"/>
      <c r="AQ8336" s="12"/>
      <c r="AR8336" s="12"/>
      <c r="AS8336" s="12"/>
      <c r="AT8336" s="12"/>
      <c r="AU8336" s="12"/>
      <c r="AV8336" s="12"/>
      <c r="AW8336" s="12"/>
      <c r="AX8336" s="12"/>
      <c r="AY8336" s="12"/>
      <c r="AZ8336" s="12"/>
      <c r="BA8336" s="12"/>
      <c r="BB8336" s="12"/>
      <c r="BC8336" s="12"/>
      <c r="BD8336" s="12"/>
    </row>
    <row r="8337" spans="15:56" x14ac:dyDescent="0.35">
      <c r="O8337" s="12"/>
      <c r="P8337" s="12"/>
      <c r="Q8337" s="12"/>
      <c r="S8337" s="250"/>
      <c r="AA8337" s="12"/>
      <c r="AB8337" s="12"/>
      <c r="AC8337" s="12"/>
      <c r="AD8337" s="12"/>
      <c r="AE8337" s="12"/>
      <c r="AF8337" s="12"/>
      <c r="AG8337" s="12"/>
      <c r="AH8337" s="12"/>
      <c r="AI8337" s="12"/>
      <c r="AJ8337" s="12"/>
      <c r="AK8337" s="12"/>
      <c r="AL8337" s="12"/>
      <c r="AM8337" s="12"/>
      <c r="AN8337" s="12"/>
      <c r="AO8337" s="12"/>
      <c r="AP8337" s="12"/>
      <c r="AQ8337" s="12"/>
      <c r="AR8337" s="12"/>
      <c r="AS8337" s="12"/>
      <c r="AT8337" s="12"/>
      <c r="AU8337" s="12"/>
      <c r="AV8337" s="12"/>
      <c r="AW8337" s="12"/>
      <c r="AX8337" s="12"/>
      <c r="AY8337" s="12"/>
      <c r="AZ8337" s="12"/>
      <c r="BA8337" s="12"/>
      <c r="BB8337" s="12"/>
      <c r="BC8337" s="12"/>
      <c r="BD8337" s="12"/>
    </row>
    <row r="8338" spans="15:56" x14ac:dyDescent="0.35">
      <c r="O8338" s="12"/>
      <c r="P8338" s="12"/>
      <c r="Q8338" s="12"/>
      <c r="S8338" s="250"/>
      <c r="AA8338" s="12"/>
      <c r="AB8338" s="12"/>
      <c r="AC8338" s="12"/>
      <c r="AD8338" s="12"/>
      <c r="AE8338" s="12"/>
      <c r="AF8338" s="12"/>
      <c r="AG8338" s="12"/>
      <c r="AH8338" s="12"/>
      <c r="AI8338" s="12"/>
      <c r="AJ8338" s="12"/>
      <c r="AK8338" s="12"/>
      <c r="AL8338" s="12"/>
      <c r="AM8338" s="12"/>
      <c r="AN8338" s="12"/>
      <c r="AO8338" s="12"/>
      <c r="AP8338" s="12"/>
      <c r="AQ8338" s="12"/>
      <c r="AR8338" s="12"/>
      <c r="AS8338" s="12"/>
      <c r="AT8338" s="12"/>
      <c r="AU8338" s="12"/>
      <c r="AV8338" s="12"/>
      <c r="AW8338" s="12"/>
      <c r="AX8338" s="12"/>
      <c r="AY8338" s="12"/>
      <c r="AZ8338" s="12"/>
      <c r="BA8338" s="12"/>
      <c r="BB8338" s="12"/>
      <c r="BC8338" s="12"/>
      <c r="BD8338" s="12"/>
    </row>
    <row r="8339" spans="15:56" x14ac:dyDescent="0.35">
      <c r="O8339" s="12"/>
      <c r="P8339" s="12"/>
      <c r="Q8339" s="12"/>
      <c r="S8339" s="250"/>
      <c r="AA8339" s="12"/>
      <c r="AB8339" s="12"/>
      <c r="AC8339" s="12"/>
      <c r="AD8339" s="12"/>
      <c r="AE8339" s="12"/>
      <c r="AF8339" s="12"/>
      <c r="AG8339" s="12"/>
      <c r="AH8339" s="12"/>
      <c r="AI8339" s="12"/>
      <c r="AJ8339" s="12"/>
      <c r="AK8339" s="12"/>
      <c r="AL8339" s="12"/>
      <c r="AM8339" s="12"/>
      <c r="AN8339" s="12"/>
      <c r="AO8339" s="12"/>
      <c r="AP8339" s="12"/>
      <c r="AQ8339" s="12"/>
      <c r="AR8339" s="12"/>
      <c r="AS8339" s="12"/>
      <c r="AT8339" s="12"/>
      <c r="AU8339" s="12"/>
      <c r="AV8339" s="12"/>
      <c r="AW8339" s="12"/>
      <c r="AX8339" s="12"/>
      <c r="AY8339" s="12"/>
      <c r="AZ8339" s="12"/>
      <c r="BA8339" s="12"/>
      <c r="BB8339" s="12"/>
      <c r="BC8339" s="12"/>
      <c r="BD8339" s="12"/>
    </row>
    <row r="8340" spans="15:56" x14ac:dyDescent="0.35">
      <c r="O8340" s="12"/>
      <c r="P8340" s="12"/>
      <c r="Q8340" s="12"/>
      <c r="S8340" s="250"/>
      <c r="AA8340" s="12"/>
      <c r="AB8340" s="12"/>
      <c r="AC8340" s="12"/>
      <c r="AD8340" s="12"/>
      <c r="AE8340" s="12"/>
      <c r="AF8340" s="12"/>
      <c r="AG8340" s="12"/>
      <c r="AH8340" s="12"/>
      <c r="AI8340" s="12"/>
      <c r="AJ8340" s="12"/>
      <c r="AK8340" s="12"/>
      <c r="AL8340" s="12"/>
      <c r="AM8340" s="12"/>
      <c r="AN8340" s="12"/>
      <c r="AO8340" s="12"/>
      <c r="AP8340" s="12"/>
      <c r="AQ8340" s="12"/>
      <c r="AR8340" s="12"/>
      <c r="AS8340" s="12"/>
      <c r="AT8340" s="12"/>
      <c r="AU8340" s="12"/>
      <c r="AV8340" s="12"/>
      <c r="AW8340" s="12"/>
      <c r="AX8340" s="12"/>
      <c r="AY8340" s="12"/>
      <c r="AZ8340" s="12"/>
      <c r="BA8340" s="12"/>
      <c r="BB8340" s="12"/>
      <c r="BC8340" s="12"/>
      <c r="BD8340" s="12"/>
    </row>
    <row r="8341" spans="15:56" x14ac:dyDescent="0.35">
      <c r="O8341" s="12"/>
      <c r="P8341" s="12"/>
      <c r="Q8341" s="12"/>
      <c r="S8341" s="250"/>
      <c r="AA8341" s="12"/>
      <c r="AB8341" s="12"/>
      <c r="AC8341" s="12"/>
      <c r="AD8341" s="12"/>
      <c r="AE8341" s="12"/>
      <c r="AF8341" s="12"/>
      <c r="AG8341" s="12"/>
      <c r="AH8341" s="12"/>
      <c r="AI8341" s="12"/>
      <c r="AJ8341" s="12"/>
      <c r="AK8341" s="12"/>
      <c r="AL8341" s="12"/>
      <c r="AM8341" s="12"/>
      <c r="AN8341" s="12"/>
      <c r="AO8341" s="12"/>
      <c r="AP8341" s="12"/>
      <c r="AQ8341" s="12"/>
      <c r="AR8341" s="12"/>
      <c r="AS8341" s="12"/>
      <c r="AT8341" s="12"/>
      <c r="AU8341" s="12"/>
      <c r="AV8341" s="12"/>
      <c r="AW8341" s="12"/>
      <c r="AX8341" s="12"/>
      <c r="AY8341" s="12"/>
      <c r="AZ8341" s="12"/>
      <c r="BA8341" s="12"/>
      <c r="BB8341" s="12"/>
      <c r="BC8341" s="12"/>
      <c r="BD8341" s="12"/>
    </row>
    <row r="8342" spans="15:56" x14ac:dyDescent="0.35">
      <c r="O8342" s="12"/>
      <c r="P8342" s="12"/>
      <c r="Q8342" s="12"/>
      <c r="S8342" s="250"/>
      <c r="AA8342" s="12"/>
      <c r="AB8342" s="12"/>
      <c r="AC8342" s="12"/>
      <c r="AD8342" s="12"/>
      <c r="AE8342" s="12"/>
      <c r="AF8342" s="12"/>
      <c r="AG8342" s="12"/>
      <c r="AH8342" s="12"/>
      <c r="AI8342" s="12"/>
      <c r="AJ8342" s="12"/>
      <c r="AK8342" s="12"/>
      <c r="AL8342" s="12"/>
      <c r="AM8342" s="12"/>
      <c r="AN8342" s="12"/>
      <c r="AO8342" s="12"/>
      <c r="AP8342" s="12"/>
      <c r="AQ8342" s="12"/>
      <c r="AR8342" s="12"/>
      <c r="AS8342" s="12"/>
      <c r="AT8342" s="12"/>
      <c r="AU8342" s="12"/>
      <c r="AV8342" s="12"/>
      <c r="AW8342" s="12"/>
      <c r="AX8342" s="12"/>
      <c r="AY8342" s="12"/>
      <c r="AZ8342" s="12"/>
      <c r="BA8342" s="12"/>
      <c r="BB8342" s="12"/>
      <c r="BC8342" s="12"/>
      <c r="BD8342" s="12"/>
    </row>
    <row r="8343" spans="15:56" x14ac:dyDescent="0.35">
      <c r="O8343" s="12"/>
      <c r="P8343" s="12"/>
      <c r="Q8343" s="12"/>
      <c r="S8343" s="250"/>
      <c r="AA8343" s="12"/>
      <c r="AB8343" s="12"/>
      <c r="AC8343" s="12"/>
      <c r="AD8343" s="12"/>
      <c r="AE8343" s="12"/>
      <c r="AF8343" s="12"/>
      <c r="AG8343" s="12"/>
      <c r="AH8343" s="12"/>
      <c r="AI8343" s="12"/>
      <c r="AJ8343" s="12"/>
      <c r="AK8343" s="12"/>
      <c r="AL8343" s="12"/>
      <c r="AM8343" s="12"/>
      <c r="AN8343" s="12"/>
      <c r="AO8343" s="12"/>
      <c r="AP8343" s="12"/>
      <c r="AQ8343" s="12"/>
      <c r="AR8343" s="12"/>
      <c r="AS8343" s="12"/>
      <c r="AT8343" s="12"/>
      <c r="AU8343" s="12"/>
      <c r="AV8343" s="12"/>
      <c r="AW8343" s="12"/>
      <c r="AX8343" s="12"/>
      <c r="AY8343" s="12"/>
      <c r="AZ8343" s="12"/>
      <c r="BA8343" s="12"/>
      <c r="BB8343" s="12"/>
      <c r="BC8343" s="12"/>
      <c r="BD8343" s="12"/>
    </row>
    <row r="8344" spans="15:56" x14ac:dyDescent="0.35">
      <c r="O8344" s="12"/>
      <c r="P8344" s="12"/>
      <c r="Q8344" s="12"/>
      <c r="S8344" s="250"/>
      <c r="AA8344" s="12"/>
      <c r="AB8344" s="12"/>
      <c r="AC8344" s="12"/>
      <c r="AD8344" s="12"/>
      <c r="AE8344" s="12"/>
      <c r="AF8344" s="12"/>
      <c r="AG8344" s="12"/>
      <c r="AH8344" s="12"/>
      <c r="AI8344" s="12"/>
      <c r="AJ8344" s="12"/>
      <c r="AK8344" s="12"/>
      <c r="AL8344" s="12"/>
      <c r="AM8344" s="12"/>
      <c r="AN8344" s="12"/>
      <c r="AO8344" s="12"/>
      <c r="AP8344" s="12"/>
      <c r="AQ8344" s="12"/>
      <c r="AR8344" s="12"/>
      <c r="AS8344" s="12"/>
      <c r="AT8344" s="12"/>
      <c r="AU8344" s="12"/>
      <c r="AV8344" s="12"/>
      <c r="AW8344" s="12"/>
      <c r="AX8344" s="12"/>
      <c r="AY8344" s="12"/>
      <c r="AZ8344" s="12"/>
      <c r="BA8344" s="12"/>
      <c r="BB8344" s="12"/>
      <c r="BC8344" s="12"/>
      <c r="BD8344" s="12"/>
    </row>
    <row r="8345" spans="15:56" x14ac:dyDescent="0.35">
      <c r="O8345" s="12"/>
      <c r="P8345" s="12"/>
      <c r="Q8345" s="12"/>
      <c r="S8345" s="250"/>
      <c r="AA8345" s="12"/>
      <c r="AB8345" s="12"/>
      <c r="AC8345" s="12"/>
      <c r="AD8345" s="12"/>
      <c r="AE8345" s="12"/>
      <c r="AF8345" s="12"/>
      <c r="AG8345" s="12"/>
      <c r="AH8345" s="12"/>
      <c r="AI8345" s="12"/>
      <c r="AJ8345" s="12"/>
      <c r="AK8345" s="12"/>
      <c r="AL8345" s="12"/>
      <c r="AM8345" s="12"/>
      <c r="AN8345" s="12"/>
      <c r="AO8345" s="12"/>
      <c r="AP8345" s="12"/>
      <c r="AQ8345" s="12"/>
      <c r="AR8345" s="12"/>
      <c r="AS8345" s="12"/>
      <c r="AT8345" s="12"/>
      <c r="AU8345" s="12"/>
      <c r="AV8345" s="12"/>
      <c r="AW8345" s="12"/>
      <c r="AX8345" s="12"/>
      <c r="AY8345" s="12"/>
      <c r="AZ8345" s="12"/>
      <c r="BA8345" s="12"/>
      <c r="BB8345" s="12"/>
      <c r="BC8345" s="12"/>
      <c r="BD8345" s="12"/>
    </row>
    <row r="8346" spans="15:56" x14ac:dyDescent="0.35">
      <c r="O8346" s="12"/>
      <c r="P8346" s="12"/>
      <c r="Q8346" s="12"/>
      <c r="S8346" s="250"/>
      <c r="AA8346" s="12"/>
      <c r="AB8346" s="12"/>
      <c r="AC8346" s="12"/>
      <c r="AD8346" s="12"/>
      <c r="AE8346" s="12"/>
      <c r="AF8346" s="12"/>
      <c r="AG8346" s="12"/>
      <c r="AH8346" s="12"/>
      <c r="AI8346" s="12"/>
      <c r="AJ8346" s="12"/>
      <c r="AK8346" s="12"/>
      <c r="AL8346" s="12"/>
      <c r="AM8346" s="12"/>
      <c r="AN8346" s="12"/>
      <c r="AO8346" s="12"/>
      <c r="AP8346" s="12"/>
      <c r="AQ8346" s="12"/>
      <c r="AR8346" s="12"/>
      <c r="AS8346" s="12"/>
      <c r="AT8346" s="12"/>
      <c r="AU8346" s="12"/>
      <c r="AV8346" s="12"/>
      <c r="AW8346" s="12"/>
      <c r="AX8346" s="12"/>
      <c r="AY8346" s="12"/>
      <c r="AZ8346" s="12"/>
      <c r="BA8346" s="12"/>
      <c r="BB8346" s="12"/>
      <c r="BC8346" s="12"/>
      <c r="BD8346" s="12"/>
    </row>
    <row r="8347" spans="15:56" x14ac:dyDescent="0.35">
      <c r="O8347" s="12"/>
      <c r="P8347" s="12"/>
      <c r="Q8347" s="12"/>
      <c r="S8347" s="250"/>
      <c r="AA8347" s="12"/>
      <c r="AB8347" s="12"/>
      <c r="AC8347" s="12"/>
      <c r="AD8347" s="12"/>
      <c r="AE8347" s="12"/>
      <c r="AF8347" s="12"/>
      <c r="AG8347" s="12"/>
      <c r="AH8347" s="12"/>
      <c r="AI8347" s="12"/>
      <c r="AJ8347" s="12"/>
      <c r="AK8347" s="12"/>
      <c r="AL8347" s="12"/>
      <c r="AM8347" s="12"/>
      <c r="AN8347" s="12"/>
      <c r="AO8347" s="12"/>
      <c r="AP8347" s="12"/>
      <c r="AQ8347" s="12"/>
      <c r="AR8347" s="12"/>
      <c r="AS8347" s="12"/>
      <c r="AT8347" s="12"/>
      <c r="AU8347" s="12"/>
      <c r="AV8347" s="12"/>
      <c r="AW8347" s="12"/>
      <c r="AX8347" s="12"/>
      <c r="AY8347" s="12"/>
      <c r="AZ8347" s="12"/>
      <c r="BA8347" s="12"/>
      <c r="BB8347" s="12"/>
      <c r="BC8347" s="12"/>
      <c r="BD8347" s="12"/>
    </row>
    <row r="8348" spans="15:56" x14ac:dyDescent="0.35">
      <c r="O8348" s="12"/>
      <c r="P8348" s="12"/>
      <c r="Q8348" s="12"/>
      <c r="S8348" s="250"/>
      <c r="AA8348" s="12"/>
      <c r="AB8348" s="12"/>
      <c r="AC8348" s="12"/>
      <c r="AD8348" s="12"/>
      <c r="AE8348" s="12"/>
      <c r="AF8348" s="12"/>
      <c r="AG8348" s="12"/>
      <c r="AH8348" s="12"/>
      <c r="AI8348" s="12"/>
      <c r="AJ8348" s="12"/>
      <c r="AK8348" s="12"/>
      <c r="AL8348" s="12"/>
      <c r="AM8348" s="12"/>
      <c r="AN8348" s="12"/>
      <c r="AO8348" s="12"/>
      <c r="AP8348" s="12"/>
      <c r="AQ8348" s="12"/>
      <c r="AR8348" s="12"/>
      <c r="AS8348" s="12"/>
      <c r="AT8348" s="12"/>
      <c r="AU8348" s="12"/>
      <c r="AV8348" s="12"/>
      <c r="AW8348" s="12"/>
      <c r="AX8348" s="12"/>
      <c r="AY8348" s="12"/>
      <c r="AZ8348" s="12"/>
      <c r="BA8348" s="12"/>
      <c r="BB8348" s="12"/>
      <c r="BC8348" s="12"/>
      <c r="BD8348" s="12"/>
    </row>
    <row r="8349" spans="15:56" x14ac:dyDescent="0.35">
      <c r="O8349" s="12"/>
      <c r="P8349" s="12"/>
      <c r="Q8349" s="12"/>
      <c r="S8349" s="250"/>
      <c r="AA8349" s="12"/>
      <c r="AB8349" s="12"/>
      <c r="AC8349" s="12"/>
      <c r="AD8349" s="12"/>
      <c r="AE8349" s="12"/>
      <c r="AF8349" s="12"/>
      <c r="AG8349" s="12"/>
      <c r="AH8349" s="12"/>
      <c r="AI8349" s="12"/>
      <c r="AJ8349" s="12"/>
      <c r="AK8349" s="12"/>
      <c r="AL8349" s="12"/>
      <c r="AM8349" s="12"/>
      <c r="AN8349" s="12"/>
      <c r="AO8349" s="12"/>
      <c r="AP8349" s="12"/>
      <c r="AQ8349" s="12"/>
      <c r="AR8349" s="12"/>
      <c r="AS8349" s="12"/>
      <c r="AT8349" s="12"/>
      <c r="AU8349" s="12"/>
      <c r="AV8349" s="12"/>
      <c r="AW8349" s="12"/>
      <c r="AX8349" s="12"/>
      <c r="AY8349" s="12"/>
      <c r="AZ8349" s="12"/>
      <c r="BA8349" s="12"/>
      <c r="BB8349" s="12"/>
      <c r="BC8349" s="12"/>
      <c r="BD8349" s="12"/>
    </row>
    <row r="8350" spans="15:56" x14ac:dyDescent="0.35">
      <c r="O8350" s="12"/>
      <c r="P8350" s="12"/>
      <c r="Q8350" s="12"/>
      <c r="S8350" s="250"/>
      <c r="AA8350" s="12"/>
      <c r="AB8350" s="12"/>
      <c r="AC8350" s="12"/>
      <c r="AD8350" s="12"/>
      <c r="AE8350" s="12"/>
      <c r="AF8350" s="12"/>
      <c r="AG8350" s="12"/>
      <c r="AH8350" s="12"/>
      <c r="AI8350" s="12"/>
      <c r="AJ8350" s="12"/>
      <c r="AK8350" s="12"/>
      <c r="AL8350" s="12"/>
      <c r="AM8350" s="12"/>
      <c r="AN8350" s="12"/>
      <c r="AO8350" s="12"/>
      <c r="AP8350" s="12"/>
      <c r="AQ8350" s="12"/>
      <c r="AR8350" s="12"/>
      <c r="AS8350" s="12"/>
      <c r="AT8350" s="12"/>
      <c r="AU8350" s="12"/>
      <c r="AV8350" s="12"/>
      <c r="AW8350" s="12"/>
      <c r="AX8350" s="12"/>
      <c r="AY8350" s="12"/>
      <c r="AZ8350" s="12"/>
      <c r="BA8350" s="12"/>
      <c r="BB8350" s="12"/>
      <c r="BC8350" s="12"/>
      <c r="BD8350" s="12"/>
    </row>
    <row r="8351" spans="15:56" x14ac:dyDescent="0.35">
      <c r="O8351" s="12"/>
      <c r="P8351" s="12"/>
      <c r="Q8351" s="12"/>
      <c r="S8351" s="250"/>
      <c r="AA8351" s="12"/>
      <c r="AB8351" s="12"/>
      <c r="AC8351" s="12"/>
      <c r="AD8351" s="12"/>
      <c r="AE8351" s="12"/>
      <c r="AF8351" s="12"/>
      <c r="AG8351" s="12"/>
      <c r="AH8351" s="12"/>
      <c r="AI8351" s="12"/>
      <c r="AJ8351" s="12"/>
      <c r="AK8351" s="12"/>
      <c r="AL8351" s="12"/>
      <c r="AM8351" s="12"/>
      <c r="AN8351" s="12"/>
      <c r="AO8351" s="12"/>
      <c r="AP8351" s="12"/>
      <c r="AQ8351" s="12"/>
      <c r="AR8351" s="12"/>
      <c r="AS8351" s="12"/>
      <c r="AT8351" s="12"/>
      <c r="AU8351" s="12"/>
      <c r="AV8351" s="12"/>
      <c r="AW8351" s="12"/>
      <c r="AX8351" s="12"/>
      <c r="AY8351" s="12"/>
      <c r="AZ8351" s="12"/>
      <c r="BA8351" s="12"/>
      <c r="BB8351" s="12"/>
      <c r="BC8351" s="12"/>
      <c r="BD8351" s="12"/>
    </row>
    <row r="8352" spans="15:56" x14ac:dyDescent="0.35">
      <c r="O8352" s="12"/>
      <c r="P8352" s="12"/>
      <c r="Q8352" s="12"/>
      <c r="S8352" s="250"/>
      <c r="AA8352" s="12"/>
      <c r="AB8352" s="12"/>
      <c r="AC8352" s="12"/>
      <c r="AD8352" s="12"/>
      <c r="AE8352" s="12"/>
      <c r="AF8352" s="12"/>
      <c r="AG8352" s="12"/>
      <c r="AH8352" s="12"/>
      <c r="AI8352" s="12"/>
      <c r="AJ8352" s="12"/>
      <c r="AK8352" s="12"/>
      <c r="AL8352" s="12"/>
      <c r="AM8352" s="12"/>
      <c r="AN8352" s="12"/>
      <c r="AO8352" s="12"/>
      <c r="AP8352" s="12"/>
      <c r="AQ8352" s="12"/>
      <c r="AR8352" s="12"/>
      <c r="AS8352" s="12"/>
      <c r="AT8352" s="12"/>
      <c r="AU8352" s="12"/>
      <c r="AV8352" s="12"/>
      <c r="AW8352" s="12"/>
      <c r="AX8352" s="12"/>
      <c r="AY8352" s="12"/>
      <c r="AZ8352" s="12"/>
      <c r="BA8352" s="12"/>
      <c r="BB8352" s="12"/>
      <c r="BC8352" s="12"/>
      <c r="BD8352" s="12"/>
    </row>
    <row r="8353" spans="15:56" x14ac:dyDescent="0.35">
      <c r="O8353" s="12"/>
      <c r="P8353" s="12"/>
      <c r="Q8353" s="12"/>
      <c r="S8353" s="250"/>
      <c r="AA8353" s="12"/>
      <c r="AB8353" s="12"/>
      <c r="AC8353" s="12"/>
      <c r="AD8353" s="12"/>
      <c r="AE8353" s="12"/>
      <c r="AF8353" s="12"/>
      <c r="AG8353" s="12"/>
      <c r="AH8353" s="12"/>
      <c r="AI8353" s="12"/>
      <c r="AJ8353" s="12"/>
      <c r="AK8353" s="12"/>
      <c r="AL8353" s="12"/>
      <c r="AM8353" s="12"/>
      <c r="AN8353" s="12"/>
      <c r="AO8353" s="12"/>
      <c r="AP8353" s="12"/>
      <c r="AQ8353" s="12"/>
      <c r="AR8353" s="12"/>
      <c r="AS8353" s="12"/>
      <c r="AT8353" s="12"/>
      <c r="AU8353" s="12"/>
      <c r="AV8353" s="12"/>
      <c r="AW8353" s="12"/>
      <c r="AX8353" s="12"/>
      <c r="AY8353" s="12"/>
      <c r="AZ8353" s="12"/>
      <c r="BA8353" s="12"/>
      <c r="BB8353" s="12"/>
      <c r="BC8353" s="12"/>
      <c r="BD8353" s="12"/>
    </row>
    <row r="8354" spans="15:56" x14ac:dyDescent="0.35">
      <c r="O8354" s="12"/>
      <c r="P8354" s="12"/>
      <c r="Q8354" s="12"/>
      <c r="S8354" s="250"/>
      <c r="AA8354" s="12"/>
      <c r="AB8354" s="12"/>
      <c r="AC8354" s="12"/>
      <c r="AD8354" s="12"/>
      <c r="AE8354" s="12"/>
      <c r="AF8354" s="12"/>
      <c r="AG8354" s="12"/>
      <c r="AH8354" s="12"/>
      <c r="AI8354" s="12"/>
      <c r="AJ8354" s="12"/>
      <c r="AK8354" s="12"/>
      <c r="AL8354" s="12"/>
      <c r="AM8354" s="12"/>
      <c r="AN8354" s="12"/>
      <c r="AO8354" s="12"/>
      <c r="AP8354" s="12"/>
      <c r="AQ8354" s="12"/>
      <c r="AR8354" s="12"/>
      <c r="AS8354" s="12"/>
      <c r="AT8354" s="12"/>
      <c r="AU8354" s="12"/>
      <c r="AV8354" s="12"/>
      <c r="AW8354" s="12"/>
      <c r="AX8354" s="12"/>
      <c r="AY8354" s="12"/>
      <c r="AZ8354" s="12"/>
      <c r="BA8354" s="12"/>
      <c r="BB8354" s="12"/>
      <c r="BC8354" s="12"/>
      <c r="BD8354" s="12"/>
    </row>
    <row r="8355" spans="15:56" x14ac:dyDescent="0.35">
      <c r="O8355" s="12"/>
      <c r="P8355" s="12"/>
      <c r="Q8355" s="12"/>
      <c r="S8355" s="250"/>
      <c r="AA8355" s="12"/>
      <c r="AB8355" s="12"/>
      <c r="AC8355" s="12"/>
      <c r="AD8355" s="12"/>
      <c r="AE8355" s="12"/>
      <c r="AF8355" s="12"/>
      <c r="AG8355" s="12"/>
      <c r="AH8355" s="12"/>
      <c r="AI8355" s="12"/>
      <c r="AJ8355" s="12"/>
      <c r="AK8355" s="12"/>
      <c r="AL8355" s="12"/>
      <c r="AM8355" s="12"/>
      <c r="AN8355" s="12"/>
      <c r="AO8355" s="12"/>
      <c r="AP8355" s="12"/>
      <c r="AQ8355" s="12"/>
      <c r="AR8355" s="12"/>
      <c r="AS8355" s="12"/>
      <c r="AT8355" s="12"/>
      <c r="AU8355" s="12"/>
      <c r="AV8355" s="12"/>
      <c r="AW8355" s="12"/>
      <c r="AX8355" s="12"/>
      <c r="AY8355" s="12"/>
      <c r="AZ8355" s="12"/>
      <c r="BA8355" s="12"/>
      <c r="BB8355" s="12"/>
      <c r="BC8355" s="12"/>
      <c r="BD8355" s="12"/>
    </row>
    <row r="8356" spans="15:56" x14ac:dyDescent="0.35">
      <c r="O8356" s="12"/>
      <c r="P8356" s="12"/>
      <c r="Q8356" s="12"/>
      <c r="S8356" s="250"/>
      <c r="AA8356" s="12"/>
      <c r="AB8356" s="12"/>
      <c r="AC8356" s="12"/>
      <c r="AD8356" s="12"/>
      <c r="AE8356" s="12"/>
      <c r="AF8356" s="12"/>
      <c r="AG8356" s="12"/>
      <c r="AH8356" s="12"/>
      <c r="AI8356" s="12"/>
      <c r="AJ8356" s="12"/>
      <c r="AK8356" s="12"/>
      <c r="AL8356" s="12"/>
      <c r="AM8356" s="12"/>
      <c r="AN8356" s="12"/>
      <c r="AO8356" s="12"/>
      <c r="AP8356" s="12"/>
      <c r="AQ8356" s="12"/>
      <c r="AR8356" s="12"/>
      <c r="AS8356" s="12"/>
      <c r="AT8356" s="12"/>
      <c r="AU8356" s="12"/>
      <c r="AV8356" s="12"/>
      <c r="AW8356" s="12"/>
      <c r="AX8356" s="12"/>
      <c r="AY8356" s="12"/>
      <c r="AZ8356" s="12"/>
      <c r="BA8356" s="12"/>
      <c r="BB8356" s="12"/>
      <c r="BC8356" s="12"/>
      <c r="BD8356" s="12"/>
    </row>
    <row r="8357" spans="15:56" x14ac:dyDescent="0.35">
      <c r="O8357" s="12"/>
      <c r="P8357" s="12"/>
      <c r="Q8357" s="12"/>
      <c r="S8357" s="250"/>
      <c r="AA8357" s="12"/>
      <c r="AB8357" s="12"/>
      <c r="AC8357" s="12"/>
      <c r="AD8357" s="12"/>
      <c r="AE8357" s="12"/>
      <c r="AF8357" s="12"/>
      <c r="AG8357" s="12"/>
      <c r="AH8357" s="12"/>
      <c r="AI8357" s="12"/>
      <c r="AJ8357" s="12"/>
      <c r="AK8357" s="12"/>
      <c r="AL8357" s="12"/>
      <c r="AM8357" s="12"/>
      <c r="AN8357" s="12"/>
      <c r="AO8357" s="12"/>
      <c r="AP8357" s="12"/>
      <c r="AQ8357" s="12"/>
      <c r="AR8357" s="12"/>
      <c r="AS8357" s="12"/>
      <c r="AT8357" s="12"/>
      <c r="AU8357" s="12"/>
      <c r="AV8357" s="12"/>
      <c r="AW8357" s="12"/>
      <c r="AX8357" s="12"/>
      <c r="AY8357" s="12"/>
      <c r="AZ8357" s="12"/>
      <c r="BA8357" s="12"/>
      <c r="BB8357" s="12"/>
      <c r="BC8357" s="12"/>
      <c r="BD8357" s="12"/>
    </row>
    <row r="8358" spans="15:56" x14ac:dyDescent="0.35">
      <c r="O8358" s="12"/>
      <c r="P8358" s="12"/>
      <c r="Q8358" s="12"/>
      <c r="S8358" s="250"/>
      <c r="AA8358" s="12"/>
      <c r="AB8358" s="12"/>
      <c r="AC8358" s="12"/>
      <c r="AD8358" s="12"/>
      <c r="AE8358" s="12"/>
      <c r="AF8358" s="12"/>
      <c r="AG8358" s="12"/>
      <c r="AH8358" s="12"/>
      <c r="AI8358" s="12"/>
      <c r="AJ8358" s="12"/>
      <c r="AK8358" s="12"/>
      <c r="AL8358" s="12"/>
      <c r="AM8358" s="12"/>
      <c r="AN8358" s="12"/>
      <c r="AO8358" s="12"/>
      <c r="AP8358" s="12"/>
      <c r="AQ8358" s="12"/>
      <c r="AR8358" s="12"/>
      <c r="AS8358" s="12"/>
      <c r="AT8358" s="12"/>
      <c r="AU8358" s="12"/>
      <c r="AV8358" s="12"/>
      <c r="AW8358" s="12"/>
      <c r="AX8358" s="12"/>
      <c r="AY8358" s="12"/>
      <c r="AZ8358" s="12"/>
      <c r="BA8358" s="12"/>
      <c r="BB8358" s="12"/>
      <c r="BC8358" s="12"/>
      <c r="BD8358" s="12"/>
    </row>
    <row r="8359" spans="15:56" x14ac:dyDescent="0.35">
      <c r="O8359" s="12"/>
      <c r="P8359" s="12"/>
      <c r="Q8359" s="12"/>
      <c r="S8359" s="250"/>
      <c r="AA8359" s="12"/>
      <c r="AB8359" s="12"/>
      <c r="AC8359" s="12"/>
      <c r="AD8359" s="12"/>
      <c r="AE8359" s="12"/>
      <c r="AF8359" s="12"/>
      <c r="AG8359" s="12"/>
      <c r="AH8359" s="12"/>
      <c r="AI8359" s="12"/>
      <c r="AJ8359" s="12"/>
      <c r="AK8359" s="12"/>
      <c r="AL8359" s="12"/>
      <c r="AM8359" s="12"/>
      <c r="AN8359" s="12"/>
      <c r="AO8359" s="12"/>
      <c r="AP8359" s="12"/>
      <c r="AQ8359" s="12"/>
      <c r="AR8359" s="12"/>
      <c r="AS8359" s="12"/>
      <c r="AT8359" s="12"/>
      <c r="AU8359" s="12"/>
      <c r="AV8359" s="12"/>
      <c r="AW8359" s="12"/>
      <c r="AX8359" s="12"/>
      <c r="AY8359" s="12"/>
      <c r="AZ8359" s="12"/>
      <c r="BA8359" s="12"/>
      <c r="BB8359" s="12"/>
      <c r="BC8359" s="12"/>
      <c r="BD8359" s="12"/>
    </row>
    <row r="8360" spans="15:56" x14ac:dyDescent="0.35">
      <c r="O8360" s="12"/>
      <c r="P8360" s="12"/>
      <c r="Q8360" s="12"/>
      <c r="S8360" s="250"/>
      <c r="AA8360" s="12"/>
      <c r="AB8360" s="12"/>
      <c r="AC8360" s="12"/>
      <c r="AD8360" s="12"/>
      <c r="AE8360" s="12"/>
      <c r="AF8360" s="12"/>
      <c r="AG8360" s="12"/>
      <c r="AH8360" s="12"/>
      <c r="AI8360" s="12"/>
      <c r="AJ8360" s="12"/>
      <c r="AK8360" s="12"/>
      <c r="AL8360" s="12"/>
      <c r="AM8360" s="12"/>
      <c r="AN8360" s="12"/>
      <c r="AO8360" s="12"/>
      <c r="AP8360" s="12"/>
      <c r="AQ8360" s="12"/>
      <c r="AR8360" s="12"/>
      <c r="AS8360" s="12"/>
      <c r="AT8360" s="12"/>
      <c r="AU8360" s="12"/>
      <c r="AV8360" s="12"/>
      <c r="AW8360" s="12"/>
      <c r="AX8360" s="12"/>
      <c r="AY8360" s="12"/>
      <c r="AZ8360" s="12"/>
      <c r="BA8360" s="12"/>
      <c r="BB8360" s="12"/>
      <c r="BC8360" s="12"/>
      <c r="BD8360" s="12"/>
    </row>
    <row r="8361" spans="15:56" x14ac:dyDescent="0.35">
      <c r="O8361" s="12"/>
      <c r="P8361" s="12"/>
      <c r="Q8361" s="12"/>
      <c r="S8361" s="250"/>
      <c r="AA8361" s="12"/>
      <c r="AB8361" s="12"/>
      <c r="AC8361" s="12"/>
      <c r="AD8361" s="12"/>
      <c r="AE8361" s="12"/>
      <c r="AF8361" s="12"/>
      <c r="AG8361" s="12"/>
      <c r="AH8361" s="12"/>
      <c r="AI8361" s="12"/>
      <c r="AJ8361" s="12"/>
      <c r="AK8361" s="12"/>
      <c r="AL8361" s="12"/>
      <c r="AM8361" s="12"/>
      <c r="AN8361" s="12"/>
      <c r="AO8361" s="12"/>
      <c r="AP8361" s="12"/>
      <c r="AQ8361" s="12"/>
      <c r="AR8361" s="12"/>
      <c r="AS8361" s="12"/>
      <c r="AT8361" s="12"/>
      <c r="AU8361" s="12"/>
      <c r="AV8361" s="12"/>
      <c r="AW8361" s="12"/>
      <c r="AX8361" s="12"/>
      <c r="AY8361" s="12"/>
      <c r="AZ8361" s="12"/>
      <c r="BA8361" s="12"/>
      <c r="BB8361" s="12"/>
      <c r="BC8361" s="12"/>
      <c r="BD8361" s="12"/>
    </row>
    <row r="8362" spans="15:56" x14ac:dyDescent="0.35">
      <c r="O8362" s="12"/>
      <c r="P8362" s="12"/>
      <c r="Q8362" s="12"/>
      <c r="S8362" s="250"/>
      <c r="AA8362" s="12"/>
      <c r="AB8362" s="12"/>
      <c r="AC8362" s="12"/>
      <c r="AD8362" s="12"/>
      <c r="AE8362" s="12"/>
      <c r="AF8362" s="12"/>
      <c r="AG8362" s="12"/>
      <c r="AH8362" s="12"/>
      <c r="AI8362" s="12"/>
      <c r="AJ8362" s="12"/>
      <c r="AK8362" s="12"/>
      <c r="AL8362" s="12"/>
      <c r="AM8362" s="12"/>
      <c r="AN8362" s="12"/>
      <c r="AO8362" s="12"/>
      <c r="AP8362" s="12"/>
      <c r="AQ8362" s="12"/>
      <c r="AR8362" s="12"/>
      <c r="AS8362" s="12"/>
      <c r="AT8362" s="12"/>
      <c r="AU8362" s="12"/>
      <c r="AV8362" s="12"/>
      <c r="AW8362" s="12"/>
      <c r="AX8362" s="12"/>
      <c r="AY8362" s="12"/>
      <c r="AZ8362" s="12"/>
      <c r="BA8362" s="12"/>
      <c r="BB8362" s="12"/>
      <c r="BC8362" s="12"/>
      <c r="BD8362" s="12"/>
    </row>
    <row r="8363" spans="15:56" x14ac:dyDescent="0.35">
      <c r="O8363" s="12"/>
      <c r="P8363" s="12"/>
      <c r="Q8363" s="12"/>
      <c r="S8363" s="250"/>
      <c r="AA8363" s="12"/>
      <c r="AB8363" s="12"/>
      <c r="AC8363" s="12"/>
      <c r="AD8363" s="12"/>
      <c r="AE8363" s="12"/>
      <c r="AF8363" s="12"/>
      <c r="AG8363" s="12"/>
      <c r="AH8363" s="12"/>
      <c r="AI8363" s="12"/>
      <c r="AJ8363" s="12"/>
      <c r="AK8363" s="12"/>
      <c r="AL8363" s="12"/>
      <c r="AM8363" s="12"/>
      <c r="AN8363" s="12"/>
      <c r="AO8363" s="12"/>
      <c r="AP8363" s="12"/>
      <c r="AQ8363" s="12"/>
      <c r="AR8363" s="12"/>
      <c r="AS8363" s="12"/>
      <c r="AT8363" s="12"/>
      <c r="AU8363" s="12"/>
      <c r="AV8363" s="12"/>
      <c r="AW8363" s="12"/>
      <c r="AX8363" s="12"/>
      <c r="AY8363" s="12"/>
      <c r="AZ8363" s="12"/>
      <c r="BA8363" s="12"/>
      <c r="BB8363" s="12"/>
      <c r="BC8363" s="12"/>
      <c r="BD8363" s="12"/>
    </row>
    <row r="8364" spans="15:56" x14ac:dyDescent="0.35">
      <c r="O8364" s="12"/>
      <c r="P8364" s="12"/>
      <c r="Q8364" s="12"/>
      <c r="S8364" s="250"/>
      <c r="AA8364" s="12"/>
      <c r="AB8364" s="12"/>
      <c r="AC8364" s="12"/>
      <c r="AD8364" s="12"/>
      <c r="AE8364" s="12"/>
      <c r="AF8364" s="12"/>
      <c r="AG8364" s="12"/>
      <c r="AH8364" s="12"/>
      <c r="AI8364" s="12"/>
      <c r="AJ8364" s="12"/>
      <c r="AK8364" s="12"/>
      <c r="AL8364" s="12"/>
      <c r="AM8364" s="12"/>
      <c r="AN8364" s="12"/>
      <c r="AO8364" s="12"/>
      <c r="AP8364" s="12"/>
      <c r="AQ8364" s="12"/>
      <c r="AR8364" s="12"/>
      <c r="AS8364" s="12"/>
      <c r="AT8364" s="12"/>
      <c r="AU8364" s="12"/>
      <c r="AV8364" s="12"/>
      <c r="AW8364" s="12"/>
      <c r="AX8364" s="12"/>
      <c r="AY8364" s="12"/>
      <c r="AZ8364" s="12"/>
      <c r="BA8364" s="12"/>
      <c r="BB8364" s="12"/>
      <c r="BC8364" s="12"/>
      <c r="BD8364" s="12"/>
    </row>
    <row r="8365" spans="15:56" x14ac:dyDescent="0.35">
      <c r="O8365" s="12"/>
      <c r="P8365" s="12"/>
      <c r="Q8365" s="12"/>
      <c r="S8365" s="250"/>
      <c r="AA8365" s="12"/>
      <c r="AB8365" s="12"/>
      <c r="AC8365" s="12"/>
      <c r="AD8365" s="12"/>
      <c r="AE8365" s="12"/>
      <c r="AF8365" s="12"/>
      <c r="AG8365" s="12"/>
      <c r="AH8365" s="12"/>
      <c r="AI8365" s="12"/>
      <c r="AJ8365" s="12"/>
      <c r="AK8365" s="12"/>
      <c r="AL8365" s="12"/>
      <c r="AM8365" s="12"/>
      <c r="AN8365" s="12"/>
      <c r="AO8365" s="12"/>
      <c r="AP8365" s="12"/>
      <c r="AQ8365" s="12"/>
      <c r="AR8365" s="12"/>
      <c r="AS8365" s="12"/>
      <c r="AT8365" s="12"/>
      <c r="AU8365" s="12"/>
      <c r="AV8365" s="12"/>
      <c r="AW8365" s="12"/>
      <c r="AX8365" s="12"/>
      <c r="AY8365" s="12"/>
      <c r="AZ8365" s="12"/>
      <c r="BA8365" s="12"/>
      <c r="BB8365" s="12"/>
      <c r="BC8365" s="12"/>
      <c r="BD8365" s="12"/>
    </row>
    <row r="8366" spans="15:56" x14ac:dyDescent="0.35">
      <c r="O8366" s="12"/>
      <c r="P8366" s="12"/>
      <c r="Q8366" s="12"/>
      <c r="S8366" s="250"/>
      <c r="AA8366" s="12"/>
      <c r="AB8366" s="12"/>
      <c r="AC8366" s="12"/>
      <c r="AD8366" s="12"/>
      <c r="AE8366" s="12"/>
      <c r="AF8366" s="12"/>
      <c r="AG8366" s="12"/>
      <c r="AH8366" s="12"/>
      <c r="AI8366" s="12"/>
      <c r="AJ8366" s="12"/>
      <c r="AK8366" s="12"/>
      <c r="AL8366" s="12"/>
      <c r="AM8366" s="12"/>
      <c r="AN8366" s="12"/>
      <c r="AO8366" s="12"/>
      <c r="AP8366" s="12"/>
      <c r="AQ8366" s="12"/>
      <c r="AR8366" s="12"/>
      <c r="AS8366" s="12"/>
      <c r="AT8366" s="12"/>
      <c r="AU8366" s="12"/>
      <c r="AV8366" s="12"/>
      <c r="AW8366" s="12"/>
      <c r="AX8366" s="12"/>
      <c r="AY8366" s="12"/>
      <c r="AZ8366" s="12"/>
      <c r="BA8366" s="12"/>
      <c r="BB8366" s="12"/>
      <c r="BC8366" s="12"/>
      <c r="BD8366" s="12"/>
    </row>
    <row r="8367" spans="15:56" x14ac:dyDescent="0.35">
      <c r="O8367" s="12"/>
      <c r="P8367" s="12"/>
      <c r="Q8367" s="12"/>
      <c r="S8367" s="250"/>
      <c r="AA8367" s="12"/>
      <c r="AB8367" s="12"/>
      <c r="AC8367" s="12"/>
      <c r="AD8367" s="12"/>
      <c r="AE8367" s="12"/>
      <c r="AF8367" s="12"/>
      <c r="AG8367" s="12"/>
      <c r="AH8367" s="12"/>
      <c r="AI8367" s="12"/>
      <c r="AJ8367" s="12"/>
      <c r="AK8367" s="12"/>
      <c r="AL8367" s="12"/>
      <c r="AM8367" s="12"/>
      <c r="AN8367" s="12"/>
      <c r="AO8367" s="12"/>
      <c r="AP8367" s="12"/>
      <c r="AQ8367" s="12"/>
      <c r="AR8367" s="12"/>
      <c r="AS8367" s="12"/>
      <c r="AT8367" s="12"/>
      <c r="AU8367" s="12"/>
      <c r="AV8367" s="12"/>
      <c r="AW8367" s="12"/>
      <c r="AX8367" s="12"/>
      <c r="AY8367" s="12"/>
      <c r="AZ8367" s="12"/>
      <c r="BA8367" s="12"/>
      <c r="BB8367" s="12"/>
      <c r="BC8367" s="12"/>
      <c r="BD8367" s="12"/>
    </row>
    <row r="8368" spans="15:56" x14ac:dyDescent="0.35">
      <c r="O8368" s="12"/>
      <c r="P8368" s="12"/>
      <c r="Q8368" s="12"/>
      <c r="S8368" s="250"/>
      <c r="AA8368" s="12"/>
      <c r="AB8368" s="12"/>
      <c r="AC8368" s="12"/>
      <c r="AD8368" s="12"/>
      <c r="AE8368" s="12"/>
      <c r="AF8368" s="12"/>
      <c r="AG8368" s="12"/>
      <c r="AH8368" s="12"/>
      <c r="AI8368" s="12"/>
      <c r="AJ8368" s="12"/>
      <c r="AK8368" s="12"/>
      <c r="AL8368" s="12"/>
      <c r="AM8368" s="12"/>
      <c r="AN8368" s="12"/>
      <c r="AO8368" s="12"/>
      <c r="AP8368" s="12"/>
      <c r="AQ8368" s="12"/>
      <c r="AR8368" s="12"/>
      <c r="AS8368" s="12"/>
      <c r="AT8368" s="12"/>
      <c r="AU8368" s="12"/>
      <c r="AV8368" s="12"/>
      <c r="AW8368" s="12"/>
      <c r="AX8368" s="12"/>
      <c r="AY8368" s="12"/>
      <c r="AZ8368" s="12"/>
      <c r="BA8368" s="12"/>
      <c r="BB8368" s="12"/>
      <c r="BC8368" s="12"/>
      <c r="BD8368" s="12"/>
    </row>
    <row r="8369" spans="15:56" x14ac:dyDescent="0.35">
      <c r="O8369" s="12"/>
      <c r="P8369" s="12"/>
      <c r="Q8369" s="12"/>
      <c r="S8369" s="250"/>
      <c r="AA8369" s="12"/>
      <c r="AB8369" s="12"/>
      <c r="AC8369" s="12"/>
      <c r="AD8369" s="12"/>
      <c r="AE8369" s="12"/>
      <c r="AF8369" s="12"/>
      <c r="AG8369" s="12"/>
      <c r="AH8369" s="12"/>
      <c r="AI8369" s="12"/>
      <c r="AJ8369" s="12"/>
      <c r="AK8369" s="12"/>
      <c r="AL8369" s="12"/>
      <c r="AM8369" s="12"/>
      <c r="AN8369" s="12"/>
      <c r="AO8369" s="12"/>
      <c r="AP8369" s="12"/>
      <c r="AQ8369" s="12"/>
      <c r="AR8369" s="12"/>
      <c r="AS8369" s="12"/>
      <c r="AT8369" s="12"/>
      <c r="AU8369" s="12"/>
      <c r="AV8369" s="12"/>
      <c r="AW8369" s="12"/>
      <c r="AX8369" s="12"/>
      <c r="AY8369" s="12"/>
      <c r="AZ8369" s="12"/>
      <c r="BA8369" s="12"/>
      <c r="BB8369" s="12"/>
      <c r="BC8369" s="12"/>
      <c r="BD8369" s="12"/>
    </row>
    <row r="8370" spans="15:56" x14ac:dyDescent="0.35">
      <c r="O8370" s="12"/>
      <c r="P8370" s="12"/>
      <c r="Q8370" s="12"/>
      <c r="S8370" s="250"/>
      <c r="AA8370" s="12"/>
      <c r="AB8370" s="12"/>
      <c r="AC8370" s="12"/>
      <c r="AD8370" s="12"/>
      <c r="AE8370" s="12"/>
      <c r="AF8370" s="12"/>
      <c r="AG8370" s="12"/>
      <c r="AH8370" s="12"/>
      <c r="AI8370" s="12"/>
      <c r="AJ8370" s="12"/>
      <c r="AK8370" s="12"/>
      <c r="AL8370" s="12"/>
      <c r="AM8370" s="12"/>
      <c r="AN8370" s="12"/>
      <c r="AO8370" s="12"/>
      <c r="AP8370" s="12"/>
      <c r="AQ8370" s="12"/>
      <c r="AR8370" s="12"/>
      <c r="AS8370" s="12"/>
      <c r="AT8370" s="12"/>
      <c r="AU8370" s="12"/>
      <c r="AV8370" s="12"/>
      <c r="AW8370" s="12"/>
      <c r="AX8370" s="12"/>
      <c r="AY8370" s="12"/>
      <c r="AZ8370" s="12"/>
      <c r="BA8370" s="12"/>
      <c r="BB8370" s="12"/>
      <c r="BC8370" s="12"/>
      <c r="BD8370" s="12"/>
    </row>
    <row r="8371" spans="15:56" x14ac:dyDescent="0.35">
      <c r="O8371" s="12"/>
      <c r="P8371" s="12"/>
      <c r="Q8371" s="12"/>
      <c r="S8371" s="250"/>
      <c r="AA8371" s="12"/>
      <c r="AB8371" s="12"/>
      <c r="AC8371" s="12"/>
      <c r="AD8371" s="12"/>
      <c r="AE8371" s="12"/>
      <c r="AF8371" s="12"/>
      <c r="AG8371" s="12"/>
      <c r="AH8371" s="12"/>
      <c r="AI8371" s="12"/>
      <c r="AJ8371" s="12"/>
      <c r="AK8371" s="12"/>
      <c r="AL8371" s="12"/>
      <c r="AM8371" s="12"/>
      <c r="AN8371" s="12"/>
      <c r="AO8371" s="12"/>
      <c r="AP8371" s="12"/>
      <c r="AQ8371" s="12"/>
      <c r="AR8371" s="12"/>
      <c r="AS8371" s="12"/>
      <c r="AT8371" s="12"/>
      <c r="AU8371" s="12"/>
      <c r="AV8371" s="12"/>
      <c r="AW8371" s="12"/>
      <c r="AX8371" s="12"/>
      <c r="AY8371" s="12"/>
      <c r="AZ8371" s="12"/>
      <c r="BA8371" s="12"/>
      <c r="BB8371" s="12"/>
      <c r="BC8371" s="12"/>
      <c r="BD8371" s="12"/>
    </row>
    <row r="8372" spans="15:56" x14ac:dyDescent="0.35">
      <c r="O8372" s="12"/>
      <c r="P8372" s="12"/>
      <c r="Q8372" s="12"/>
      <c r="S8372" s="250"/>
      <c r="AA8372" s="12"/>
      <c r="AB8372" s="12"/>
      <c r="AC8372" s="12"/>
      <c r="AD8372" s="12"/>
      <c r="AE8372" s="12"/>
      <c r="AF8372" s="12"/>
      <c r="AG8372" s="12"/>
      <c r="AH8372" s="12"/>
      <c r="AI8372" s="12"/>
      <c r="AJ8372" s="12"/>
      <c r="AK8372" s="12"/>
      <c r="AL8372" s="12"/>
      <c r="AM8372" s="12"/>
      <c r="AN8372" s="12"/>
      <c r="AO8372" s="12"/>
      <c r="AP8372" s="12"/>
      <c r="AQ8372" s="12"/>
      <c r="AR8372" s="12"/>
      <c r="AS8372" s="12"/>
      <c r="AT8372" s="12"/>
      <c r="AU8372" s="12"/>
      <c r="AV8372" s="12"/>
      <c r="AW8372" s="12"/>
      <c r="AX8372" s="12"/>
      <c r="AY8372" s="12"/>
      <c r="AZ8372" s="12"/>
      <c r="BA8372" s="12"/>
      <c r="BB8372" s="12"/>
      <c r="BC8372" s="12"/>
      <c r="BD8372" s="12"/>
    </row>
    <row r="8373" spans="15:56" x14ac:dyDescent="0.35">
      <c r="O8373" s="12"/>
      <c r="P8373" s="12"/>
      <c r="Q8373" s="12"/>
      <c r="S8373" s="250"/>
      <c r="AA8373" s="12"/>
      <c r="AB8373" s="12"/>
      <c r="AC8373" s="12"/>
      <c r="AD8373" s="12"/>
      <c r="AE8373" s="12"/>
      <c r="AF8373" s="12"/>
      <c r="AG8373" s="12"/>
      <c r="AH8373" s="12"/>
      <c r="AI8373" s="12"/>
      <c r="AJ8373" s="12"/>
      <c r="AK8373" s="12"/>
      <c r="AL8373" s="12"/>
      <c r="AM8373" s="12"/>
      <c r="AN8373" s="12"/>
      <c r="AO8373" s="12"/>
      <c r="AP8373" s="12"/>
      <c r="AQ8373" s="12"/>
      <c r="AR8373" s="12"/>
      <c r="AS8373" s="12"/>
      <c r="AT8373" s="12"/>
      <c r="AU8373" s="12"/>
      <c r="AV8373" s="12"/>
      <c r="AW8373" s="12"/>
      <c r="AX8373" s="12"/>
      <c r="AY8373" s="12"/>
      <c r="AZ8373" s="12"/>
      <c r="BA8373" s="12"/>
      <c r="BB8373" s="12"/>
      <c r="BC8373" s="12"/>
      <c r="BD8373" s="12"/>
    </row>
    <row r="8374" spans="15:56" x14ac:dyDescent="0.35">
      <c r="O8374" s="12"/>
      <c r="P8374" s="12"/>
      <c r="Q8374" s="12"/>
      <c r="S8374" s="250"/>
      <c r="AA8374" s="12"/>
      <c r="AB8374" s="12"/>
      <c r="AC8374" s="12"/>
      <c r="AD8374" s="12"/>
      <c r="AE8374" s="12"/>
      <c r="AF8374" s="12"/>
      <c r="AG8374" s="12"/>
      <c r="AH8374" s="12"/>
      <c r="AI8374" s="12"/>
      <c r="AJ8374" s="12"/>
      <c r="AK8374" s="12"/>
      <c r="AL8374" s="12"/>
      <c r="AM8374" s="12"/>
      <c r="AN8374" s="12"/>
      <c r="AO8374" s="12"/>
      <c r="AP8374" s="12"/>
      <c r="AQ8374" s="12"/>
      <c r="AR8374" s="12"/>
      <c r="AS8374" s="12"/>
      <c r="AT8374" s="12"/>
      <c r="AU8374" s="12"/>
      <c r="AV8374" s="12"/>
      <c r="AW8374" s="12"/>
      <c r="AX8374" s="12"/>
      <c r="AY8374" s="12"/>
      <c r="AZ8374" s="12"/>
      <c r="BA8374" s="12"/>
      <c r="BB8374" s="12"/>
      <c r="BC8374" s="12"/>
      <c r="BD8374" s="12"/>
    </row>
    <row r="8375" spans="15:56" x14ac:dyDescent="0.35">
      <c r="O8375" s="12"/>
      <c r="P8375" s="12"/>
      <c r="Q8375" s="12"/>
      <c r="S8375" s="250"/>
      <c r="AA8375" s="12"/>
      <c r="AB8375" s="12"/>
      <c r="AC8375" s="12"/>
      <c r="AD8375" s="12"/>
      <c r="AE8375" s="12"/>
      <c r="AF8375" s="12"/>
      <c r="AG8375" s="12"/>
      <c r="AH8375" s="12"/>
      <c r="AI8375" s="12"/>
      <c r="AJ8375" s="12"/>
      <c r="AK8375" s="12"/>
      <c r="AL8375" s="12"/>
      <c r="AM8375" s="12"/>
      <c r="AN8375" s="12"/>
      <c r="AO8375" s="12"/>
      <c r="AP8375" s="12"/>
      <c r="AQ8375" s="12"/>
      <c r="AR8375" s="12"/>
      <c r="AS8375" s="12"/>
      <c r="AT8375" s="12"/>
      <c r="AU8375" s="12"/>
      <c r="AV8375" s="12"/>
      <c r="AW8375" s="12"/>
      <c r="AX8375" s="12"/>
      <c r="AY8375" s="12"/>
      <c r="AZ8375" s="12"/>
      <c r="BA8375" s="12"/>
      <c r="BB8375" s="12"/>
      <c r="BC8375" s="12"/>
      <c r="BD8375" s="12"/>
    </row>
    <row r="8376" spans="15:56" x14ac:dyDescent="0.35">
      <c r="O8376" s="12"/>
      <c r="P8376" s="12"/>
      <c r="Q8376" s="12"/>
      <c r="S8376" s="250"/>
      <c r="AA8376" s="12"/>
      <c r="AB8376" s="12"/>
      <c r="AC8376" s="12"/>
      <c r="AD8376" s="12"/>
      <c r="AE8376" s="12"/>
      <c r="AF8376" s="12"/>
      <c r="AG8376" s="12"/>
      <c r="AH8376" s="12"/>
      <c r="AI8376" s="12"/>
      <c r="AJ8376" s="12"/>
      <c r="AK8376" s="12"/>
      <c r="AL8376" s="12"/>
      <c r="AM8376" s="12"/>
      <c r="AN8376" s="12"/>
      <c r="AO8376" s="12"/>
      <c r="AP8376" s="12"/>
      <c r="AQ8376" s="12"/>
      <c r="AR8376" s="12"/>
      <c r="AS8376" s="12"/>
      <c r="AT8376" s="12"/>
      <c r="AU8376" s="12"/>
      <c r="AV8376" s="12"/>
      <c r="AW8376" s="12"/>
      <c r="AX8376" s="12"/>
      <c r="AY8376" s="12"/>
      <c r="AZ8376" s="12"/>
      <c r="BA8376" s="12"/>
      <c r="BB8376" s="12"/>
      <c r="BC8376" s="12"/>
      <c r="BD8376" s="12"/>
    </row>
    <row r="8377" spans="15:56" x14ac:dyDescent="0.35">
      <c r="O8377" s="12"/>
      <c r="P8377" s="12"/>
      <c r="Q8377" s="12"/>
      <c r="S8377" s="250"/>
      <c r="AA8377" s="12"/>
      <c r="AB8377" s="12"/>
      <c r="AC8377" s="12"/>
      <c r="AD8377" s="12"/>
      <c r="AE8377" s="12"/>
      <c r="AF8377" s="12"/>
      <c r="AG8377" s="12"/>
      <c r="AH8377" s="12"/>
      <c r="AI8377" s="12"/>
      <c r="AJ8377" s="12"/>
      <c r="AK8377" s="12"/>
      <c r="AL8377" s="12"/>
      <c r="AM8377" s="12"/>
      <c r="AN8377" s="12"/>
      <c r="AO8377" s="12"/>
      <c r="AP8377" s="12"/>
      <c r="AQ8377" s="12"/>
      <c r="AR8377" s="12"/>
      <c r="AS8377" s="12"/>
      <c r="AT8377" s="12"/>
      <c r="AU8377" s="12"/>
      <c r="AV8377" s="12"/>
      <c r="AW8377" s="12"/>
      <c r="AX8377" s="12"/>
      <c r="AY8377" s="12"/>
      <c r="AZ8377" s="12"/>
      <c r="BA8377" s="12"/>
      <c r="BB8377" s="12"/>
      <c r="BC8377" s="12"/>
      <c r="BD8377" s="12"/>
    </row>
    <row r="8378" spans="15:56" x14ac:dyDescent="0.35">
      <c r="O8378" s="12"/>
      <c r="P8378" s="12"/>
      <c r="Q8378" s="12"/>
      <c r="S8378" s="250"/>
      <c r="AA8378" s="12"/>
      <c r="AB8378" s="12"/>
      <c r="AC8378" s="12"/>
      <c r="AD8378" s="12"/>
      <c r="AE8378" s="12"/>
      <c r="AF8378" s="12"/>
      <c r="AG8378" s="12"/>
      <c r="AH8378" s="12"/>
      <c r="AI8378" s="12"/>
      <c r="AJ8378" s="12"/>
      <c r="AK8378" s="12"/>
      <c r="AL8378" s="12"/>
      <c r="AM8378" s="12"/>
      <c r="AN8378" s="12"/>
      <c r="AO8378" s="12"/>
      <c r="AP8378" s="12"/>
      <c r="AQ8378" s="12"/>
      <c r="AR8378" s="12"/>
      <c r="AS8378" s="12"/>
      <c r="AT8378" s="12"/>
      <c r="AU8378" s="12"/>
      <c r="AV8378" s="12"/>
      <c r="AW8378" s="12"/>
      <c r="AX8378" s="12"/>
      <c r="AY8378" s="12"/>
      <c r="AZ8378" s="12"/>
      <c r="BA8378" s="12"/>
      <c r="BB8378" s="12"/>
      <c r="BC8378" s="12"/>
      <c r="BD8378" s="12"/>
    </row>
    <row r="8379" spans="15:56" x14ac:dyDescent="0.35">
      <c r="O8379" s="12"/>
      <c r="P8379" s="12"/>
      <c r="Q8379" s="12"/>
      <c r="S8379" s="250"/>
      <c r="AA8379" s="12"/>
      <c r="AB8379" s="12"/>
      <c r="AC8379" s="12"/>
      <c r="AD8379" s="12"/>
      <c r="AE8379" s="12"/>
      <c r="AF8379" s="12"/>
      <c r="AG8379" s="12"/>
      <c r="AH8379" s="12"/>
      <c r="AI8379" s="12"/>
      <c r="AJ8379" s="12"/>
      <c r="AK8379" s="12"/>
      <c r="AL8379" s="12"/>
      <c r="AM8379" s="12"/>
      <c r="AN8379" s="12"/>
      <c r="AO8379" s="12"/>
      <c r="AP8379" s="12"/>
      <c r="AQ8379" s="12"/>
      <c r="AR8379" s="12"/>
      <c r="AS8379" s="12"/>
      <c r="AT8379" s="12"/>
      <c r="AU8379" s="12"/>
      <c r="AV8379" s="12"/>
      <c r="AW8379" s="12"/>
      <c r="AX8379" s="12"/>
      <c r="AY8379" s="12"/>
      <c r="AZ8379" s="12"/>
      <c r="BA8379" s="12"/>
      <c r="BB8379" s="12"/>
      <c r="BC8379" s="12"/>
      <c r="BD8379" s="12"/>
    </row>
    <row r="8380" spans="15:56" x14ac:dyDescent="0.35">
      <c r="O8380" s="12"/>
      <c r="P8380" s="12"/>
      <c r="Q8380" s="12"/>
      <c r="S8380" s="250"/>
      <c r="AA8380" s="12"/>
      <c r="AB8380" s="12"/>
      <c r="AC8380" s="12"/>
      <c r="AD8380" s="12"/>
      <c r="AE8380" s="12"/>
      <c r="AF8380" s="12"/>
      <c r="AG8380" s="12"/>
      <c r="AH8380" s="12"/>
      <c r="AI8380" s="12"/>
      <c r="AJ8380" s="12"/>
      <c r="AK8380" s="12"/>
      <c r="AL8380" s="12"/>
      <c r="AM8380" s="12"/>
      <c r="AN8380" s="12"/>
      <c r="AO8380" s="12"/>
      <c r="AP8380" s="12"/>
      <c r="AQ8380" s="12"/>
      <c r="AR8380" s="12"/>
      <c r="AS8380" s="12"/>
      <c r="AT8380" s="12"/>
      <c r="AU8380" s="12"/>
      <c r="AV8380" s="12"/>
      <c r="AW8380" s="12"/>
      <c r="AX8380" s="12"/>
      <c r="AY8380" s="12"/>
      <c r="AZ8380" s="12"/>
      <c r="BA8380" s="12"/>
      <c r="BB8380" s="12"/>
      <c r="BC8380" s="12"/>
      <c r="BD8380" s="12"/>
    </row>
    <row r="8381" spans="15:56" x14ac:dyDescent="0.35">
      <c r="O8381" s="12"/>
      <c r="P8381" s="12"/>
      <c r="Q8381" s="12"/>
      <c r="S8381" s="250"/>
      <c r="AA8381" s="12"/>
      <c r="AB8381" s="12"/>
      <c r="AC8381" s="12"/>
      <c r="AD8381" s="12"/>
      <c r="AE8381" s="12"/>
      <c r="AF8381" s="12"/>
      <c r="AG8381" s="12"/>
      <c r="AH8381" s="12"/>
      <c r="AI8381" s="12"/>
      <c r="AJ8381" s="12"/>
      <c r="AK8381" s="12"/>
      <c r="AL8381" s="12"/>
      <c r="AM8381" s="12"/>
      <c r="AN8381" s="12"/>
      <c r="AO8381" s="12"/>
      <c r="AP8381" s="12"/>
      <c r="AQ8381" s="12"/>
      <c r="AR8381" s="12"/>
      <c r="AS8381" s="12"/>
      <c r="AT8381" s="12"/>
      <c r="AU8381" s="12"/>
      <c r="AV8381" s="12"/>
      <c r="AW8381" s="12"/>
      <c r="AX8381" s="12"/>
      <c r="AY8381" s="12"/>
      <c r="AZ8381" s="12"/>
      <c r="BA8381" s="12"/>
      <c r="BB8381" s="12"/>
      <c r="BC8381" s="12"/>
      <c r="BD8381" s="12"/>
    </row>
    <row r="8382" spans="15:56" x14ac:dyDescent="0.35">
      <c r="O8382" s="12"/>
      <c r="P8382" s="12"/>
      <c r="Q8382" s="12"/>
      <c r="S8382" s="250"/>
      <c r="AA8382" s="12"/>
      <c r="AB8382" s="12"/>
      <c r="AC8382" s="12"/>
      <c r="AD8382" s="12"/>
      <c r="AE8382" s="12"/>
      <c r="AF8382" s="12"/>
      <c r="AG8382" s="12"/>
      <c r="AH8382" s="12"/>
      <c r="AI8382" s="12"/>
      <c r="AJ8382" s="12"/>
      <c r="AK8382" s="12"/>
      <c r="AL8382" s="12"/>
      <c r="AM8382" s="12"/>
      <c r="AN8382" s="12"/>
      <c r="AO8382" s="12"/>
      <c r="AP8382" s="12"/>
      <c r="AQ8382" s="12"/>
      <c r="AR8382" s="12"/>
      <c r="AS8382" s="12"/>
      <c r="AT8382" s="12"/>
      <c r="AU8382" s="12"/>
      <c r="AV8382" s="12"/>
      <c r="AW8382" s="12"/>
      <c r="AX8382" s="12"/>
      <c r="AY8382" s="12"/>
      <c r="AZ8382" s="12"/>
      <c r="BA8382" s="12"/>
      <c r="BB8382" s="12"/>
      <c r="BC8382" s="12"/>
      <c r="BD8382" s="12"/>
    </row>
    <row r="8383" spans="15:56" x14ac:dyDescent="0.35">
      <c r="O8383" s="12"/>
      <c r="P8383" s="12"/>
      <c r="Q8383" s="12"/>
      <c r="S8383" s="250"/>
      <c r="AA8383" s="12"/>
      <c r="AB8383" s="12"/>
      <c r="AC8383" s="12"/>
      <c r="AD8383" s="12"/>
      <c r="AE8383" s="12"/>
      <c r="AF8383" s="12"/>
      <c r="AG8383" s="12"/>
      <c r="AH8383" s="12"/>
      <c r="AI8383" s="12"/>
      <c r="AJ8383" s="12"/>
      <c r="AK8383" s="12"/>
      <c r="AL8383" s="12"/>
      <c r="AM8383" s="12"/>
      <c r="AN8383" s="12"/>
      <c r="AO8383" s="12"/>
      <c r="AP8383" s="12"/>
      <c r="AQ8383" s="12"/>
      <c r="AR8383" s="12"/>
      <c r="AS8383" s="12"/>
      <c r="AT8383" s="12"/>
      <c r="AU8383" s="12"/>
      <c r="AV8383" s="12"/>
      <c r="AW8383" s="12"/>
      <c r="AX8383" s="12"/>
      <c r="AY8383" s="12"/>
      <c r="AZ8383" s="12"/>
      <c r="BA8383" s="12"/>
      <c r="BB8383" s="12"/>
      <c r="BC8383" s="12"/>
      <c r="BD8383" s="12"/>
    </row>
    <row r="8384" spans="15:56" x14ac:dyDescent="0.35">
      <c r="O8384" s="12"/>
      <c r="P8384" s="12"/>
      <c r="Q8384" s="12"/>
      <c r="S8384" s="250"/>
      <c r="AA8384" s="12"/>
      <c r="AB8384" s="12"/>
      <c r="AC8384" s="12"/>
      <c r="AD8384" s="12"/>
      <c r="AE8384" s="12"/>
      <c r="AF8384" s="12"/>
      <c r="AG8384" s="12"/>
      <c r="AH8384" s="12"/>
      <c r="AI8384" s="12"/>
      <c r="AJ8384" s="12"/>
      <c r="AK8384" s="12"/>
      <c r="AL8384" s="12"/>
      <c r="AM8384" s="12"/>
      <c r="AN8384" s="12"/>
      <c r="AO8384" s="12"/>
      <c r="AP8384" s="12"/>
      <c r="AQ8384" s="12"/>
      <c r="AR8384" s="12"/>
      <c r="AS8384" s="12"/>
      <c r="AT8384" s="12"/>
      <c r="AU8384" s="12"/>
      <c r="AV8384" s="12"/>
      <c r="AW8384" s="12"/>
      <c r="AX8384" s="12"/>
      <c r="AY8384" s="12"/>
      <c r="AZ8384" s="12"/>
      <c r="BA8384" s="12"/>
      <c r="BB8384" s="12"/>
      <c r="BC8384" s="12"/>
      <c r="BD8384" s="12"/>
    </row>
    <row r="8385" spans="15:56" x14ac:dyDescent="0.35">
      <c r="O8385" s="12"/>
      <c r="P8385" s="12"/>
      <c r="Q8385" s="12"/>
      <c r="S8385" s="250"/>
      <c r="AA8385" s="12"/>
      <c r="AB8385" s="12"/>
      <c r="AC8385" s="12"/>
      <c r="AD8385" s="12"/>
      <c r="AE8385" s="12"/>
      <c r="AF8385" s="12"/>
      <c r="AG8385" s="12"/>
      <c r="AH8385" s="12"/>
      <c r="AI8385" s="12"/>
      <c r="AJ8385" s="12"/>
      <c r="AK8385" s="12"/>
      <c r="AL8385" s="12"/>
      <c r="AM8385" s="12"/>
      <c r="AN8385" s="12"/>
      <c r="AO8385" s="12"/>
      <c r="AP8385" s="12"/>
      <c r="AQ8385" s="12"/>
      <c r="AR8385" s="12"/>
      <c r="AS8385" s="12"/>
      <c r="AT8385" s="12"/>
      <c r="AU8385" s="12"/>
      <c r="AV8385" s="12"/>
      <c r="AW8385" s="12"/>
      <c r="AX8385" s="12"/>
      <c r="AY8385" s="12"/>
      <c r="AZ8385" s="12"/>
      <c r="BA8385" s="12"/>
      <c r="BB8385" s="12"/>
      <c r="BC8385" s="12"/>
      <c r="BD8385" s="12"/>
    </row>
    <row r="8386" spans="15:56" x14ac:dyDescent="0.35">
      <c r="O8386" s="12"/>
      <c r="P8386" s="12"/>
      <c r="Q8386" s="12"/>
      <c r="S8386" s="250"/>
      <c r="AA8386" s="12"/>
      <c r="AB8386" s="12"/>
      <c r="AC8386" s="12"/>
      <c r="AD8386" s="12"/>
      <c r="AE8386" s="12"/>
      <c r="AF8386" s="12"/>
      <c r="AG8386" s="12"/>
      <c r="AH8386" s="12"/>
      <c r="AI8386" s="12"/>
      <c r="AJ8386" s="12"/>
      <c r="AK8386" s="12"/>
      <c r="AL8386" s="12"/>
      <c r="AM8386" s="12"/>
      <c r="AN8386" s="12"/>
      <c r="AO8386" s="12"/>
      <c r="AP8386" s="12"/>
      <c r="AQ8386" s="12"/>
      <c r="AR8386" s="12"/>
      <c r="AS8386" s="12"/>
      <c r="AT8386" s="12"/>
      <c r="AU8386" s="12"/>
      <c r="AV8386" s="12"/>
      <c r="AW8386" s="12"/>
      <c r="AX8386" s="12"/>
      <c r="AY8386" s="12"/>
      <c r="AZ8386" s="12"/>
      <c r="BA8386" s="12"/>
      <c r="BB8386" s="12"/>
      <c r="BC8386" s="12"/>
      <c r="BD8386" s="12"/>
    </row>
    <row r="8387" spans="15:56" x14ac:dyDescent="0.35">
      <c r="O8387" s="12"/>
      <c r="P8387" s="12"/>
      <c r="Q8387" s="12"/>
      <c r="S8387" s="250"/>
      <c r="AA8387" s="12"/>
      <c r="AB8387" s="12"/>
      <c r="AC8387" s="12"/>
      <c r="AD8387" s="12"/>
      <c r="AE8387" s="12"/>
      <c r="AF8387" s="12"/>
      <c r="AG8387" s="12"/>
      <c r="AH8387" s="12"/>
      <c r="AI8387" s="12"/>
      <c r="AJ8387" s="12"/>
      <c r="AK8387" s="12"/>
      <c r="AL8387" s="12"/>
      <c r="AM8387" s="12"/>
      <c r="AN8387" s="12"/>
      <c r="AO8387" s="12"/>
      <c r="AP8387" s="12"/>
      <c r="AQ8387" s="12"/>
      <c r="AR8387" s="12"/>
      <c r="AS8387" s="12"/>
      <c r="AT8387" s="12"/>
      <c r="AU8387" s="12"/>
      <c r="AV8387" s="12"/>
      <c r="AW8387" s="12"/>
      <c r="AX8387" s="12"/>
      <c r="AY8387" s="12"/>
      <c r="AZ8387" s="12"/>
      <c r="BA8387" s="12"/>
      <c r="BB8387" s="12"/>
      <c r="BC8387" s="12"/>
      <c r="BD8387" s="12"/>
    </row>
    <row r="8388" spans="15:56" x14ac:dyDescent="0.35">
      <c r="O8388" s="12"/>
      <c r="P8388" s="12"/>
      <c r="Q8388" s="12"/>
      <c r="S8388" s="250"/>
      <c r="AA8388" s="12"/>
      <c r="AB8388" s="12"/>
      <c r="AC8388" s="12"/>
      <c r="AD8388" s="12"/>
      <c r="AE8388" s="12"/>
      <c r="AF8388" s="12"/>
      <c r="AG8388" s="12"/>
      <c r="AH8388" s="12"/>
      <c r="AI8388" s="12"/>
      <c r="AJ8388" s="12"/>
      <c r="AK8388" s="12"/>
      <c r="AL8388" s="12"/>
      <c r="AM8388" s="12"/>
      <c r="AN8388" s="12"/>
      <c r="AO8388" s="12"/>
      <c r="AP8388" s="12"/>
      <c r="AQ8388" s="12"/>
      <c r="AR8388" s="12"/>
      <c r="AS8388" s="12"/>
      <c r="AT8388" s="12"/>
      <c r="AU8388" s="12"/>
      <c r="AV8388" s="12"/>
      <c r="AW8388" s="12"/>
      <c r="AX8388" s="12"/>
      <c r="AY8388" s="12"/>
      <c r="AZ8388" s="12"/>
      <c r="BA8388" s="12"/>
      <c r="BB8388" s="12"/>
      <c r="BC8388" s="12"/>
      <c r="BD8388" s="12"/>
    </row>
    <row r="8389" spans="15:56" x14ac:dyDescent="0.35">
      <c r="O8389" s="12"/>
      <c r="P8389" s="12"/>
      <c r="Q8389" s="12"/>
      <c r="S8389" s="250"/>
      <c r="AA8389" s="12"/>
      <c r="AB8389" s="12"/>
      <c r="AC8389" s="12"/>
      <c r="AD8389" s="12"/>
      <c r="AE8389" s="12"/>
      <c r="AF8389" s="12"/>
      <c r="AG8389" s="12"/>
      <c r="AH8389" s="12"/>
      <c r="AI8389" s="12"/>
      <c r="AJ8389" s="12"/>
      <c r="AK8389" s="12"/>
      <c r="AL8389" s="12"/>
      <c r="AM8389" s="12"/>
      <c r="AN8389" s="12"/>
      <c r="AO8389" s="12"/>
      <c r="AP8389" s="12"/>
      <c r="AQ8389" s="12"/>
      <c r="AR8389" s="12"/>
      <c r="AS8389" s="12"/>
      <c r="AT8389" s="12"/>
      <c r="AU8389" s="12"/>
      <c r="AV8389" s="12"/>
      <c r="AW8389" s="12"/>
      <c r="AX8389" s="12"/>
      <c r="AY8389" s="12"/>
      <c r="AZ8389" s="12"/>
      <c r="BA8389" s="12"/>
      <c r="BB8389" s="12"/>
      <c r="BC8389" s="12"/>
      <c r="BD8389" s="12"/>
    </row>
    <row r="8390" spans="15:56" x14ac:dyDescent="0.35">
      <c r="O8390" s="12"/>
      <c r="P8390" s="12"/>
      <c r="Q8390" s="12"/>
      <c r="S8390" s="250"/>
      <c r="AA8390" s="12"/>
      <c r="AB8390" s="12"/>
      <c r="AC8390" s="12"/>
      <c r="AD8390" s="12"/>
      <c r="AE8390" s="12"/>
      <c r="AF8390" s="12"/>
      <c r="AG8390" s="12"/>
      <c r="AH8390" s="12"/>
      <c r="AI8390" s="12"/>
      <c r="AJ8390" s="12"/>
      <c r="AK8390" s="12"/>
      <c r="AL8390" s="12"/>
      <c r="AM8390" s="12"/>
      <c r="AN8390" s="12"/>
      <c r="AO8390" s="12"/>
      <c r="AP8390" s="12"/>
      <c r="AQ8390" s="12"/>
      <c r="AR8390" s="12"/>
      <c r="AS8390" s="12"/>
      <c r="AT8390" s="12"/>
      <c r="AU8390" s="12"/>
      <c r="AV8390" s="12"/>
      <c r="AW8390" s="12"/>
      <c r="AX8390" s="12"/>
      <c r="AY8390" s="12"/>
      <c r="AZ8390" s="12"/>
      <c r="BA8390" s="12"/>
      <c r="BB8390" s="12"/>
      <c r="BC8390" s="12"/>
      <c r="BD8390" s="12"/>
    </row>
    <row r="8391" spans="15:56" x14ac:dyDescent="0.35">
      <c r="O8391" s="12"/>
      <c r="P8391" s="12"/>
      <c r="Q8391" s="12"/>
      <c r="S8391" s="250"/>
      <c r="AA8391" s="12"/>
      <c r="AB8391" s="12"/>
      <c r="AC8391" s="12"/>
      <c r="AD8391" s="12"/>
      <c r="AE8391" s="12"/>
      <c r="AF8391" s="12"/>
      <c r="AG8391" s="12"/>
      <c r="AH8391" s="12"/>
      <c r="AI8391" s="12"/>
      <c r="AJ8391" s="12"/>
      <c r="AK8391" s="12"/>
      <c r="AL8391" s="12"/>
      <c r="AM8391" s="12"/>
      <c r="AN8391" s="12"/>
      <c r="AO8391" s="12"/>
      <c r="AP8391" s="12"/>
      <c r="AQ8391" s="12"/>
      <c r="AR8391" s="12"/>
      <c r="AS8391" s="12"/>
      <c r="AT8391" s="12"/>
      <c r="AU8391" s="12"/>
      <c r="AV8391" s="12"/>
      <c r="AW8391" s="12"/>
      <c r="AX8391" s="12"/>
      <c r="AY8391" s="12"/>
      <c r="AZ8391" s="12"/>
      <c r="BA8391" s="12"/>
      <c r="BB8391" s="12"/>
      <c r="BC8391" s="12"/>
      <c r="BD8391" s="12"/>
    </row>
    <row r="8392" spans="15:56" x14ac:dyDescent="0.35">
      <c r="O8392" s="12"/>
      <c r="P8392" s="12"/>
      <c r="Q8392" s="12"/>
      <c r="S8392" s="250"/>
      <c r="AA8392" s="12"/>
      <c r="AB8392" s="12"/>
      <c r="AC8392" s="12"/>
      <c r="AD8392" s="12"/>
      <c r="AE8392" s="12"/>
      <c r="AF8392" s="12"/>
      <c r="AG8392" s="12"/>
      <c r="AH8392" s="12"/>
      <c r="AI8392" s="12"/>
      <c r="AJ8392" s="12"/>
      <c r="AK8392" s="12"/>
      <c r="AL8392" s="12"/>
      <c r="AM8392" s="12"/>
      <c r="AN8392" s="12"/>
      <c r="AO8392" s="12"/>
      <c r="AP8392" s="12"/>
      <c r="AQ8392" s="12"/>
      <c r="AR8392" s="12"/>
      <c r="AS8392" s="12"/>
      <c r="AT8392" s="12"/>
      <c r="AU8392" s="12"/>
      <c r="AV8392" s="12"/>
      <c r="AW8392" s="12"/>
      <c r="AX8392" s="12"/>
      <c r="AY8392" s="12"/>
      <c r="AZ8392" s="12"/>
      <c r="BA8392" s="12"/>
      <c r="BB8392" s="12"/>
      <c r="BC8392" s="12"/>
      <c r="BD8392" s="12"/>
    </row>
    <row r="8393" spans="15:56" x14ac:dyDescent="0.35">
      <c r="O8393" s="12"/>
      <c r="P8393" s="12"/>
      <c r="Q8393" s="12"/>
      <c r="S8393" s="250"/>
      <c r="AA8393" s="12"/>
      <c r="AB8393" s="12"/>
      <c r="AC8393" s="12"/>
      <c r="AD8393" s="12"/>
      <c r="AE8393" s="12"/>
      <c r="AF8393" s="12"/>
      <c r="AG8393" s="12"/>
      <c r="AH8393" s="12"/>
      <c r="AI8393" s="12"/>
      <c r="AJ8393" s="12"/>
      <c r="AK8393" s="12"/>
      <c r="AL8393" s="12"/>
      <c r="AM8393" s="12"/>
      <c r="AN8393" s="12"/>
      <c r="AO8393" s="12"/>
      <c r="AP8393" s="12"/>
      <c r="AQ8393" s="12"/>
      <c r="AR8393" s="12"/>
      <c r="AS8393" s="12"/>
      <c r="AT8393" s="12"/>
      <c r="AU8393" s="12"/>
      <c r="AV8393" s="12"/>
      <c r="AW8393" s="12"/>
      <c r="AX8393" s="12"/>
      <c r="AY8393" s="12"/>
      <c r="AZ8393" s="12"/>
      <c r="BA8393" s="12"/>
      <c r="BB8393" s="12"/>
      <c r="BC8393" s="12"/>
      <c r="BD8393" s="12"/>
    </row>
    <row r="8394" spans="15:56" x14ac:dyDescent="0.35">
      <c r="O8394" s="12"/>
      <c r="P8394" s="12"/>
      <c r="Q8394" s="12"/>
      <c r="S8394" s="250"/>
      <c r="AA8394" s="12"/>
      <c r="AB8394" s="12"/>
      <c r="AC8394" s="12"/>
      <c r="AD8394" s="12"/>
      <c r="AE8394" s="12"/>
      <c r="AF8394" s="12"/>
      <c r="AG8394" s="12"/>
      <c r="AH8394" s="12"/>
      <c r="AI8394" s="12"/>
      <c r="AJ8394" s="12"/>
      <c r="AK8394" s="12"/>
      <c r="AL8394" s="12"/>
      <c r="AM8394" s="12"/>
      <c r="AN8394" s="12"/>
      <c r="AO8394" s="12"/>
      <c r="AP8394" s="12"/>
      <c r="AQ8394" s="12"/>
      <c r="AR8394" s="12"/>
      <c r="AS8394" s="12"/>
      <c r="AT8394" s="12"/>
      <c r="AU8394" s="12"/>
      <c r="AV8394" s="12"/>
      <c r="AW8394" s="12"/>
      <c r="AX8394" s="12"/>
      <c r="AY8394" s="12"/>
      <c r="AZ8394" s="12"/>
      <c r="BA8394" s="12"/>
      <c r="BB8394" s="12"/>
      <c r="BC8394" s="12"/>
      <c r="BD8394" s="12"/>
    </row>
    <row r="8395" spans="15:56" x14ac:dyDescent="0.35">
      <c r="O8395" s="12"/>
      <c r="P8395" s="12"/>
      <c r="Q8395" s="12"/>
      <c r="S8395" s="250"/>
      <c r="AA8395" s="12"/>
      <c r="AB8395" s="12"/>
      <c r="AC8395" s="12"/>
      <c r="AD8395" s="12"/>
      <c r="AE8395" s="12"/>
      <c r="AF8395" s="12"/>
      <c r="AG8395" s="12"/>
      <c r="AH8395" s="12"/>
      <c r="AI8395" s="12"/>
      <c r="AJ8395" s="12"/>
      <c r="AK8395" s="12"/>
      <c r="AL8395" s="12"/>
      <c r="AM8395" s="12"/>
      <c r="AN8395" s="12"/>
      <c r="AO8395" s="12"/>
      <c r="AP8395" s="12"/>
      <c r="AQ8395" s="12"/>
      <c r="AR8395" s="12"/>
      <c r="AS8395" s="12"/>
      <c r="AT8395" s="12"/>
      <c r="AU8395" s="12"/>
      <c r="AV8395" s="12"/>
      <c r="AW8395" s="12"/>
      <c r="AX8395" s="12"/>
      <c r="AY8395" s="12"/>
      <c r="AZ8395" s="12"/>
      <c r="BA8395" s="12"/>
      <c r="BB8395" s="12"/>
      <c r="BC8395" s="12"/>
      <c r="BD8395" s="12"/>
    </row>
    <row r="8396" spans="15:56" x14ac:dyDescent="0.35">
      <c r="O8396" s="12"/>
      <c r="P8396" s="12"/>
      <c r="Q8396" s="12"/>
      <c r="S8396" s="250"/>
      <c r="AA8396" s="12"/>
      <c r="AB8396" s="12"/>
      <c r="AC8396" s="12"/>
      <c r="AD8396" s="12"/>
      <c r="AE8396" s="12"/>
      <c r="AF8396" s="12"/>
      <c r="AG8396" s="12"/>
      <c r="AH8396" s="12"/>
      <c r="AI8396" s="12"/>
      <c r="AJ8396" s="12"/>
      <c r="AK8396" s="12"/>
      <c r="AL8396" s="12"/>
      <c r="AM8396" s="12"/>
      <c r="AN8396" s="12"/>
      <c r="AO8396" s="12"/>
      <c r="AP8396" s="12"/>
      <c r="AQ8396" s="12"/>
      <c r="AR8396" s="12"/>
      <c r="AS8396" s="12"/>
      <c r="AT8396" s="12"/>
      <c r="AU8396" s="12"/>
      <c r="AV8396" s="12"/>
      <c r="AW8396" s="12"/>
      <c r="AX8396" s="12"/>
      <c r="AY8396" s="12"/>
      <c r="AZ8396" s="12"/>
      <c r="BA8396" s="12"/>
      <c r="BB8396" s="12"/>
      <c r="BC8396" s="12"/>
      <c r="BD8396" s="12"/>
    </row>
    <row r="8397" spans="15:56" x14ac:dyDescent="0.35">
      <c r="O8397" s="12"/>
      <c r="P8397" s="12"/>
      <c r="Q8397" s="12"/>
      <c r="S8397" s="250"/>
      <c r="AA8397" s="12"/>
      <c r="AB8397" s="12"/>
      <c r="AC8397" s="12"/>
      <c r="AD8397" s="12"/>
      <c r="AE8397" s="12"/>
      <c r="AF8397" s="12"/>
      <c r="AG8397" s="12"/>
      <c r="AH8397" s="12"/>
      <c r="AI8397" s="12"/>
      <c r="AJ8397" s="12"/>
      <c r="AK8397" s="12"/>
      <c r="AL8397" s="12"/>
      <c r="AM8397" s="12"/>
      <c r="AN8397" s="12"/>
      <c r="AO8397" s="12"/>
      <c r="AP8397" s="12"/>
      <c r="AQ8397" s="12"/>
      <c r="AR8397" s="12"/>
      <c r="AS8397" s="12"/>
      <c r="AT8397" s="12"/>
      <c r="AU8397" s="12"/>
      <c r="AV8397" s="12"/>
      <c r="AW8397" s="12"/>
      <c r="AX8397" s="12"/>
      <c r="AY8397" s="12"/>
      <c r="AZ8397" s="12"/>
      <c r="BA8397" s="12"/>
      <c r="BB8397" s="12"/>
      <c r="BC8397" s="12"/>
      <c r="BD8397" s="12"/>
    </row>
    <row r="8398" spans="15:56" x14ac:dyDescent="0.35">
      <c r="O8398" s="12"/>
      <c r="P8398" s="12"/>
      <c r="Q8398" s="12"/>
      <c r="S8398" s="250"/>
      <c r="AA8398" s="12"/>
      <c r="AB8398" s="12"/>
      <c r="AC8398" s="12"/>
      <c r="AD8398" s="12"/>
      <c r="AE8398" s="12"/>
      <c r="AF8398" s="12"/>
      <c r="AG8398" s="12"/>
      <c r="AH8398" s="12"/>
      <c r="AI8398" s="12"/>
      <c r="AJ8398" s="12"/>
      <c r="AK8398" s="12"/>
      <c r="AL8398" s="12"/>
      <c r="AM8398" s="12"/>
      <c r="AN8398" s="12"/>
      <c r="AO8398" s="12"/>
      <c r="AP8398" s="12"/>
      <c r="AQ8398" s="12"/>
      <c r="AR8398" s="12"/>
      <c r="AS8398" s="12"/>
      <c r="AT8398" s="12"/>
      <c r="AU8398" s="12"/>
      <c r="AV8398" s="12"/>
      <c r="AW8398" s="12"/>
      <c r="AX8398" s="12"/>
      <c r="AY8398" s="12"/>
      <c r="AZ8398" s="12"/>
      <c r="BA8398" s="12"/>
      <c r="BB8398" s="12"/>
      <c r="BC8398" s="12"/>
      <c r="BD8398" s="12"/>
    </row>
    <row r="8399" spans="15:56" x14ac:dyDescent="0.35">
      <c r="O8399" s="12"/>
      <c r="P8399" s="12"/>
      <c r="Q8399" s="12"/>
      <c r="S8399" s="250"/>
      <c r="AA8399" s="12"/>
      <c r="AB8399" s="12"/>
      <c r="AC8399" s="12"/>
      <c r="AD8399" s="12"/>
      <c r="AE8399" s="12"/>
      <c r="AF8399" s="12"/>
      <c r="AG8399" s="12"/>
      <c r="AH8399" s="12"/>
      <c r="AI8399" s="12"/>
      <c r="AJ8399" s="12"/>
      <c r="AK8399" s="12"/>
      <c r="AL8399" s="12"/>
      <c r="AM8399" s="12"/>
      <c r="AN8399" s="12"/>
      <c r="AO8399" s="12"/>
      <c r="AP8399" s="12"/>
      <c r="AQ8399" s="12"/>
      <c r="AR8399" s="12"/>
      <c r="AS8399" s="12"/>
      <c r="AT8399" s="12"/>
      <c r="AU8399" s="12"/>
      <c r="AV8399" s="12"/>
      <c r="AW8399" s="12"/>
      <c r="AX8399" s="12"/>
      <c r="AY8399" s="12"/>
      <c r="AZ8399" s="12"/>
      <c r="BA8399" s="12"/>
      <c r="BB8399" s="12"/>
      <c r="BC8399" s="12"/>
      <c r="BD8399" s="12"/>
    </row>
    <row r="8400" spans="15:56" x14ac:dyDescent="0.35">
      <c r="O8400" s="12"/>
      <c r="P8400" s="12"/>
      <c r="Q8400" s="12"/>
      <c r="S8400" s="250"/>
      <c r="AA8400" s="12"/>
      <c r="AB8400" s="12"/>
      <c r="AC8400" s="12"/>
      <c r="AD8400" s="12"/>
      <c r="AE8400" s="12"/>
      <c r="AF8400" s="12"/>
      <c r="AG8400" s="12"/>
      <c r="AH8400" s="12"/>
      <c r="AI8400" s="12"/>
      <c r="AJ8400" s="12"/>
      <c r="AK8400" s="12"/>
      <c r="AL8400" s="12"/>
      <c r="AM8400" s="12"/>
      <c r="AN8400" s="12"/>
      <c r="AO8400" s="12"/>
      <c r="AP8400" s="12"/>
      <c r="AQ8400" s="12"/>
      <c r="AR8400" s="12"/>
      <c r="AS8400" s="12"/>
      <c r="AT8400" s="12"/>
      <c r="AU8400" s="12"/>
      <c r="AV8400" s="12"/>
      <c r="AW8400" s="12"/>
      <c r="AX8400" s="12"/>
      <c r="AY8400" s="12"/>
      <c r="AZ8400" s="12"/>
      <c r="BA8400" s="12"/>
      <c r="BB8400" s="12"/>
      <c r="BC8400" s="12"/>
      <c r="BD8400" s="12"/>
    </row>
    <row r="8401" spans="15:56" x14ac:dyDescent="0.35">
      <c r="O8401" s="12"/>
      <c r="P8401" s="12"/>
      <c r="Q8401" s="12"/>
      <c r="S8401" s="250"/>
      <c r="AA8401" s="12"/>
      <c r="AB8401" s="12"/>
      <c r="AC8401" s="12"/>
      <c r="AD8401" s="12"/>
      <c r="AE8401" s="12"/>
      <c r="AF8401" s="12"/>
      <c r="AG8401" s="12"/>
      <c r="AH8401" s="12"/>
      <c r="AI8401" s="12"/>
      <c r="AJ8401" s="12"/>
      <c r="AK8401" s="12"/>
      <c r="AL8401" s="12"/>
      <c r="AM8401" s="12"/>
      <c r="AN8401" s="12"/>
      <c r="AO8401" s="12"/>
      <c r="AP8401" s="12"/>
      <c r="AQ8401" s="12"/>
      <c r="AR8401" s="12"/>
      <c r="AS8401" s="12"/>
      <c r="AT8401" s="12"/>
      <c r="AU8401" s="12"/>
      <c r="AV8401" s="12"/>
      <c r="AW8401" s="12"/>
      <c r="AX8401" s="12"/>
      <c r="AY8401" s="12"/>
      <c r="AZ8401" s="12"/>
      <c r="BA8401" s="12"/>
      <c r="BB8401" s="12"/>
      <c r="BC8401" s="12"/>
      <c r="BD8401" s="12"/>
    </row>
    <row r="8402" spans="15:56" x14ac:dyDescent="0.35">
      <c r="O8402" s="12"/>
      <c r="P8402" s="12"/>
      <c r="Q8402" s="12"/>
      <c r="S8402" s="250"/>
      <c r="AA8402" s="12"/>
      <c r="AB8402" s="12"/>
      <c r="AC8402" s="12"/>
      <c r="AD8402" s="12"/>
      <c r="AE8402" s="12"/>
      <c r="AF8402" s="12"/>
      <c r="AG8402" s="12"/>
      <c r="AH8402" s="12"/>
      <c r="AI8402" s="12"/>
      <c r="AJ8402" s="12"/>
      <c r="AK8402" s="12"/>
      <c r="AL8402" s="12"/>
      <c r="AM8402" s="12"/>
      <c r="AN8402" s="12"/>
      <c r="AO8402" s="12"/>
      <c r="AP8402" s="12"/>
      <c r="AQ8402" s="12"/>
      <c r="AR8402" s="12"/>
      <c r="AS8402" s="12"/>
      <c r="AT8402" s="12"/>
      <c r="AU8402" s="12"/>
      <c r="AV8402" s="12"/>
      <c r="AW8402" s="12"/>
      <c r="AX8402" s="12"/>
      <c r="AY8402" s="12"/>
      <c r="AZ8402" s="12"/>
      <c r="BA8402" s="12"/>
      <c r="BB8402" s="12"/>
      <c r="BC8402" s="12"/>
      <c r="BD8402" s="12"/>
    </row>
    <row r="8403" spans="15:56" x14ac:dyDescent="0.35">
      <c r="O8403" s="12"/>
      <c r="P8403" s="12"/>
      <c r="Q8403" s="12"/>
      <c r="S8403" s="250"/>
      <c r="AA8403" s="12"/>
      <c r="AB8403" s="12"/>
      <c r="AC8403" s="12"/>
      <c r="AD8403" s="12"/>
      <c r="AE8403" s="12"/>
      <c r="AF8403" s="12"/>
      <c r="AG8403" s="12"/>
      <c r="AH8403" s="12"/>
      <c r="AI8403" s="12"/>
      <c r="AJ8403" s="12"/>
      <c r="AK8403" s="12"/>
      <c r="AL8403" s="12"/>
      <c r="AM8403" s="12"/>
      <c r="AN8403" s="12"/>
      <c r="AO8403" s="12"/>
      <c r="AP8403" s="12"/>
      <c r="AQ8403" s="12"/>
      <c r="AR8403" s="12"/>
      <c r="AS8403" s="12"/>
      <c r="AT8403" s="12"/>
      <c r="AU8403" s="12"/>
      <c r="AV8403" s="12"/>
      <c r="AW8403" s="12"/>
      <c r="AX8403" s="12"/>
      <c r="AY8403" s="12"/>
      <c r="AZ8403" s="12"/>
      <c r="BA8403" s="12"/>
      <c r="BB8403" s="12"/>
      <c r="BC8403" s="12"/>
      <c r="BD8403" s="12"/>
    </row>
    <row r="8404" spans="15:56" x14ac:dyDescent="0.35">
      <c r="O8404" s="12"/>
      <c r="P8404" s="12"/>
      <c r="Q8404" s="12"/>
      <c r="S8404" s="250"/>
      <c r="AA8404" s="12"/>
      <c r="AB8404" s="12"/>
      <c r="AC8404" s="12"/>
      <c r="AD8404" s="12"/>
      <c r="AE8404" s="12"/>
      <c r="AF8404" s="12"/>
      <c r="AG8404" s="12"/>
      <c r="AH8404" s="12"/>
      <c r="AI8404" s="12"/>
      <c r="AJ8404" s="12"/>
      <c r="AK8404" s="12"/>
      <c r="AL8404" s="12"/>
      <c r="AM8404" s="12"/>
      <c r="AN8404" s="12"/>
      <c r="AO8404" s="12"/>
      <c r="AP8404" s="12"/>
      <c r="AQ8404" s="12"/>
      <c r="AR8404" s="12"/>
      <c r="AS8404" s="12"/>
      <c r="AT8404" s="12"/>
      <c r="AU8404" s="12"/>
      <c r="AV8404" s="12"/>
      <c r="AW8404" s="12"/>
      <c r="AX8404" s="12"/>
      <c r="AY8404" s="12"/>
      <c r="AZ8404" s="12"/>
      <c r="BA8404" s="12"/>
      <c r="BB8404" s="12"/>
      <c r="BC8404" s="12"/>
      <c r="BD8404" s="12"/>
    </row>
    <row r="8405" spans="15:56" x14ac:dyDescent="0.35">
      <c r="O8405" s="12"/>
      <c r="P8405" s="12"/>
      <c r="Q8405" s="12"/>
      <c r="S8405" s="250"/>
      <c r="AA8405" s="12"/>
      <c r="AB8405" s="12"/>
      <c r="AC8405" s="12"/>
      <c r="AD8405" s="12"/>
      <c r="AE8405" s="12"/>
      <c r="AF8405" s="12"/>
      <c r="AG8405" s="12"/>
      <c r="AH8405" s="12"/>
      <c r="AI8405" s="12"/>
      <c r="AJ8405" s="12"/>
      <c r="AK8405" s="12"/>
      <c r="AL8405" s="12"/>
      <c r="AM8405" s="12"/>
      <c r="AN8405" s="12"/>
      <c r="AO8405" s="12"/>
      <c r="AP8405" s="12"/>
      <c r="AQ8405" s="12"/>
      <c r="AR8405" s="12"/>
      <c r="AS8405" s="12"/>
      <c r="AT8405" s="12"/>
      <c r="AU8405" s="12"/>
      <c r="AV8405" s="12"/>
      <c r="AW8405" s="12"/>
      <c r="AX8405" s="12"/>
      <c r="AY8405" s="12"/>
      <c r="AZ8405" s="12"/>
      <c r="BA8405" s="12"/>
      <c r="BB8405" s="12"/>
      <c r="BC8405" s="12"/>
      <c r="BD8405" s="12"/>
    </row>
    <row r="8406" spans="15:56" x14ac:dyDescent="0.35">
      <c r="O8406" s="12"/>
      <c r="P8406" s="12"/>
      <c r="Q8406" s="12"/>
      <c r="S8406" s="250"/>
      <c r="AA8406" s="12"/>
      <c r="AB8406" s="12"/>
      <c r="AC8406" s="12"/>
      <c r="AD8406" s="12"/>
      <c r="AE8406" s="12"/>
      <c r="AF8406" s="12"/>
      <c r="AG8406" s="12"/>
      <c r="AH8406" s="12"/>
      <c r="AI8406" s="12"/>
      <c r="AJ8406" s="12"/>
      <c r="AK8406" s="12"/>
      <c r="AL8406" s="12"/>
      <c r="AM8406" s="12"/>
      <c r="AN8406" s="12"/>
      <c r="AO8406" s="12"/>
      <c r="AP8406" s="12"/>
      <c r="AQ8406" s="12"/>
      <c r="AR8406" s="12"/>
      <c r="AS8406" s="12"/>
      <c r="AT8406" s="12"/>
      <c r="AU8406" s="12"/>
      <c r="AV8406" s="12"/>
      <c r="AW8406" s="12"/>
      <c r="AX8406" s="12"/>
      <c r="AY8406" s="12"/>
      <c r="AZ8406" s="12"/>
      <c r="BA8406" s="12"/>
      <c r="BB8406" s="12"/>
      <c r="BC8406" s="12"/>
      <c r="BD8406" s="12"/>
    </row>
    <row r="8407" spans="15:56" x14ac:dyDescent="0.35">
      <c r="O8407" s="12"/>
      <c r="P8407" s="12"/>
      <c r="Q8407" s="12"/>
      <c r="S8407" s="250"/>
      <c r="AA8407" s="12"/>
      <c r="AB8407" s="12"/>
      <c r="AC8407" s="12"/>
      <c r="AD8407" s="12"/>
      <c r="AE8407" s="12"/>
      <c r="AF8407" s="12"/>
      <c r="AG8407" s="12"/>
      <c r="AH8407" s="12"/>
      <c r="AI8407" s="12"/>
      <c r="AJ8407" s="12"/>
      <c r="AK8407" s="12"/>
      <c r="AL8407" s="12"/>
      <c r="AM8407" s="12"/>
      <c r="AN8407" s="12"/>
      <c r="AO8407" s="12"/>
      <c r="AP8407" s="12"/>
      <c r="AQ8407" s="12"/>
      <c r="AR8407" s="12"/>
      <c r="AS8407" s="12"/>
      <c r="AT8407" s="12"/>
      <c r="AU8407" s="12"/>
      <c r="AV8407" s="12"/>
      <c r="AW8407" s="12"/>
      <c r="AX8407" s="12"/>
      <c r="AY8407" s="12"/>
      <c r="AZ8407" s="12"/>
      <c r="BA8407" s="12"/>
      <c r="BB8407" s="12"/>
      <c r="BC8407" s="12"/>
      <c r="BD8407" s="12"/>
    </row>
    <row r="8408" spans="15:56" x14ac:dyDescent="0.35">
      <c r="O8408" s="12"/>
      <c r="P8408" s="12"/>
      <c r="Q8408" s="12"/>
      <c r="S8408" s="250"/>
      <c r="AA8408" s="12"/>
      <c r="AB8408" s="12"/>
      <c r="AC8408" s="12"/>
      <c r="AD8408" s="12"/>
      <c r="AE8408" s="12"/>
      <c r="AF8408" s="12"/>
      <c r="AG8408" s="12"/>
      <c r="AH8408" s="12"/>
      <c r="AI8408" s="12"/>
      <c r="AJ8408" s="12"/>
      <c r="AK8408" s="12"/>
      <c r="AL8408" s="12"/>
      <c r="AM8408" s="12"/>
      <c r="AN8408" s="12"/>
      <c r="AO8408" s="12"/>
      <c r="AP8408" s="12"/>
      <c r="AQ8408" s="12"/>
      <c r="AR8408" s="12"/>
      <c r="AS8408" s="12"/>
      <c r="AT8408" s="12"/>
      <c r="AU8408" s="12"/>
      <c r="AV8408" s="12"/>
      <c r="AW8408" s="12"/>
      <c r="AX8408" s="12"/>
      <c r="AY8408" s="12"/>
      <c r="AZ8408" s="12"/>
      <c r="BA8408" s="12"/>
      <c r="BB8408" s="12"/>
      <c r="BC8408" s="12"/>
      <c r="BD8408" s="12"/>
    </row>
    <row r="8409" spans="15:56" x14ac:dyDescent="0.35">
      <c r="O8409" s="12"/>
      <c r="P8409" s="12"/>
      <c r="Q8409" s="12"/>
      <c r="S8409" s="250"/>
      <c r="AA8409" s="12"/>
      <c r="AB8409" s="12"/>
      <c r="AC8409" s="12"/>
      <c r="AD8409" s="12"/>
      <c r="AE8409" s="12"/>
      <c r="AF8409" s="12"/>
      <c r="AG8409" s="12"/>
      <c r="AH8409" s="12"/>
      <c r="AI8409" s="12"/>
      <c r="AJ8409" s="12"/>
      <c r="AK8409" s="12"/>
      <c r="AL8409" s="12"/>
      <c r="AM8409" s="12"/>
      <c r="AN8409" s="12"/>
      <c r="AO8409" s="12"/>
      <c r="AP8409" s="12"/>
      <c r="AQ8409" s="12"/>
      <c r="AR8409" s="12"/>
      <c r="AS8409" s="12"/>
      <c r="AT8409" s="12"/>
      <c r="AU8409" s="12"/>
      <c r="AV8409" s="12"/>
      <c r="AW8409" s="12"/>
      <c r="AX8409" s="12"/>
      <c r="AY8409" s="12"/>
      <c r="AZ8409" s="12"/>
      <c r="BA8409" s="12"/>
      <c r="BB8409" s="12"/>
      <c r="BC8409" s="12"/>
      <c r="BD8409" s="12"/>
    </row>
    <row r="8410" spans="15:56" x14ac:dyDescent="0.35">
      <c r="O8410" s="12"/>
      <c r="P8410" s="12"/>
      <c r="Q8410" s="12"/>
      <c r="S8410" s="250"/>
      <c r="AA8410" s="12"/>
      <c r="AB8410" s="12"/>
      <c r="AC8410" s="12"/>
      <c r="AD8410" s="12"/>
      <c r="AE8410" s="12"/>
      <c r="AF8410" s="12"/>
      <c r="AG8410" s="12"/>
      <c r="AH8410" s="12"/>
      <c r="AI8410" s="12"/>
      <c r="AJ8410" s="12"/>
      <c r="AK8410" s="12"/>
      <c r="AL8410" s="12"/>
      <c r="AM8410" s="12"/>
      <c r="AN8410" s="12"/>
      <c r="AO8410" s="12"/>
      <c r="AP8410" s="12"/>
      <c r="AQ8410" s="12"/>
      <c r="AR8410" s="12"/>
      <c r="AS8410" s="12"/>
      <c r="AT8410" s="12"/>
      <c r="AU8410" s="12"/>
      <c r="AV8410" s="12"/>
      <c r="AW8410" s="12"/>
      <c r="AX8410" s="12"/>
      <c r="AY8410" s="12"/>
      <c r="AZ8410" s="12"/>
      <c r="BA8410" s="12"/>
      <c r="BB8410" s="12"/>
      <c r="BC8410" s="12"/>
      <c r="BD8410" s="12"/>
    </row>
    <row r="8411" spans="15:56" x14ac:dyDescent="0.35">
      <c r="O8411" s="12"/>
      <c r="P8411" s="12"/>
      <c r="Q8411" s="12"/>
      <c r="S8411" s="250"/>
      <c r="AA8411" s="12"/>
      <c r="AB8411" s="12"/>
      <c r="AC8411" s="12"/>
      <c r="AD8411" s="12"/>
      <c r="AE8411" s="12"/>
      <c r="AF8411" s="12"/>
      <c r="AG8411" s="12"/>
      <c r="AH8411" s="12"/>
      <c r="AI8411" s="12"/>
      <c r="AJ8411" s="12"/>
      <c r="AK8411" s="12"/>
      <c r="AL8411" s="12"/>
      <c r="AM8411" s="12"/>
      <c r="AN8411" s="12"/>
      <c r="AO8411" s="12"/>
      <c r="AP8411" s="12"/>
      <c r="AQ8411" s="12"/>
      <c r="AR8411" s="12"/>
      <c r="AS8411" s="12"/>
      <c r="AT8411" s="12"/>
      <c r="AU8411" s="12"/>
      <c r="AV8411" s="12"/>
      <c r="AW8411" s="12"/>
      <c r="AX8411" s="12"/>
      <c r="AY8411" s="12"/>
      <c r="AZ8411" s="12"/>
      <c r="BA8411" s="12"/>
      <c r="BB8411" s="12"/>
      <c r="BC8411" s="12"/>
      <c r="BD8411" s="12"/>
    </row>
    <row r="8412" spans="15:56" x14ac:dyDescent="0.35">
      <c r="O8412" s="12"/>
      <c r="P8412" s="12"/>
      <c r="Q8412" s="12"/>
      <c r="S8412" s="250"/>
      <c r="AA8412" s="12"/>
      <c r="AB8412" s="12"/>
      <c r="AC8412" s="12"/>
      <c r="AD8412" s="12"/>
      <c r="AE8412" s="12"/>
      <c r="AF8412" s="12"/>
      <c r="AG8412" s="12"/>
      <c r="AH8412" s="12"/>
      <c r="AI8412" s="12"/>
      <c r="AJ8412" s="12"/>
      <c r="AK8412" s="12"/>
      <c r="AL8412" s="12"/>
      <c r="AM8412" s="12"/>
      <c r="AN8412" s="12"/>
      <c r="AO8412" s="12"/>
      <c r="AP8412" s="12"/>
      <c r="AQ8412" s="12"/>
      <c r="AR8412" s="12"/>
      <c r="AS8412" s="12"/>
      <c r="AT8412" s="12"/>
      <c r="AU8412" s="12"/>
      <c r="AV8412" s="12"/>
      <c r="AW8412" s="12"/>
      <c r="AX8412" s="12"/>
      <c r="AY8412" s="12"/>
      <c r="AZ8412" s="12"/>
      <c r="BA8412" s="12"/>
      <c r="BB8412" s="12"/>
      <c r="BC8412" s="12"/>
      <c r="BD8412" s="12"/>
    </row>
    <row r="8413" spans="15:56" x14ac:dyDescent="0.35">
      <c r="O8413" s="12"/>
      <c r="P8413" s="12"/>
      <c r="Q8413" s="12"/>
      <c r="S8413" s="250"/>
      <c r="AA8413" s="12"/>
      <c r="AB8413" s="12"/>
      <c r="AC8413" s="12"/>
      <c r="AD8413" s="12"/>
      <c r="AE8413" s="12"/>
      <c r="AF8413" s="12"/>
      <c r="AG8413" s="12"/>
      <c r="AH8413" s="12"/>
      <c r="AI8413" s="12"/>
      <c r="AJ8413" s="12"/>
      <c r="AK8413" s="12"/>
      <c r="AL8413" s="12"/>
      <c r="AM8413" s="12"/>
      <c r="AN8413" s="12"/>
      <c r="AO8413" s="12"/>
      <c r="AP8413" s="12"/>
      <c r="AQ8413" s="12"/>
      <c r="AR8413" s="12"/>
      <c r="AS8413" s="12"/>
      <c r="AT8413" s="12"/>
      <c r="AU8413" s="12"/>
      <c r="AV8413" s="12"/>
      <c r="AW8413" s="12"/>
      <c r="AX8413" s="12"/>
      <c r="AY8413" s="12"/>
      <c r="AZ8413" s="12"/>
      <c r="BA8413" s="12"/>
      <c r="BB8413" s="12"/>
      <c r="BC8413" s="12"/>
      <c r="BD8413" s="12"/>
    </row>
    <row r="8414" spans="15:56" x14ac:dyDescent="0.35">
      <c r="O8414" s="12"/>
      <c r="P8414" s="12"/>
      <c r="Q8414" s="12"/>
      <c r="S8414" s="250"/>
      <c r="AA8414" s="12"/>
      <c r="AB8414" s="12"/>
      <c r="AC8414" s="12"/>
      <c r="AD8414" s="12"/>
      <c r="AE8414" s="12"/>
      <c r="AF8414" s="12"/>
      <c r="AG8414" s="12"/>
      <c r="AH8414" s="12"/>
      <c r="AI8414" s="12"/>
      <c r="AJ8414" s="12"/>
      <c r="AK8414" s="12"/>
      <c r="AL8414" s="12"/>
      <c r="AM8414" s="12"/>
      <c r="AN8414" s="12"/>
      <c r="AO8414" s="12"/>
      <c r="AP8414" s="12"/>
      <c r="AQ8414" s="12"/>
      <c r="AR8414" s="12"/>
      <c r="AS8414" s="12"/>
      <c r="AT8414" s="12"/>
      <c r="AU8414" s="12"/>
      <c r="AV8414" s="12"/>
      <c r="AW8414" s="12"/>
      <c r="AX8414" s="12"/>
      <c r="AY8414" s="12"/>
      <c r="AZ8414" s="12"/>
      <c r="BA8414" s="12"/>
      <c r="BB8414" s="12"/>
      <c r="BC8414" s="12"/>
      <c r="BD8414" s="12"/>
    </row>
    <row r="8415" spans="15:56" x14ac:dyDescent="0.35">
      <c r="O8415" s="12"/>
      <c r="P8415" s="12"/>
      <c r="Q8415" s="12"/>
      <c r="S8415" s="250"/>
      <c r="AA8415" s="12"/>
      <c r="AB8415" s="12"/>
      <c r="AC8415" s="12"/>
      <c r="AD8415" s="12"/>
      <c r="AE8415" s="12"/>
      <c r="AF8415" s="12"/>
      <c r="AG8415" s="12"/>
      <c r="AH8415" s="12"/>
      <c r="AI8415" s="12"/>
      <c r="AJ8415" s="12"/>
      <c r="AK8415" s="12"/>
      <c r="AL8415" s="12"/>
      <c r="AM8415" s="12"/>
      <c r="AN8415" s="12"/>
      <c r="AO8415" s="12"/>
      <c r="AP8415" s="12"/>
      <c r="AQ8415" s="12"/>
      <c r="AR8415" s="12"/>
      <c r="AS8415" s="12"/>
      <c r="AT8415" s="12"/>
      <c r="AU8415" s="12"/>
      <c r="AV8415" s="12"/>
      <c r="AW8415" s="12"/>
      <c r="AX8415" s="12"/>
      <c r="AY8415" s="12"/>
      <c r="AZ8415" s="12"/>
      <c r="BA8415" s="12"/>
      <c r="BB8415" s="12"/>
      <c r="BC8415" s="12"/>
      <c r="BD8415" s="12"/>
    </row>
    <row r="8416" spans="15:56" x14ac:dyDescent="0.35">
      <c r="O8416" s="12"/>
      <c r="P8416" s="12"/>
      <c r="Q8416" s="12"/>
      <c r="S8416" s="250"/>
      <c r="AA8416" s="12"/>
      <c r="AB8416" s="12"/>
      <c r="AC8416" s="12"/>
      <c r="AD8416" s="12"/>
      <c r="AE8416" s="12"/>
      <c r="AF8416" s="12"/>
      <c r="AG8416" s="12"/>
      <c r="AH8416" s="12"/>
      <c r="AI8416" s="12"/>
      <c r="AJ8416" s="12"/>
      <c r="AK8416" s="12"/>
      <c r="AL8416" s="12"/>
      <c r="AM8416" s="12"/>
      <c r="AN8416" s="12"/>
      <c r="AO8416" s="12"/>
      <c r="AP8416" s="12"/>
      <c r="AQ8416" s="12"/>
      <c r="AR8416" s="12"/>
      <c r="AS8416" s="12"/>
      <c r="AT8416" s="12"/>
      <c r="AU8416" s="12"/>
      <c r="AV8416" s="12"/>
      <c r="AW8416" s="12"/>
      <c r="AX8416" s="12"/>
      <c r="AY8416" s="12"/>
      <c r="AZ8416" s="12"/>
      <c r="BA8416" s="12"/>
      <c r="BB8416" s="12"/>
      <c r="BC8416" s="12"/>
      <c r="BD8416" s="12"/>
    </row>
    <row r="8417" spans="15:56" x14ac:dyDescent="0.35">
      <c r="O8417" s="12"/>
      <c r="P8417" s="12"/>
      <c r="Q8417" s="12"/>
      <c r="S8417" s="250"/>
      <c r="AA8417" s="12"/>
      <c r="AB8417" s="12"/>
      <c r="AC8417" s="12"/>
      <c r="AD8417" s="12"/>
      <c r="AE8417" s="12"/>
      <c r="AF8417" s="12"/>
      <c r="AG8417" s="12"/>
      <c r="AH8417" s="12"/>
      <c r="AI8417" s="12"/>
      <c r="AJ8417" s="12"/>
      <c r="AK8417" s="12"/>
      <c r="AL8417" s="12"/>
      <c r="AM8417" s="12"/>
      <c r="AN8417" s="12"/>
      <c r="AO8417" s="12"/>
      <c r="AP8417" s="12"/>
      <c r="AQ8417" s="12"/>
      <c r="AR8417" s="12"/>
      <c r="AS8417" s="12"/>
      <c r="AT8417" s="12"/>
      <c r="AU8417" s="12"/>
      <c r="AV8417" s="12"/>
      <c r="AW8417" s="12"/>
      <c r="AX8417" s="12"/>
      <c r="AY8417" s="12"/>
      <c r="AZ8417" s="12"/>
      <c r="BA8417" s="12"/>
      <c r="BB8417" s="12"/>
      <c r="BC8417" s="12"/>
      <c r="BD8417" s="12"/>
    </row>
    <row r="8418" spans="15:56" x14ac:dyDescent="0.35">
      <c r="O8418" s="12"/>
      <c r="P8418" s="12"/>
      <c r="Q8418" s="12"/>
      <c r="S8418" s="250"/>
      <c r="AA8418" s="12"/>
      <c r="AB8418" s="12"/>
      <c r="AC8418" s="12"/>
      <c r="AD8418" s="12"/>
      <c r="AE8418" s="12"/>
      <c r="AF8418" s="12"/>
      <c r="AG8418" s="12"/>
      <c r="AH8418" s="12"/>
      <c r="AI8418" s="12"/>
      <c r="AJ8418" s="12"/>
      <c r="AK8418" s="12"/>
      <c r="AL8418" s="12"/>
      <c r="AM8418" s="12"/>
      <c r="AN8418" s="12"/>
      <c r="AO8418" s="12"/>
      <c r="AP8418" s="12"/>
      <c r="AQ8418" s="12"/>
      <c r="AR8418" s="12"/>
      <c r="AS8418" s="12"/>
      <c r="AT8418" s="12"/>
      <c r="AU8418" s="12"/>
      <c r="AV8418" s="12"/>
      <c r="AW8418" s="12"/>
      <c r="AX8418" s="12"/>
      <c r="AY8418" s="12"/>
      <c r="AZ8418" s="12"/>
      <c r="BA8418" s="12"/>
      <c r="BB8418" s="12"/>
      <c r="BC8418" s="12"/>
      <c r="BD8418" s="12"/>
    </row>
    <row r="8419" spans="15:56" x14ac:dyDescent="0.35">
      <c r="O8419" s="12"/>
      <c r="P8419" s="12"/>
      <c r="Q8419" s="12"/>
      <c r="S8419" s="250"/>
      <c r="AA8419" s="12"/>
      <c r="AB8419" s="12"/>
      <c r="AC8419" s="12"/>
      <c r="AD8419" s="12"/>
      <c r="AE8419" s="12"/>
      <c r="AF8419" s="12"/>
      <c r="AG8419" s="12"/>
      <c r="AH8419" s="12"/>
      <c r="AI8419" s="12"/>
      <c r="AJ8419" s="12"/>
      <c r="AK8419" s="12"/>
      <c r="AL8419" s="12"/>
      <c r="AM8419" s="12"/>
      <c r="AN8419" s="12"/>
      <c r="AO8419" s="12"/>
      <c r="AP8419" s="12"/>
      <c r="AQ8419" s="12"/>
      <c r="AR8419" s="12"/>
      <c r="AS8419" s="12"/>
      <c r="AT8419" s="12"/>
      <c r="AU8419" s="12"/>
      <c r="AV8419" s="12"/>
      <c r="AW8419" s="12"/>
      <c r="AX8419" s="12"/>
      <c r="AY8419" s="12"/>
      <c r="AZ8419" s="12"/>
      <c r="BA8419" s="12"/>
      <c r="BB8419" s="12"/>
      <c r="BC8419" s="12"/>
      <c r="BD8419" s="12"/>
    </row>
    <row r="8420" spans="15:56" x14ac:dyDescent="0.35">
      <c r="O8420" s="12"/>
      <c r="P8420" s="12"/>
      <c r="Q8420" s="12"/>
      <c r="S8420" s="250"/>
      <c r="AA8420" s="12"/>
      <c r="AB8420" s="12"/>
      <c r="AC8420" s="12"/>
      <c r="AD8420" s="12"/>
      <c r="AE8420" s="12"/>
      <c r="AF8420" s="12"/>
      <c r="AG8420" s="12"/>
      <c r="AH8420" s="12"/>
      <c r="AI8420" s="12"/>
      <c r="AJ8420" s="12"/>
      <c r="AK8420" s="12"/>
      <c r="AL8420" s="12"/>
      <c r="AM8420" s="12"/>
      <c r="AN8420" s="12"/>
      <c r="AO8420" s="12"/>
      <c r="AP8420" s="12"/>
      <c r="AQ8420" s="12"/>
      <c r="AR8420" s="12"/>
      <c r="AS8420" s="12"/>
      <c r="AT8420" s="12"/>
      <c r="AU8420" s="12"/>
      <c r="AV8420" s="12"/>
      <c r="AW8420" s="12"/>
      <c r="AX8420" s="12"/>
      <c r="AY8420" s="12"/>
      <c r="AZ8420" s="12"/>
      <c r="BA8420" s="12"/>
      <c r="BB8420" s="12"/>
      <c r="BC8420" s="12"/>
      <c r="BD8420" s="12"/>
    </row>
    <row r="8421" spans="15:56" x14ac:dyDescent="0.35">
      <c r="O8421" s="12"/>
      <c r="P8421" s="12"/>
      <c r="Q8421" s="12"/>
      <c r="S8421" s="250"/>
      <c r="AA8421" s="12"/>
      <c r="AB8421" s="12"/>
      <c r="AC8421" s="12"/>
      <c r="AD8421" s="12"/>
      <c r="AE8421" s="12"/>
      <c r="AF8421" s="12"/>
      <c r="AG8421" s="12"/>
      <c r="AH8421" s="12"/>
      <c r="AI8421" s="12"/>
      <c r="AJ8421" s="12"/>
      <c r="AK8421" s="12"/>
      <c r="AL8421" s="12"/>
      <c r="AM8421" s="12"/>
      <c r="AN8421" s="12"/>
      <c r="AO8421" s="12"/>
      <c r="AP8421" s="12"/>
      <c r="AQ8421" s="12"/>
      <c r="AR8421" s="12"/>
      <c r="AS8421" s="12"/>
      <c r="AT8421" s="12"/>
      <c r="AU8421" s="12"/>
      <c r="AV8421" s="12"/>
      <c r="AW8421" s="12"/>
      <c r="AX8421" s="12"/>
      <c r="AY8421" s="12"/>
      <c r="AZ8421" s="12"/>
      <c r="BA8421" s="12"/>
      <c r="BB8421" s="12"/>
      <c r="BC8421" s="12"/>
      <c r="BD8421" s="12"/>
    </row>
    <row r="8422" spans="15:56" x14ac:dyDescent="0.35">
      <c r="O8422" s="12"/>
      <c r="P8422" s="12"/>
      <c r="Q8422" s="12"/>
      <c r="S8422" s="250"/>
      <c r="AA8422" s="12"/>
      <c r="AB8422" s="12"/>
      <c r="AC8422" s="12"/>
      <c r="AD8422" s="12"/>
      <c r="AE8422" s="12"/>
      <c r="AF8422" s="12"/>
      <c r="AG8422" s="12"/>
      <c r="AH8422" s="12"/>
      <c r="AI8422" s="12"/>
      <c r="AJ8422" s="12"/>
      <c r="AK8422" s="12"/>
      <c r="AL8422" s="12"/>
      <c r="AM8422" s="12"/>
      <c r="AN8422" s="12"/>
      <c r="AO8422" s="12"/>
      <c r="AP8422" s="12"/>
      <c r="AQ8422" s="12"/>
      <c r="AR8422" s="12"/>
      <c r="AS8422" s="12"/>
      <c r="AT8422" s="12"/>
      <c r="AU8422" s="12"/>
      <c r="AV8422" s="12"/>
      <c r="AW8422" s="12"/>
      <c r="AX8422" s="12"/>
      <c r="AY8422" s="12"/>
      <c r="AZ8422" s="12"/>
      <c r="BA8422" s="12"/>
      <c r="BB8422" s="12"/>
      <c r="BC8422" s="12"/>
      <c r="BD8422" s="12"/>
    </row>
    <row r="8423" spans="15:56" x14ac:dyDescent="0.35">
      <c r="O8423" s="12"/>
      <c r="P8423" s="12"/>
      <c r="Q8423" s="12"/>
      <c r="S8423" s="250"/>
      <c r="AA8423" s="12"/>
      <c r="AB8423" s="12"/>
      <c r="AC8423" s="12"/>
      <c r="AD8423" s="12"/>
      <c r="AE8423" s="12"/>
      <c r="AF8423" s="12"/>
      <c r="AG8423" s="12"/>
      <c r="AH8423" s="12"/>
      <c r="AI8423" s="12"/>
      <c r="AJ8423" s="12"/>
      <c r="AK8423" s="12"/>
      <c r="AL8423" s="12"/>
      <c r="AM8423" s="12"/>
      <c r="AN8423" s="12"/>
      <c r="AO8423" s="12"/>
      <c r="AP8423" s="12"/>
      <c r="AQ8423" s="12"/>
      <c r="AR8423" s="12"/>
      <c r="AS8423" s="12"/>
      <c r="AT8423" s="12"/>
      <c r="AU8423" s="12"/>
      <c r="AV8423" s="12"/>
      <c r="AW8423" s="12"/>
      <c r="AX8423" s="12"/>
      <c r="AY8423" s="12"/>
      <c r="AZ8423" s="12"/>
      <c r="BA8423" s="12"/>
      <c r="BB8423" s="12"/>
      <c r="BC8423" s="12"/>
      <c r="BD8423" s="12"/>
    </row>
    <row r="8424" spans="15:56" x14ac:dyDescent="0.35">
      <c r="O8424" s="12"/>
      <c r="P8424" s="12"/>
      <c r="Q8424" s="12"/>
      <c r="S8424" s="250"/>
      <c r="AA8424" s="12"/>
      <c r="AB8424" s="12"/>
      <c r="AC8424" s="12"/>
      <c r="AD8424" s="12"/>
      <c r="AE8424" s="12"/>
      <c r="AF8424" s="12"/>
      <c r="AG8424" s="12"/>
      <c r="AH8424" s="12"/>
      <c r="AI8424" s="12"/>
      <c r="AJ8424" s="12"/>
      <c r="AK8424" s="12"/>
      <c r="AL8424" s="12"/>
      <c r="AM8424" s="12"/>
      <c r="AN8424" s="12"/>
      <c r="AO8424" s="12"/>
      <c r="AP8424" s="12"/>
      <c r="AQ8424" s="12"/>
      <c r="AR8424" s="12"/>
      <c r="AS8424" s="12"/>
      <c r="AT8424" s="12"/>
      <c r="AU8424" s="12"/>
      <c r="AV8424" s="12"/>
      <c r="AW8424" s="12"/>
      <c r="AX8424" s="12"/>
      <c r="AY8424" s="12"/>
      <c r="AZ8424" s="12"/>
      <c r="BA8424" s="12"/>
      <c r="BB8424" s="12"/>
      <c r="BC8424" s="12"/>
      <c r="BD8424" s="12"/>
    </row>
    <row r="8425" spans="15:56" x14ac:dyDescent="0.35">
      <c r="O8425" s="12"/>
      <c r="P8425" s="12"/>
      <c r="Q8425" s="12"/>
      <c r="S8425" s="250"/>
      <c r="AA8425" s="12"/>
      <c r="AB8425" s="12"/>
      <c r="AC8425" s="12"/>
      <c r="AD8425" s="12"/>
      <c r="AE8425" s="12"/>
      <c r="AF8425" s="12"/>
      <c r="AG8425" s="12"/>
      <c r="AH8425" s="12"/>
      <c r="AI8425" s="12"/>
      <c r="AJ8425" s="12"/>
      <c r="AK8425" s="12"/>
      <c r="AL8425" s="12"/>
      <c r="AM8425" s="12"/>
      <c r="AN8425" s="12"/>
      <c r="AO8425" s="12"/>
      <c r="AP8425" s="12"/>
      <c r="AQ8425" s="12"/>
      <c r="AR8425" s="12"/>
      <c r="AS8425" s="12"/>
      <c r="AT8425" s="12"/>
      <c r="AU8425" s="12"/>
      <c r="AV8425" s="12"/>
      <c r="AW8425" s="12"/>
      <c r="AX8425" s="12"/>
      <c r="AY8425" s="12"/>
      <c r="AZ8425" s="12"/>
      <c r="BA8425" s="12"/>
      <c r="BB8425" s="12"/>
      <c r="BC8425" s="12"/>
      <c r="BD8425" s="12"/>
    </row>
    <row r="8426" spans="15:56" x14ac:dyDescent="0.35">
      <c r="O8426" s="12"/>
      <c r="P8426" s="12"/>
      <c r="Q8426" s="12"/>
      <c r="S8426" s="250"/>
      <c r="AA8426" s="12"/>
      <c r="AB8426" s="12"/>
      <c r="AC8426" s="12"/>
      <c r="AD8426" s="12"/>
      <c r="AE8426" s="12"/>
      <c r="AF8426" s="12"/>
      <c r="AG8426" s="12"/>
      <c r="AH8426" s="12"/>
      <c r="AI8426" s="12"/>
      <c r="AJ8426" s="12"/>
      <c r="AK8426" s="12"/>
      <c r="AL8426" s="12"/>
      <c r="AM8426" s="12"/>
      <c r="AN8426" s="12"/>
      <c r="AO8426" s="12"/>
      <c r="AP8426" s="12"/>
      <c r="AQ8426" s="12"/>
      <c r="AR8426" s="12"/>
      <c r="AS8426" s="12"/>
      <c r="AT8426" s="12"/>
      <c r="AU8426" s="12"/>
      <c r="AV8426" s="12"/>
      <c r="AW8426" s="12"/>
      <c r="AX8426" s="12"/>
      <c r="AY8426" s="12"/>
      <c r="AZ8426" s="12"/>
      <c r="BA8426" s="12"/>
      <c r="BB8426" s="12"/>
      <c r="BC8426" s="12"/>
      <c r="BD8426" s="12"/>
    </row>
    <row r="8427" spans="15:56" x14ac:dyDescent="0.35">
      <c r="O8427" s="12"/>
      <c r="P8427" s="12"/>
      <c r="Q8427" s="12"/>
      <c r="S8427" s="250"/>
      <c r="AA8427" s="12"/>
      <c r="AB8427" s="12"/>
      <c r="AC8427" s="12"/>
      <c r="AD8427" s="12"/>
      <c r="AE8427" s="12"/>
      <c r="AF8427" s="12"/>
      <c r="AG8427" s="12"/>
      <c r="AH8427" s="12"/>
      <c r="AI8427" s="12"/>
      <c r="AJ8427" s="12"/>
      <c r="AK8427" s="12"/>
      <c r="AL8427" s="12"/>
      <c r="AM8427" s="12"/>
      <c r="AN8427" s="12"/>
      <c r="AO8427" s="12"/>
      <c r="AP8427" s="12"/>
      <c r="AQ8427" s="12"/>
      <c r="AR8427" s="12"/>
      <c r="AS8427" s="12"/>
      <c r="AT8427" s="12"/>
      <c r="AU8427" s="12"/>
      <c r="AV8427" s="12"/>
      <c r="AW8427" s="12"/>
      <c r="AX8427" s="12"/>
      <c r="AY8427" s="12"/>
      <c r="AZ8427" s="12"/>
      <c r="BA8427" s="12"/>
      <c r="BB8427" s="12"/>
      <c r="BC8427" s="12"/>
      <c r="BD8427" s="12"/>
    </row>
    <row r="8428" spans="15:56" x14ac:dyDescent="0.35">
      <c r="O8428" s="12"/>
      <c r="P8428" s="12"/>
      <c r="Q8428" s="12"/>
      <c r="S8428" s="250"/>
      <c r="AA8428" s="12"/>
      <c r="AB8428" s="12"/>
      <c r="AC8428" s="12"/>
      <c r="AD8428" s="12"/>
      <c r="AE8428" s="12"/>
      <c r="AF8428" s="12"/>
      <c r="AG8428" s="12"/>
      <c r="AH8428" s="12"/>
      <c r="AI8428" s="12"/>
      <c r="AJ8428" s="12"/>
      <c r="AK8428" s="12"/>
      <c r="AL8428" s="12"/>
      <c r="AM8428" s="12"/>
      <c r="AN8428" s="12"/>
      <c r="AO8428" s="12"/>
      <c r="AP8428" s="12"/>
      <c r="AQ8428" s="12"/>
      <c r="AR8428" s="12"/>
      <c r="AS8428" s="12"/>
      <c r="AT8428" s="12"/>
      <c r="AU8428" s="12"/>
      <c r="AV8428" s="12"/>
      <c r="AW8428" s="12"/>
      <c r="AX8428" s="12"/>
      <c r="AY8428" s="12"/>
      <c r="AZ8428" s="12"/>
      <c r="BA8428" s="12"/>
      <c r="BB8428" s="12"/>
      <c r="BC8428" s="12"/>
      <c r="BD8428" s="12"/>
    </row>
    <row r="8429" spans="15:56" x14ac:dyDescent="0.35">
      <c r="O8429" s="12"/>
      <c r="P8429" s="12"/>
      <c r="Q8429" s="12"/>
      <c r="S8429" s="250"/>
      <c r="AA8429" s="12"/>
      <c r="AB8429" s="12"/>
      <c r="AC8429" s="12"/>
      <c r="AD8429" s="12"/>
      <c r="AE8429" s="12"/>
      <c r="AF8429" s="12"/>
      <c r="AG8429" s="12"/>
      <c r="AH8429" s="12"/>
      <c r="AI8429" s="12"/>
      <c r="AJ8429" s="12"/>
      <c r="AK8429" s="12"/>
      <c r="AL8429" s="12"/>
      <c r="AM8429" s="12"/>
      <c r="AN8429" s="12"/>
      <c r="AO8429" s="12"/>
      <c r="AP8429" s="12"/>
      <c r="AQ8429" s="12"/>
      <c r="AR8429" s="12"/>
      <c r="AS8429" s="12"/>
      <c r="AT8429" s="12"/>
      <c r="AU8429" s="12"/>
      <c r="AV8429" s="12"/>
      <c r="AW8429" s="12"/>
      <c r="AX8429" s="12"/>
      <c r="AY8429" s="12"/>
      <c r="AZ8429" s="12"/>
      <c r="BA8429" s="12"/>
      <c r="BB8429" s="12"/>
      <c r="BC8429" s="12"/>
      <c r="BD8429" s="12"/>
    </row>
    <row r="8430" spans="15:56" x14ac:dyDescent="0.35">
      <c r="O8430" s="12"/>
      <c r="P8430" s="12"/>
      <c r="Q8430" s="12"/>
      <c r="S8430" s="250"/>
      <c r="AA8430" s="12"/>
      <c r="AB8430" s="12"/>
      <c r="AC8430" s="12"/>
      <c r="AD8430" s="12"/>
      <c r="AE8430" s="12"/>
      <c r="AF8430" s="12"/>
      <c r="AG8430" s="12"/>
      <c r="AH8430" s="12"/>
      <c r="AI8430" s="12"/>
      <c r="AJ8430" s="12"/>
      <c r="AK8430" s="12"/>
      <c r="AL8430" s="12"/>
      <c r="AM8430" s="12"/>
      <c r="AN8430" s="12"/>
      <c r="AO8430" s="12"/>
      <c r="AP8430" s="12"/>
      <c r="AQ8430" s="12"/>
      <c r="AR8430" s="12"/>
      <c r="AS8430" s="12"/>
      <c r="AT8430" s="12"/>
      <c r="AU8430" s="12"/>
      <c r="AV8430" s="12"/>
      <c r="AW8430" s="12"/>
      <c r="AX8430" s="12"/>
      <c r="AY8430" s="12"/>
      <c r="AZ8430" s="12"/>
      <c r="BA8430" s="12"/>
      <c r="BB8430" s="12"/>
      <c r="BC8430" s="12"/>
      <c r="BD8430" s="12"/>
    </row>
    <row r="8431" spans="15:56" x14ac:dyDescent="0.35">
      <c r="O8431" s="12"/>
      <c r="P8431" s="12"/>
      <c r="Q8431" s="12"/>
      <c r="S8431" s="250"/>
      <c r="AA8431" s="12"/>
      <c r="AB8431" s="12"/>
      <c r="AC8431" s="12"/>
      <c r="AD8431" s="12"/>
      <c r="AE8431" s="12"/>
      <c r="AF8431" s="12"/>
      <c r="AG8431" s="12"/>
      <c r="AH8431" s="12"/>
      <c r="AI8431" s="12"/>
      <c r="AJ8431" s="12"/>
      <c r="AK8431" s="12"/>
      <c r="AL8431" s="12"/>
      <c r="AM8431" s="12"/>
      <c r="AN8431" s="12"/>
      <c r="AO8431" s="12"/>
      <c r="AP8431" s="12"/>
      <c r="AQ8431" s="12"/>
      <c r="AR8431" s="12"/>
      <c r="AS8431" s="12"/>
      <c r="AT8431" s="12"/>
      <c r="AU8431" s="12"/>
      <c r="AV8431" s="12"/>
      <c r="AW8431" s="12"/>
      <c r="AX8431" s="12"/>
      <c r="AY8431" s="12"/>
      <c r="AZ8431" s="12"/>
      <c r="BA8431" s="12"/>
      <c r="BB8431" s="12"/>
      <c r="BC8431" s="12"/>
      <c r="BD8431" s="12"/>
    </row>
    <row r="8432" spans="15:56" x14ac:dyDescent="0.35">
      <c r="O8432" s="12"/>
      <c r="P8432" s="12"/>
      <c r="Q8432" s="12"/>
      <c r="S8432" s="250"/>
      <c r="AA8432" s="12"/>
      <c r="AB8432" s="12"/>
      <c r="AC8432" s="12"/>
      <c r="AD8432" s="12"/>
      <c r="AE8432" s="12"/>
      <c r="AF8432" s="12"/>
      <c r="AG8432" s="12"/>
      <c r="AH8432" s="12"/>
      <c r="AI8432" s="12"/>
      <c r="AJ8432" s="12"/>
      <c r="AK8432" s="12"/>
      <c r="AL8432" s="12"/>
      <c r="AM8432" s="12"/>
      <c r="AN8432" s="12"/>
      <c r="AO8432" s="12"/>
      <c r="AP8432" s="12"/>
      <c r="AQ8432" s="12"/>
      <c r="AR8432" s="12"/>
      <c r="AS8432" s="12"/>
      <c r="AT8432" s="12"/>
      <c r="AU8432" s="12"/>
      <c r="AV8432" s="12"/>
      <c r="AW8432" s="12"/>
      <c r="AX8432" s="12"/>
      <c r="AY8432" s="12"/>
      <c r="AZ8432" s="12"/>
      <c r="BA8432" s="12"/>
      <c r="BB8432" s="12"/>
      <c r="BC8432" s="12"/>
      <c r="BD8432" s="12"/>
    </row>
    <row r="8433" spans="15:56" x14ac:dyDescent="0.35">
      <c r="O8433" s="12"/>
      <c r="P8433" s="12"/>
      <c r="Q8433" s="12"/>
      <c r="S8433" s="250"/>
      <c r="AA8433" s="12"/>
      <c r="AB8433" s="12"/>
      <c r="AC8433" s="12"/>
      <c r="AD8433" s="12"/>
      <c r="AE8433" s="12"/>
      <c r="AF8433" s="12"/>
      <c r="AG8433" s="12"/>
      <c r="AH8433" s="12"/>
      <c r="AI8433" s="12"/>
      <c r="AJ8433" s="12"/>
      <c r="AK8433" s="12"/>
      <c r="AL8433" s="12"/>
      <c r="AM8433" s="12"/>
      <c r="AN8433" s="12"/>
      <c r="AO8433" s="12"/>
      <c r="AP8433" s="12"/>
      <c r="AQ8433" s="12"/>
      <c r="AR8433" s="12"/>
      <c r="AS8433" s="12"/>
      <c r="AT8433" s="12"/>
      <c r="AU8433" s="12"/>
      <c r="AV8433" s="12"/>
      <c r="AW8433" s="12"/>
      <c r="AX8433" s="12"/>
      <c r="AY8433" s="12"/>
      <c r="AZ8433" s="12"/>
      <c r="BA8433" s="12"/>
      <c r="BB8433" s="12"/>
      <c r="BC8433" s="12"/>
      <c r="BD8433" s="12"/>
    </row>
    <row r="8434" spans="15:56" x14ac:dyDescent="0.35">
      <c r="O8434" s="12"/>
      <c r="P8434" s="12"/>
      <c r="Q8434" s="12"/>
      <c r="S8434" s="250"/>
      <c r="AA8434" s="12"/>
      <c r="AB8434" s="12"/>
      <c r="AC8434" s="12"/>
      <c r="AD8434" s="12"/>
      <c r="AE8434" s="12"/>
      <c r="AF8434" s="12"/>
      <c r="AG8434" s="12"/>
      <c r="AH8434" s="12"/>
      <c r="AI8434" s="12"/>
      <c r="AJ8434" s="12"/>
      <c r="AK8434" s="12"/>
      <c r="AL8434" s="12"/>
      <c r="AM8434" s="12"/>
      <c r="AN8434" s="12"/>
      <c r="AO8434" s="12"/>
      <c r="AP8434" s="12"/>
      <c r="AQ8434" s="12"/>
      <c r="AR8434" s="12"/>
      <c r="AS8434" s="12"/>
      <c r="AT8434" s="12"/>
      <c r="AU8434" s="12"/>
      <c r="AV8434" s="12"/>
      <c r="AW8434" s="12"/>
      <c r="AX8434" s="12"/>
      <c r="AY8434" s="12"/>
      <c r="AZ8434" s="12"/>
      <c r="BA8434" s="12"/>
      <c r="BB8434" s="12"/>
      <c r="BC8434" s="12"/>
      <c r="BD8434" s="12"/>
    </row>
    <row r="8435" spans="15:56" x14ac:dyDescent="0.35">
      <c r="O8435" s="12"/>
      <c r="P8435" s="12"/>
      <c r="Q8435" s="12"/>
      <c r="S8435" s="250"/>
      <c r="AA8435" s="12"/>
      <c r="AB8435" s="12"/>
      <c r="AC8435" s="12"/>
      <c r="AD8435" s="12"/>
      <c r="AE8435" s="12"/>
      <c r="AF8435" s="12"/>
      <c r="AG8435" s="12"/>
      <c r="AH8435" s="12"/>
      <c r="AI8435" s="12"/>
      <c r="AJ8435" s="12"/>
      <c r="AK8435" s="12"/>
      <c r="AL8435" s="12"/>
      <c r="AM8435" s="12"/>
      <c r="AN8435" s="12"/>
      <c r="AO8435" s="12"/>
      <c r="AP8435" s="12"/>
      <c r="AQ8435" s="12"/>
      <c r="AR8435" s="12"/>
      <c r="AS8435" s="12"/>
      <c r="AT8435" s="12"/>
      <c r="AU8435" s="12"/>
      <c r="AV8435" s="12"/>
      <c r="AW8435" s="12"/>
      <c r="AX8435" s="12"/>
      <c r="AY8435" s="12"/>
      <c r="AZ8435" s="12"/>
      <c r="BA8435" s="12"/>
      <c r="BB8435" s="12"/>
      <c r="BC8435" s="12"/>
      <c r="BD8435" s="12"/>
    </row>
    <row r="8436" spans="15:56" x14ac:dyDescent="0.35">
      <c r="O8436" s="12"/>
      <c r="P8436" s="12"/>
      <c r="Q8436" s="12"/>
      <c r="S8436" s="250"/>
      <c r="AA8436" s="12"/>
      <c r="AB8436" s="12"/>
      <c r="AC8436" s="12"/>
      <c r="AD8436" s="12"/>
      <c r="AE8436" s="12"/>
      <c r="AF8436" s="12"/>
      <c r="AG8436" s="12"/>
      <c r="AH8436" s="12"/>
      <c r="AI8436" s="12"/>
      <c r="AJ8436" s="12"/>
      <c r="AK8436" s="12"/>
      <c r="AL8436" s="12"/>
      <c r="AM8436" s="12"/>
      <c r="AN8436" s="12"/>
      <c r="AO8436" s="12"/>
      <c r="AP8436" s="12"/>
      <c r="AQ8436" s="12"/>
      <c r="AR8436" s="12"/>
      <c r="AS8436" s="12"/>
      <c r="AT8436" s="12"/>
      <c r="AU8436" s="12"/>
      <c r="AV8436" s="12"/>
      <c r="AW8436" s="12"/>
      <c r="AX8436" s="12"/>
      <c r="AY8436" s="12"/>
      <c r="AZ8436" s="12"/>
      <c r="BA8436" s="12"/>
      <c r="BB8436" s="12"/>
      <c r="BC8436" s="12"/>
      <c r="BD8436" s="12"/>
    </row>
    <row r="8437" spans="15:56" x14ac:dyDescent="0.35">
      <c r="O8437" s="12"/>
      <c r="P8437" s="12"/>
      <c r="Q8437" s="12"/>
      <c r="S8437" s="250"/>
      <c r="AA8437" s="12"/>
      <c r="AB8437" s="12"/>
      <c r="AC8437" s="12"/>
      <c r="AD8437" s="12"/>
      <c r="AE8437" s="12"/>
      <c r="AF8437" s="12"/>
      <c r="AG8437" s="12"/>
      <c r="AH8437" s="12"/>
      <c r="AI8437" s="12"/>
      <c r="AJ8437" s="12"/>
      <c r="AK8437" s="12"/>
      <c r="AL8437" s="12"/>
      <c r="AM8437" s="12"/>
      <c r="AN8437" s="12"/>
      <c r="AO8437" s="12"/>
      <c r="AP8437" s="12"/>
      <c r="AQ8437" s="12"/>
      <c r="AR8437" s="12"/>
      <c r="AS8437" s="12"/>
      <c r="AT8437" s="12"/>
      <c r="AU8437" s="12"/>
      <c r="AV8437" s="12"/>
      <c r="AW8437" s="12"/>
      <c r="AX8437" s="12"/>
      <c r="AY8437" s="12"/>
      <c r="AZ8437" s="12"/>
      <c r="BA8437" s="12"/>
      <c r="BB8437" s="12"/>
      <c r="BC8437" s="12"/>
      <c r="BD8437" s="12"/>
    </row>
    <row r="8438" spans="15:56" x14ac:dyDescent="0.35">
      <c r="O8438" s="12"/>
      <c r="P8438" s="12"/>
      <c r="Q8438" s="12"/>
      <c r="S8438" s="250"/>
      <c r="AA8438" s="12"/>
      <c r="AB8438" s="12"/>
      <c r="AC8438" s="12"/>
      <c r="AD8438" s="12"/>
      <c r="AE8438" s="12"/>
      <c r="AF8438" s="12"/>
      <c r="AG8438" s="12"/>
      <c r="AH8438" s="12"/>
      <c r="AI8438" s="12"/>
      <c r="AJ8438" s="12"/>
      <c r="AK8438" s="12"/>
      <c r="AL8438" s="12"/>
      <c r="AM8438" s="12"/>
      <c r="AN8438" s="12"/>
      <c r="AO8438" s="12"/>
      <c r="AP8438" s="12"/>
      <c r="AQ8438" s="12"/>
      <c r="AR8438" s="12"/>
      <c r="AS8438" s="12"/>
      <c r="AT8438" s="12"/>
      <c r="AU8438" s="12"/>
      <c r="AV8438" s="12"/>
      <c r="AW8438" s="12"/>
      <c r="AX8438" s="12"/>
      <c r="AY8438" s="12"/>
      <c r="AZ8438" s="12"/>
      <c r="BA8438" s="12"/>
      <c r="BB8438" s="12"/>
      <c r="BC8438" s="12"/>
      <c r="BD8438" s="12"/>
    </row>
    <row r="8439" spans="15:56" x14ac:dyDescent="0.35">
      <c r="O8439" s="12"/>
      <c r="P8439" s="12"/>
      <c r="Q8439" s="12"/>
      <c r="S8439" s="250"/>
      <c r="AA8439" s="12"/>
      <c r="AB8439" s="12"/>
      <c r="AC8439" s="12"/>
      <c r="AD8439" s="12"/>
      <c r="AE8439" s="12"/>
      <c r="AF8439" s="12"/>
      <c r="AG8439" s="12"/>
      <c r="AH8439" s="12"/>
      <c r="AI8439" s="12"/>
      <c r="AJ8439" s="12"/>
      <c r="AK8439" s="12"/>
      <c r="AL8439" s="12"/>
      <c r="AM8439" s="12"/>
      <c r="AN8439" s="12"/>
      <c r="AO8439" s="12"/>
      <c r="AP8439" s="12"/>
      <c r="AQ8439" s="12"/>
      <c r="AR8439" s="12"/>
      <c r="AS8439" s="12"/>
      <c r="AT8439" s="12"/>
      <c r="AU8439" s="12"/>
      <c r="AV8439" s="12"/>
      <c r="AW8439" s="12"/>
      <c r="AX8439" s="12"/>
      <c r="AY8439" s="12"/>
      <c r="AZ8439" s="12"/>
      <c r="BA8439" s="12"/>
      <c r="BB8439" s="12"/>
      <c r="BC8439" s="12"/>
      <c r="BD8439" s="12"/>
    </row>
    <row r="8440" spans="15:56" x14ac:dyDescent="0.35">
      <c r="O8440" s="12"/>
      <c r="P8440" s="12"/>
      <c r="Q8440" s="12"/>
      <c r="S8440" s="250"/>
      <c r="AA8440" s="12"/>
      <c r="AB8440" s="12"/>
      <c r="AC8440" s="12"/>
      <c r="AD8440" s="12"/>
      <c r="AE8440" s="12"/>
      <c r="AF8440" s="12"/>
      <c r="AG8440" s="12"/>
      <c r="AH8440" s="12"/>
      <c r="AI8440" s="12"/>
      <c r="AJ8440" s="12"/>
      <c r="AK8440" s="12"/>
      <c r="AL8440" s="12"/>
      <c r="AM8440" s="12"/>
      <c r="AN8440" s="12"/>
      <c r="AO8440" s="12"/>
      <c r="AP8440" s="12"/>
      <c r="AQ8440" s="12"/>
      <c r="AR8440" s="12"/>
      <c r="AS8440" s="12"/>
      <c r="AT8440" s="12"/>
      <c r="AU8440" s="12"/>
      <c r="AV8440" s="12"/>
      <c r="AW8440" s="12"/>
      <c r="AX8440" s="12"/>
      <c r="AY8440" s="12"/>
      <c r="AZ8440" s="12"/>
      <c r="BA8440" s="12"/>
      <c r="BB8440" s="12"/>
      <c r="BC8440" s="12"/>
      <c r="BD8440" s="12"/>
    </row>
    <row r="8441" spans="15:56" x14ac:dyDescent="0.35">
      <c r="O8441" s="12"/>
      <c r="P8441" s="12"/>
      <c r="Q8441" s="12"/>
      <c r="S8441" s="250"/>
      <c r="AA8441" s="12"/>
      <c r="AB8441" s="12"/>
      <c r="AC8441" s="12"/>
      <c r="AD8441" s="12"/>
      <c r="AE8441" s="12"/>
      <c r="AF8441" s="12"/>
      <c r="AG8441" s="12"/>
      <c r="AH8441" s="12"/>
      <c r="AI8441" s="12"/>
      <c r="AJ8441" s="12"/>
      <c r="AK8441" s="12"/>
      <c r="AL8441" s="12"/>
      <c r="AM8441" s="12"/>
      <c r="AN8441" s="12"/>
      <c r="AO8441" s="12"/>
      <c r="AP8441" s="12"/>
      <c r="AQ8441" s="12"/>
      <c r="AR8441" s="12"/>
      <c r="AS8441" s="12"/>
      <c r="AT8441" s="12"/>
      <c r="AU8441" s="12"/>
      <c r="AV8441" s="12"/>
      <c r="AW8441" s="12"/>
      <c r="AX8441" s="12"/>
      <c r="AY8441" s="12"/>
      <c r="AZ8441" s="12"/>
      <c r="BA8441" s="12"/>
      <c r="BB8441" s="12"/>
      <c r="BC8441" s="12"/>
      <c r="BD8441" s="12"/>
    </row>
    <row r="8442" spans="15:56" x14ac:dyDescent="0.35">
      <c r="O8442" s="12"/>
      <c r="P8442" s="12"/>
      <c r="Q8442" s="12"/>
      <c r="S8442" s="250"/>
      <c r="AA8442" s="12"/>
      <c r="AB8442" s="12"/>
      <c r="AC8442" s="12"/>
      <c r="AD8442" s="12"/>
      <c r="AE8442" s="12"/>
      <c r="AF8442" s="12"/>
      <c r="AG8442" s="12"/>
      <c r="AH8442" s="12"/>
      <c r="AI8442" s="12"/>
      <c r="AJ8442" s="12"/>
      <c r="AK8442" s="12"/>
      <c r="AL8442" s="12"/>
      <c r="AM8442" s="12"/>
      <c r="AN8442" s="12"/>
      <c r="AO8442" s="12"/>
      <c r="AP8442" s="12"/>
      <c r="AQ8442" s="12"/>
      <c r="AR8442" s="12"/>
      <c r="AS8442" s="12"/>
      <c r="AT8442" s="12"/>
      <c r="AU8442" s="12"/>
      <c r="AV8442" s="12"/>
      <c r="AW8442" s="12"/>
      <c r="AX8442" s="12"/>
      <c r="AY8442" s="12"/>
      <c r="AZ8442" s="12"/>
      <c r="BA8442" s="12"/>
      <c r="BB8442" s="12"/>
      <c r="BC8442" s="12"/>
      <c r="BD8442" s="12"/>
    </row>
    <row r="8443" spans="15:56" x14ac:dyDescent="0.35">
      <c r="O8443" s="12"/>
      <c r="P8443" s="12"/>
      <c r="Q8443" s="12"/>
      <c r="S8443" s="250"/>
      <c r="AA8443" s="12"/>
      <c r="AB8443" s="12"/>
      <c r="AC8443" s="12"/>
      <c r="AD8443" s="12"/>
      <c r="AE8443" s="12"/>
      <c r="AF8443" s="12"/>
      <c r="AG8443" s="12"/>
      <c r="AH8443" s="12"/>
      <c r="AI8443" s="12"/>
      <c r="AJ8443" s="12"/>
      <c r="AK8443" s="12"/>
      <c r="AL8443" s="12"/>
      <c r="AM8443" s="12"/>
      <c r="AN8443" s="12"/>
      <c r="AO8443" s="12"/>
      <c r="AP8443" s="12"/>
      <c r="AQ8443" s="12"/>
      <c r="AR8443" s="12"/>
      <c r="AS8443" s="12"/>
      <c r="AT8443" s="12"/>
      <c r="AU8443" s="12"/>
      <c r="AV8443" s="12"/>
      <c r="AW8443" s="12"/>
      <c r="AX8443" s="12"/>
      <c r="AY8443" s="12"/>
      <c r="AZ8443" s="12"/>
      <c r="BA8443" s="12"/>
      <c r="BB8443" s="12"/>
      <c r="BC8443" s="12"/>
      <c r="BD8443" s="12"/>
    </row>
    <row r="8444" spans="15:56" x14ac:dyDescent="0.35">
      <c r="O8444" s="12"/>
      <c r="P8444" s="12"/>
      <c r="Q8444" s="12"/>
      <c r="S8444" s="250"/>
      <c r="AA8444" s="12"/>
      <c r="AB8444" s="12"/>
      <c r="AC8444" s="12"/>
      <c r="AD8444" s="12"/>
      <c r="AE8444" s="12"/>
      <c r="AF8444" s="12"/>
      <c r="AG8444" s="12"/>
      <c r="AH8444" s="12"/>
      <c r="AI8444" s="12"/>
      <c r="AJ8444" s="12"/>
      <c r="AK8444" s="12"/>
      <c r="AL8444" s="12"/>
      <c r="AM8444" s="12"/>
      <c r="AN8444" s="12"/>
      <c r="AO8444" s="12"/>
      <c r="AP8444" s="12"/>
      <c r="AQ8444" s="12"/>
      <c r="AR8444" s="12"/>
      <c r="AS8444" s="12"/>
      <c r="AT8444" s="12"/>
      <c r="AU8444" s="12"/>
      <c r="AV8444" s="12"/>
      <c r="AW8444" s="12"/>
      <c r="AX8444" s="12"/>
      <c r="AY8444" s="12"/>
      <c r="AZ8444" s="12"/>
      <c r="BA8444" s="12"/>
      <c r="BB8444" s="12"/>
      <c r="BC8444" s="12"/>
      <c r="BD8444" s="12"/>
    </row>
    <row r="8445" spans="15:56" x14ac:dyDescent="0.35">
      <c r="O8445" s="12"/>
      <c r="P8445" s="12"/>
      <c r="Q8445" s="12"/>
      <c r="S8445" s="250"/>
      <c r="AA8445" s="12"/>
      <c r="AB8445" s="12"/>
      <c r="AC8445" s="12"/>
      <c r="AD8445" s="12"/>
      <c r="AE8445" s="12"/>
      <c r="AF8445" s="12"/>
      <c r="AG8445" s="12"/>
      <c r="AH8445" s="12"/>
      <c r="AI8445" s="12"/>
      <c r="AJ8445" s="12"/>
      <c r="AK8445" s="12"/>
      <c r="AL8445" s="12"/>
      <c r="AM8445" s="12"/>
      <c r="AN8445" s="12"/>
      <c r="AO8445" s="12"/>
      <c r="AP8445" s="12"/>
      <c r="AQ8445" s="12"/>
      <c r="AR8445" s="12"/>
      <c r="AS8445" s="12"/>
      <c r="AT8445" s="12"/>
      <c r="AU8445" s="12"/>
      <c r="AV8445" s="12"/>
      <c r="AW8445" s="12"/>
      <c r="AX8445" s="12"/>
      <c r="AY8445" s="12"/>
      <c r="AZ8445" s="12"/>
      <c r="BA8445" s="12"/>
      <c r="BB8445" s="12"/>
      <c r="BC8445" s="12"/>
      <c r="BD8445" s="12"/>
    </row>
    <row r="8446" spans="15:56" x14ac:dyDescent="0.35">
      <c r="O8446" s="12"/>
      <c r="P8446" s="12"/>
      <c r="Q8446" s="12"/>
      <c r="S8446" s="250"/>
      <c r="AA8446" s="12"/>
      <c r="AB8446" s="12"/>
      <c r="AC8446" s="12"/>
      <c r="AD8446" s="12"/>
      <c r="AE8446" s="12"/>
      <c r="AF8446" s="12"/>
      <c r="AG8446" s="12"/>
      <c r="AH8446" s="12"/>
      <c r="AI8446" s="12"/>
      <c r="AJ8446" s="12"/>
      <c r="AK8446" s="12"/>
      <c r="AL8446" s="12"/>
      <c r="AM8446" s="12"/>
      <c r="AN8446" s="12"/>
      <c r="AO8446" s="12"/>
      <c r="AP8446" s="12"/>
      <c r="AQ8446" s="12"/>
      <c r="AR8446" s="12"/>
      <c r="AS8446" s="12"/>
      <c r="AT8446" s="12"/>
      <c r="AU8446" s="12"/>
      <c r="AV8446" s="12"/>
      <c r="AW8446" s="12"/>
      <c r="AX8446" s="12"/>
      <c r="AY8446" s="12"/>
      <c r="AZ8446" s="12"/>
      <c r="BA8446" s="12"/>
      <c r="BB8446" s="12"/>
      <c r="BC8446" s="12"/>
      <c r="BD8446" s="12"/>
    </row>
    <row r="8447" spans="15:56" x14ac:dyDescent="0.35">
      <c r="O8447" s="12"/>
      <c r="P8447" s="12"/>
      <c r="Q8447" s="12"/>
      <c r="S8447" s="250"/>
      <c r="AA8447" s="12"/>
      <c r="AB8447" s="12"/>
      <c r="AC8447" s="12"/>
      <c r="AD8447" s="12"/>
      <c r="AE8447" s="12"/>
      <c r="AF8447" s="12"/>
      <c r="AG8447" s="12"/>
      <c r="AH8447" s="12"/>
      <c r="AI8447" s="12"/>
      <c r="AJ8447" s="12"/>
      <c r="AK8447" s="12"/>
      <c r="AL8447" s="12"/>
      <c r="AM8447" s="12"/>
      <c r="AN8447" s="12"/>
      <c r="AO8447" s="12"/>
      <c r="AP8447" s="12"/>
      <c r="AQ8447" s="12"/>
      <c r="AR8447" s="12"/>
      <c r="AS8447" s="12"/>
      <c r="AT8447" s="12"/>
      <c r="AU8447" s="12"/>
      <c r="AV8447" s="12"/>
      <c r="AW8447" s="12"/>
      <c r="AX8447" s="12"/>
      <c r="AY8447" s="12"/>
      <c r="AZ8447" s="12"/>
      <c r="BA8447" s="12"/>
      <c r="BB8447" s="12"/>
      <c r="BC8447" s="12"/>
      <c r="BD8447" s="12"/>
    </row>
    <row r="8448" spans="15:56" x14ac:dyDescent="0.35">
      <c r="O8448" s="12"/>
      <c r="P8448" s="12"/>
      <c r="Q8448" s="12"/>
      <c r="S8448" s="250"/>
      <c r="AA8448" s="12"/>
      <c r="AB8448" s="12"/>
      <c r="AC8448" s="12"/>
      <c r="AD8448" s="12"/>
      <c r="AE8448" s="12"/>
      <c r="AF8448" s="12"/>
      <c r="AG8448" s="12"/>
      <c r="AH8448" s="12"/>
      <c r="AI8448" s="12"/>
      <c r="AJ8448" s="12"/>
      <c r="AK8448" s="12"/>
      <c r="AL8448" s="12"/>
      <c r="AM8448" s="12"/>
      <c r="AN8448" s="12"/>
      <c r="AO8448" s="12"/>
      <c r="AP8448" s="12"/>
      <c r="AQ8448" s="12"/>
      <c r="AR8448" s="12"/>
      <c r="AS8448" s="12"/>
      <c r="AT8448" s="12"/>
      <c r="AU8448" s="12"/>
      <c r="AV8448" s="12"/>
      <c r="AW8448" s="12"/>
      <c r="AX8448" s="12"/>
      <c r="AY8448" s="12"/>
      <c r="AZ8448" s="12"/>
      <c r="BA8448" s="12"/>
      <c r="BB8448" s="12"/>
      <c r="BC8448" s="12"/>
      <c r="BD8448" s="12"/>
    </row>
    <row r="8449" spans="15:56" x14ac:dyDescent="0.35">
      <c r="O8449" s="12"/>
      <c r="P8449" s="12"/>
      <c r="Q8449" s="12"/>
      <c r="S8449" s="250"/>
      <c r="AA8449" s="12"/>
      <c r="AB8449" s="12"/>
      <c r="AC8449" s="12"/>
      <c r="AD8449" s="12"/>
      <c r="AE8449" s="12"/>
      <c r="AF8449" s="12"/>
      <c r="AG8449" s="12"/>
      <c r="AH8449" s="12"/>
      <c r="AI8449" s="12"/>
      <c r="AJ8449" s="12"/>
      <c r="AK8449" s="12"/>
      <c r="AL8449" s="12"/>
      <c r="AM8449" s="12"/>
      <c r="AN8449" s="12"/>
      <c r="AO8449" s="12"/>
      <c r="AP8449" s="12"/>
      <c r="AQ8449" s="12"/>
      <c r="AR8449" s="12"/>
      <c r="AS8449" s="12"/>
      <c r="AT8449" s="12"/>
      <c r="AU8449" s="12"/>
      <c r="AV8449" s="12"/>
      <c r="AW8449" s="12"/>
      <c r="AX8449" s="12"/>
      <c r="AY8449" s="12"/>
      <c r="AZ8449" s="12"/>
      <c r="BA8449" s="12"/>
      <c r="BB8449" s="12"/>
      <c r="BC8449" s="12"/>
      <c r="BD8449" s="12"/>
    </row>
    <row r="8450" spans="15:56" x14ac:dyDescent="0.35">
      <c r="O8450" s="12"/>
      <c r="P8450" s="12"/>
      <c r="Q8450" s="12"/>
      <c r="S8450" s="250"/>
      <c r="AA8450" s="12"/>
      <c r="AB8450" s="12"/>
      <c r="AC8450" s="12"/>
      <c r="AD8450" s="12"/>
      <c r="AE8450" s="12"/>
      <c r="AF8450" s="12"/>
      <c r="AG8450" s="12"/>
      <c r="AH8450" s="12"/>
      <c r="AI8450" s="12"/>
      <c r="AJ8450" s="12"/>
      <c r="AK8450" s="12"/>
      <c r="AL8450" s="12"/>
      <c r="AM8450" s="12"/>
      <c r="AN8450" s="12"/>
      <c r="AO8450" s="12"/>
      <c r="AP8450" s="12"/>
      <c r="AQ8450" s="12"/>
      <c r="AR8450" s="12"/>
      <c r="AS8450" s="12"/>
      <c r="AT8450" s="12"/>
      <c r="AU8450" s="12"/>
      <c r="AV8450" s="12"/>
      <c r="AW8450" s="12"/>
      <c r="AX8450" s="12"/>
      <c r="AY8450" s="12"/>
      <c r="AZ8450" s="12"/>
      <c r="BA8450" s="12"/>
      <c r="BB8450" s="12"/>
      <c r="BC8450" s="12"/>
      <c r="BD8450" s="12"/>
    </row>
    <row r="8451" spans="15:56" x14ac:dyDescent="0.35">
      <c r="O8451" s="12"/>
      <c r="P8451" s="12"/>
      <c r="Q8451" s="12"/>
      <c r="S8451" s="250"/>
      <c r="AA8451" s="12"/>
      <c r="AB8451" s="12"/>
      <c r="AC8451" s="12"/>
      <c r="AD8451" s="12"/>
      <c r="AE8451" s="12"/>
      <c r="AF8451" s="12"/>
      <c r="AG8451" s="12"/>
      <c r="AH8451" s="12"/>
      <c r="AI8451" s="12"/>
      <c r="AJ8451" s="12"/>
      <c r="AK8451" s="12"/>
      <c r="AL8451" s="12"/>
      <c r="AM8451" s="12"/>
      <c r="AN8451" s="12"/>
      <c r="AO8451" s="12"/>
      <c r="AP8451" s="12"/>
      <c r="AQ8451" s="12"/>
      <c r="AR8451" s="12"/>
      <c r="AS8451" s="12"/>
      <c r="AT8451" s="12"/>
      <c r="AU8451" s="12"/>
      <c r="AV8451" s="12"/>
      <c r="AW8451" s="12"/>
      <c r="AX8451" s="12"/>
      <c r="AY8451" s="12"/>
      <c r="AZ8451" s="12"/>
      <c r="BA8451" s="12"/>
      <c r="BB8451" s="12"/>
      <c r="BC8451" s="12"/>
      <c r="BD8451" s="12"/>
    </row>
    <row r="8452" spans="15:56" x14ac:dyDescent="0.35">
      <c r="O8452" s="12"/>
      <c r="P8452" s="12"/>
      <c r="Q8452" s="12"/>
      <c r="S8452" s="250"/>
      <c r="AA8452" s="12"/>
      <c r="AB8452" s="12"/>
      <c r="AC8452" s="12"/>
      <c r="AD8452" s="12"/>
      <c r="AE8452" s="12"/>
      <c r="AF8452" s="12"/>
      <c r="AG8452" s="12"/>
      <c r="AH8452" s="12"/>
      <c r="AI8452" s="12"/>
      <c r="AJ8452" s="12"/>
      <c r="AK8452" s="12"/>
      <c r="AL8452" s="12"/>
      <c r="AM8452" s="12"/>
      <c r="AN8452" s="12"/>
      <c r="AO8452" s="12"/>
      <c r="AP8452" s="12"/>
      <c r="AQ8452" s="12"/>
      <c r="AR8452" s="12"/>
      <c r="AS8452" s="12"/>
      <c r="AT8452" s="12"/>
      <c r="AU8452" s="12"/>
      <c r="AV8452" s="12"/>
      <c r="AW8452" s="12"/>
      <c r="AX8452" s="12"/>
      <c r="AY8452" s="12"/>
      <c r="AZ8452" s="12"/>
      <c r="BA8452" s="12"/>
      <c r="BB8452" s="12"/>
      <c r="BC8452" s="12"/>
      <c r="BD8452" s="12"/>
    </row>
    <row r="8453" spans="15:56" x14ac:dyDescent="0.35">
      <c r="O8453" s="12"/>
      <c r="P8453" s="12"/>
      <c r="Q8453" s="12"/>
      <c r="S8453" s="250"/>
      <c r="AA8453" s="12"/>
      <c r="AB8453" s="12"/>
      <c r="AC8453" s="12"/>
      <c r="AD8453" s="12"/>
      <c r="AE8453" s="12"/>
      <c r="AF8453" s="12"/>
      <c r="AG8453" s="12"/>
      <c r="AH8453" s="12"/>
      <c r="AI8453" s="12"/>
      <c r="AJ8453" s="12"/>
      <c r="AK8453" s="12"/>
      <c r="AL8453" s="12"/>
      <c r="AM8453" s="12"/>
      <c r="AN8453" s="12"/>
      <c r="AO8453" s="12"/>
      <c r="AP8453" s="12"/>
      <c r="AQ8453" s="12"/>
      <c r="AR8453" s="12"/>
      <c r="AS8453" s="12"/>
      <c r="AT8453" s="12"/>
      <c r="AU8453" s="12"/>
      <c r="AV8453" s="12"/>
      <c r="AW8453" s="12"/>
      <c r="AX8453" s="12"/>
      <c r="AY8453" s="12"/>
      <c r="AZ8453" s="12"/>
      <c r="BA8453" s="12"/>
      <c r="BB8453" s="12"/>
      <c r="BC8453" s="12"/>
      <c r="BD8453" s="12"/>
    </row>
    <row r="8454" spans="15:56" x14ac:dyDescent="0.35">
      <c r="O8454" s="12"/>
      <c r="P8454" s="12"/>
      <c r="Q8454" s="12"/>
      <c r="S8454" s="250"/>
      <c r="AA8454" s="12"/>
      <c r="AB8454" s="12"/>
      <c r="AC8454" s="12"/>
      <c r="AD8454" s="12"/>
      <c r="AE8454" s="12"/>
      <c r="AF8454" s="12"/>
      <c r="AG8454" s="12"/>
      <c r="AH8454" s="12"/>
      <c r="AI8454" s="12"/>
      <c r="AJ8454" s="12"/>
      <c r="AK8454" s="12"/>
      <c r="AL8454" s="12"/>
      <c r="AM8454" s="12"/>
      <c r="AN8454" s="12"/>
      <c r="AO8454" s="12"/>
      <c r="AP8454" s="12"/>
      <c r="AQ8454" s="12"/>
      <c r="AR8454" s="12"/>
      <c r="AS8454" s="12"/>
      <c r="AT8454" s="12"/>
      <c r="AU8454" s="12"/>
      <c r="AV8454" s="12"/>
      <c r="AW8454" s="12"/>
      <c r="AX8454" s="12"/>
      <c r="AY8454" s="12"/>
      <c r="AZ8454" s="12"/>
      <c r="BA8454" s="12"/>
      <c r="BB8454" s="12"/>
      <c r="BC8454" s="12"/>
      <c r="BD8454" s="12"/>
    </row>
    <row r="8455" spans="15:56" x14ac:dyDescent="0.35">
      <c r="O8455" s="12"/>
      <c r="P8455" s="12"/>
      <c r="Q8455" s="12"/>
      <c r="S8455" s="250"/>
      <c r="AA8455" s="12"/>
      <c r="AB8455" s="12"/>
      <c r="AC8455" s="12"/>
      <c r="AD8455" s="12"/>
      <c r="AE8455" s="12"/>
      <c r="AF8455" s="12"/>
      <c r="AG8455" s="12"/>
      <c r="AH8455" s="12"/>
      <c r="AI8455" s="12"/>
      <c r="AJ8455" s="12"/>
      <c r="AK8455" s="12"/>
      <c r="AL8455" s="12"/>
      <c r="AM8455" s="12"/>
      <c r="AN8455" s="12"/>
      <c r="AO8455" s="12"/>
      <c r="AP8455" s="12"/>
      <c r="AQ8455" s="12"/>
      <c r="AR8455" s="12"/>
      <c r="AS8455" s="12"/>
      <c r="AT8455" s="12"/>
      <c r="AU8455" s="12"/>
      <c r="AV8455" s="12"/>
      <c r="AW8455" s="12"/>
      <c r="AX8455" s="12"/>
      <c r="AY8455" s="12"/>
      <c r="AZ8455" s="12"/>
      <c r="BA8455" s="12"/>
      <c r="BB8455" s="12"/>
      <c r="BC8455" s="12"/>
      <c r="BD8455" s="12"/>
    </row>
    <row r="8456" spans="15:56" x14ac:dyDescent="0.35">
      <c r="O8456" s="12"/>
      <c r="P8456" s="12"/>
      <c r="Q8456" s="12"/>
      <c r="S8456" s="250"/>
      <c r="AA8456" s="12"/>
      <c r="AB8456" s="12"/>
      <c r="AC8456" s="12"/>
      <c r="AD8456" s="12"/>
      <c r="AE8456" s="12"/>
      <c r="AF8456" s="12"/>
      <c r="AG8456" s="12"/>
      <c r="AH8456" s="12"/>
      <c r="AI8456" s="12"/>
      <c r="AJ8456" s="12"/>
      <c r="AK8456" s="12"/>
      <c r="AL8456" s="12"/>
      <c r="AM8456" s="12"/>
      <c r="AN8456" s="12"/>
      <c r="AO8456" s="12"/>
      <c r="AP8456" s="12"/>
      <c r="AQ8456" s="12"/>
      <c r="AR8456" s="12"/>
      <c r="AS8456" s="12"/>
      <c r="AT8456" s="12"/>
      <c r="AU8456" s="12"/>
      <c r="AV8456" s="12"/>
      <c r="AW8456" s="12"/>
      <c r="AX8456" s="12"/>
      <c r="AY8456" s="12"/>
      <c r="AZ8456" s="12"/>
      <c r="BA8456" s="12"/>
      <c r="BB8456" s="12"/>
      <c r="BC8456" s="12"/>
      <c r="BD8456" s="12"/>
    </row>
    <row r="8457" spans="15:56" x14ac:dyDescent="0.35">
      <c r="O8457" s="12"/>
      <c r="P8457" s="12"/>
      <c r="Q8457" s="12"/>
      <c r="S8457" s="250"/>
      <c r="AA8457" s="12"/>
      <c r="AB8457" s="12"/>
      <c r="AC8457" s="12"/>
      <c r="AD8457" s="12"/>
      <c r="AE8457" s="12"/>
      <c r="AF8457" s="12"/>
      <c r="AG8457" s="12"/>
      <c r="AH8457" s="12"/>
      <c r="AI8457" s="12"/>
      <c r="AJ8457" s="12"/>
      <c r="AK8457" s="12"/>
      <c r="AL8457" s="12"/>
      <c r="AM8457" s="12"/>
      <c r="AN8457" s="12"/>
      <c r="AO8457" s="12"/>
      <c r="AP8457" s="12"/>
      <c r="AQ8457" s="12"/>
      <c r="AR8457" s="12"/>
      <c r="AS8457" s="12"/>
      <c r="AT8457" s="12"/>
      <c r="AU8457" s="12"/>
      <c r="AV8457" s="12"/>
      <c r="AW8457" s="12"/>
      <c r="AX8457" s="12"/>
      <c r="AY8457" s="12"/>
      <c r="AZ8457" s="12"/>
      <c r="BA8457" s="12"/>
      <c r="BB8457" s="12"/>
      <c r="BC8457" s="12"/>
      <c r="BD8457" s="12"/>
    </row>
    <row r="8458" spans="15:56" x14ac:dyDescent="0.35">
      <c r="O8458" s="12"/>
      <c r="P8458" s="12"/>
      <c r="Q8458" s="12"/>
      <c r="S8458" s="250"/>
      <c r="AA8458" s="12"/>
      <c r="AB8458" s="12"/>
      <c r="AC8458" s="12"/>
      <c r="AD8458" s="12"/>
      <c r="AE8458" s="12"/>
      <c r="AF8458" s="12"/>
      <c r="AG8458" s="12"/>
      <c r="AH8458" s="12"/>
      <c r="AI8458" s="12"/>
      <c r="AJ8458" s="12"/>
      <c r="AK8458" s="12"/>
      <c r="AL8458" s="12"/>
      <c r="AM8458" s="12"/>
      <c r="AN8458" s="12"/>
      <c r="AO8458" s="12"/>
      <c r="AP8458" s="12"/>
      <c r="AQ8458" s="12"/>
      <c r="AR8458" s="12"/>
      <c r="AS8458" s="12"/>
      <c r="AT8458" s="12"/>
      <c r="AU8458" s="12"/>
      <c r="AV8458" s="12"/>
      <c r="AW8458" s="12"/>
      <c r="AX8458" s="12"/>
      <c r="AY8458" s="12"/>
      <c r="AZ8458" s="12"/>
      <c r="BA8458" s="12"/>
      <c r="BB8458" s="12"/>
      <c r="BC8458" s="12"/>
      <c r="BD8458" s="12"/>
    </row>
    <row r="8459" spans="15:56" x14ac:dyDescent="0.35">
      <c r="O8459" s="12"/>
      <c r="P8459" s="12"/>
      <c r="Q8459" s="12"/>
      <c r="S8459" s="250"/>
      <c r="AA8459" s="12"/>
      <c r="AB8459" s="12"/>
      <c r="AC8459" s="12"/>
      <c r="AD8459" s="12"/>
      <c r="AE8459" s="12"/>
      <c r="AF8459" s="12"/>
      <c r="AG8459" s="12"/>
      <c r="AH8459" s="12"/>
      <c r="AI8459" s="12"/>
      <c r="AJ8459" s="12"/>
      <c r="AK8459" s="12"/>
      <c r="AL8459" s="12"/>
      <c r="AM8459" s="12"/>
      <c r="AN8459" s="12"/>
      <c r="AO8459" s="12"/>
      <c r="AP8459" s="12"/>
      <c r="AQ8459" s="12"/>
      <c r="AR8459" s="12"/>
      <c r="AS8459" s="12"/>
      <c r="AT8459" s="12"/>
      <c r="AU8459" s="12"/>
      <c r="AV8459" s="12"/>
      <c r="AW8459" s="12"/>
      <c r="AX8459" s="12"/>
      <c r="AY8459" s="12"/>
      <c r="AZ8459" s="12"/>
      <c r="BA8459" s="12"/>
      <c r="BB8459" s="12"/>
      <c r="BC8459" s="12"/>
      <c r="BD8459" s="12"/>
    </row>
    <row r="8460" spans="15:56" x14ac:dyDescent="0.35">
      <c r="O8460" s="12"/>
      <c r="P8460" s="12"/>
      <c r="Q8460" s="12"/>
      <c r="S8460" s="250"/>
      <c r="AA8460" s="12"/>
      <c r="AB8460" s="12"/>
      <c r="AC8460" s="12"/>
      <c r="AD8460" s="12"/>
      <c r="AE8460" s="12"/>
      <c r="AF8460" s="12"/>
      <c r="AG8460" s="12"/>
      <c r="AH8460" s="12"/>
      <c r="AI8460" s="12"/>
      <c r="AJ8460" s="12"/>
      <c r="AK8460" s="12"/>
      <c r="AL8460" s="12"/>
      <c r="AM8460" s="12"/>
      <c r="AN8460" s="12"/>
      <c r="AO8460" s="12"/>
      <c r="AP8460" s="12"/>
      <c r="AQ8460" s="12"/>
      <c r="AR8460" s="12"/>
      <c r="AS8460" s="12"/>
      <c r="AT8460" s="12"/>
      <c r="AU8460" s="12"/>
      <c r="AV8460" s="12"/>
      <c r="AW8460" s="12"/>
      <c r="AX8460" s="12"/>
      <c r="AY8460" s="12"/>
      <c r="AZ8460" s="12"/>
      <c r="BA8460" s="12"/>
      <c r="BB8460" s="12"/>
      <c r="BC8460" s="12"/>
      <c r="BD8460" s="12"/>
    </row>
    <row r="8461" spans="15:56" x14ac:dyDescent="0.35">
      <c r="O8461" s="12"/>
      <c r="P8461" s="12"/>
      <c r="Q8461" s="12"/>
      <c r="S8461" s="250"/>
      <c r="AA8461" s="12"/>
      <c r="AB8461" s="12"/>
      <c r="AC8461" s="12"/>
      <c r="AD8461" s="12"/>
      <c r="AE8461" s="12"/>
      <c r="AF8461" s="12"/>
      <c r="AG8461" s="12"/>
      <c r="AH8461" s="12"/>
      <c r="AI8461" s="12"/>
      <c r="AJ8461" s="12"/>
      <c r="AK8461" s="12"/>
      <c r="AL8461" s="12"/>
      <c r="AM8461" s="12"/>
      <c r="AN8461" s="12"/>
      <c r="AO8461" s="12"/>
      <c r="AP8461" s="12"/>
      <c r="AQ8461" s="12"/>
      <c r="AR8461" s="12"/>
      <c r="AS8461" s="12"/>
      <c r="AT8461" s="12"/>
      <c r="AU8461" s="12"/>
      <c r="AV8461" s="12"/>
      <c r="AW8461" s="12"/>
      <c r="AX8461" s="12"/>
      <c r="AY8461" s="12"/>
      <c r="AZ8461" s="12"/>
      <c r="BA8461" s="12"/>
      <c r="BB8461" s="12"/>
      <c r="BC8461" s="12"/>
      <c r="BD8461" s="12"/>
    </row>
    <row r="8462" spans="15:56" x14ac:dyDescent="0.35">
      <c r="O8462" s="12"/>
      <c r="P8462" s="12"/>
      <c r="Q8462" s="12"/>
      <c r="S8462" s="250"/>
      <c r="AA8462" s="12"/>
      <c r="AB8462" s="12"/>
      <c r="AC8462" s="12"/>
      <c r="AD8462" s="12"/>
      <c r="AE8462" s="12"/>
      <c r="AF8462" s="12"/>
      <c r="AG8462" s="12"/>
      <c r="AH8462" s="12"/>
      <c r="AI8462" s="12"/>
      <c r="AJ8462" s="12"/>
      <c r="AK8462" s="12"/>
      <c r="AL8462" s="12"/>
      <c r="AM8462" s="12"/>
      <c r="AN8462" s="12"/>
      <c r="AO8462" s="12"/>
      <c r="AP8462" s="12"/>
      <c r="AQ8462" s="12"/>
      <c r="AR8462" s="12"/>
      <c r="AS8462" s="12"/>
      <c r="AT8462" s="12"/>
      <c r="AU8462" s="12"/>
      <c r="AV8462" s="12"/>
      <c r="AW8462" s="12"/>
      <c r="AX8462" s="12"/>
      <c r="AY8462" s="12"/>
      <c r="AZ8462" s="12"/>
      <c r="BA8462" s="12"/>
      <c r="BB8462" s="12"/>
      <c r="BC8462" s="12"/>
      <c r="BD8462" s="12"/>
    </row>
    <row r="8463" spans="15:56" x14ac:dyDescent="0.35">
      <c r="O8463" s="12"/>
      <c r="P8463" s="12"/>
      <c r="Q8463" s="12"/>
      <c r="S8463" s="250"/>
      <c r="AA8463" s="12"/>
      <c r="AB8463" s="12"/>
      <c r="AC8463" s="12"/>
      <c r="AD8463" s="12"/>
      <c r="AE8463" s="12"/>
      <c r="AF8463" s="12"/>
      <c r="AG8463" s="12"/>
      <c r="AH8463" s="12"/>
      <c r="AI8463" s="12"/>
      <c r="AJ8463" s="12"/>
      <c r="AK8463" s="12"/>
      <c r="AL8463" s="12"/>
      <c r="AM8463" s="12"/>
      <c r="AN8463" s="12"/>
      <c r="AO8463" s="12"/>
      <c r="AP8463" s="12"/>
      <c r="AQ8463" s="12"/>
      <c r="AR8463" s="12"/>
      <c r="AS8463" s="12"/>
      <c r="AT8463" s="12"/>
      <c r="AU8463" s="12"/>
      <c r="AV8463" s="12"/>
      <c r="AW8463" s="12"/>
      <c r="AX8463" s="12"/>
      <c r="AY8463" s="12"/>
      <c r="AZ8463" s="12"/>
      <c r="BA8463" s="12"/>
      <c r="BB8463" s="12"/>
      <c r="BC8463" s="12"/>
      <c r="BD8463" s="12"/>
    </row>
    <row r="8464" spans="15:56" x14ac:dyDescent="0.35">
      <c r="O8464" s="12"/>
      <c r="P8464" s="12"/>
      <c r="Q8464" s="12"/>
      <c r="S8464" s="250"/>
      <c r="AA8464" s="12"/>
      <c r="AB8464" s="12"/>
      <c r="AC8464" s="12"/>
      <c r="AD8464" s="12"/>
      <c r="AE8464" s="12"/>
      <c r="AF8464" s="12"/>
      <c r="AG8464" s="12"/>
      <c r="AH8464" s="12"/>
      <c r="AI8464" s="12"/>
      <c r="AJ8464" s="12"/>
      <c r="AK8464" s="12"/>
      <c r="AL8464" s="12"/>
      <c r="AM8464" s="12"/>
      <c r="AN8464" s="12"/>
      <c r="AO8464" s="12"/>
      <c r="AP8464" s="12"/>
      <c r="AQ8464" s="12"/>
      <c r="AR8464" s="12"/>
      <c r="AS8464" s="12"/>
      <c r="AT8464" s="12"/>
      <c r="AU8464" s="12"/>
      <c r="AV8464" s="12"/>
      <c r="AW8464" s="12"/>
      <c r="AX8464" s="12"/>
      <c r="AY8464" s="12"/>
      <c r="AZ8464" s="12"/>
      <c r="BA8464" s="12"/>
      <c r="BB8464" s="12"/>
      <c r="BC8464" s="12"/>
      <c r="BD8464" s="12"/>
    </row>
    <row r="8465" spans="15:56" x14ac:dyDescent="0.35">
      <c r="O8465" s="12"/>
      <c r="P8465" s="12"/>
      <c r="Q8465" s="12"/>
      <c r="S8465" s="250"/>
      <c r="AA8465" s="12"/>
      <c r="AB8465" s="12"/>
      <c r="AC8465" s="12"/>
      <c r="AD8465" s="12"/>
      <c r="AE8465" s="12"/>
      <c r="AF8465" s="12"/>
      <c r="AG8465" s="12"/>
      <c r="AH8465" s="12"/>
      <c r="AI8465" s="12"/>
      <c r="AJ8465" s="12"/>
      <c r="AK8465" s="12"/>
      <c r="AL8465" s="12"/>
      <c r="AM8465" s="12"/>
      <c r="AN8465" s="12"/>
      <c r="AO8465" s="12"/>
      <c r="AP8465" s="12"/>
      <c r="AQ8465" s="12"/>
      <c r="AR8465" s="12"/>
      <c r="AS8465" s="12"/>
      <c r="AT8465" s="12"/>
      <c r="AU8465" s="12"/>
      <c r="AV8465" s="12"/>
      <c r="AW8465" s="12"/>
      <c r="AX8465" s="12"/>
      <c r="AY8465" s="12"/>
      <c r="AZ8465" s="12"/>
      <c r="BA8465" s="12"/>
      <c r="BB8465" s="12"/>
      <c r="BC8465" s="12"/>
      <c r="BD8465" s="12"/>
    </row>
    <row r="8466" spans="15:56" x14ac:dyDescent="0.35">
      <c r="O8466" s="12"/>
      <c r="P8466" s="12"/>
      <c r="Q8466" s="12"/>
      <c r="S8466" s="250"/>
      <c r="AA8466" s="12"/>
      <c r="AB8466" s="12"/>
      <c r="AC8466" s="12"/>
      <c r="AD8466" s="12"/>
      <c r="AE8466" s="12"/>
      <c r="AF8466" s="12"/>
      <c r="AG8466" s="12"/>
      <c r="AH8466" s="12"/>
      <c r="AI8466" s="12"/>
      <c r="AJ8466" s="12"/>
      <c r="AK8466" s="12"/>
      <c r="AL8466" s="12"/>
      <c r="AM8466" s="12"/>
      <c r="AN8466" s="12"/>
      <c r="AO8466" s="12"/>
      <c r="AP8466" s="12"/>
      <c r="AQ8466" s="12"/>
      <c r="AR8466" s="12"/>
      <c r="AS8466" s="12"/>
      <c r="AT8466" s="12"/>
      <c r="AU8466" s="12"/>
      <c r="AV8466" s="12"/>
      <c r="AW8466" s="12"/>
      <c r="AX8466" s="12"/>
      <c r="AY8466" s="12"/>
      <c r="AZ8466" s="12"/>
      <c r="BA8466" s="12"/>
      <c r="BB8466" s="12"/>
      <c r="BC8466" s="12"/>
      <c r="BD8466" s="12"/>
    </row>
    <row r="8467" spans="15:56" x14ac:dyDescent="0.35">
      <c r="O8467" s="12"/>
      <c r="P8467" s="12"/>
      <c r="Q8467" s="12"/>
      <c r="S8467" s="250"/>
      <c r="AA8467" s="12"/>
      <c r="AB8467" s="12"/>
      <c r="AC8467" s="12"/>
      <c r="AD8467" s="12"/>
      <c r="AE8467" s="12"/>
      <c r="AF8467" s="12"/>
      <c r="AG8467" s="12"/>
      <c r="AH8467" s="12"/>
      <c r="AI8467" s="12"/>
      <c r="AJ8467" s="12"/>
      <c r="AK8467" s="12"/>
      <c r="AL8467" s="12"/>
      <c r="AM8467" s="12"/>
      <c r="AN8467" s="12"/>
      <c r="AO8467" s="12"/>
      <c r="AP8467" s="12"/>
      <c r="AQ8467" s="12"/>
      <c r="AR8467" s="12"/>
      <c r="AS8467" s="12"/>
      <c r="AT8467" s="12"/>
      <c r="AU8467" s="12"/>
      <c r="AV8467" s="12"/>
      <c r="AW8467" s="12"/>
      <c r="AX8467" s="12"/>
      <c r="AY8467" s="12"/>
      <c r="AZ8467" s="12"/>
      <c r="BA8467" s="12"/>
      <c r="BB8467" s="12"/>
      <c r="BC8467" s="12"/>
      <c r="BD8467" s="12"/>
    </row>
    <row r="8468" spans="15:56" x14ac:dyDescent="0.35">
      <c r="O8468" s="12"/>
      <c r="P8468" s="12"/>
      <c r="Q8468" s="12"/>
      <c r="S8468" s="250"/>
      <c r="AA8468" s="12"/>
      <c r="AB8468" s="12"/>
      <c r="AC8468" s="12"/>
      <c r="AD8468" s="12"/>
      <c r="AE8468" s="12"/>
      <c r="AF8468" s="12"/>
      <c r="AG8468" s="12"/>
      <c r="AH8468" s="12"/>
      <c r="AI8468" s="12"/>
      <c r="AJ8468" s="12"/>
      <c r="AK8468" s="12"/>
      <c r="AL8468" s="12"/>
      <c r="AM8468" s="12"/>
      <c r="AN8468" s="12"/>
      <c r="AO8468" s="12"/>
      <c r="AP8468" s="12"/>
      <c r="AQ8468" s="12"/>
      <c r="AR8468" s="12"/>
      <c r="AS8468" s="12"/>
      <c r="AT8468" s="12"/>
      <c r="AU8468" s="12"/>
      <c r="AV8468" s="12"/>
      <c r="AW8468" s="12"/>
      <c r="AX8468" s="12"/>
      <c r="AY8468" s="12"/>
      <c r="AZ8468" s="12"/>
      <c r="BA8468" s="12"/>
      <c r="BB8468" s="12"/>
      <c r="BC8468" s="12"/>
      <c r="BD8468" s="12"/>
    </row>
    <row r="8469" spans="15:56" x14ac:dyDescent="0.35">
      <c r="O8469" s="12"/>
      <c r="P8469" s="12"/>
      <c r="Q8469" s="12"/>
      <c r="S8469" s="250"/>
      <c r="AA8469" s="12"/>
      <c r="AB8469" s="12"/>
      <c r="AC8469" s="12"/>
      <c r="AD8469" s="12"/>
      <c r="AE8469" s="12"/>
      <c r="AF8469" s="12"/>
      <c r="AG8469" s="12"/>
      <c r="AH8469" s="12"/>
      <c r="AI8469" s="12"/>
      <c r="AJ8469" s="12"/>
      <c r="AK8469" s="12"/>
      <c r="AL8469" s="12"/>
      <c r="AM8469" s="12"/>
      <c r="AN8469" s="12"/>
      <c r="AO8469" s="12"/>
      <c r="AP8469" s="12"/>
      <c r="AQ8469" s="12"/>
      <c r="AR8469" s="12"/>
      <c r="AS8469" s="12"/>
      <c r="AT8469" s="12"/>
      <c r="AU8469" s="12"/>
      <c r="AV8469" s="12"/>
      <c r="AW8469" s="12"/>
      <c r="AX8469" s="12"/>
      <c r="AY8469" s="12"/>
      <c r="AZ8469" s="12"/>
      <c r="BA8469" s="12"/>
      <c r="BB8469" s="12"/>
      <c r="BC8469" s="12"/>
      <c r="BD8469" s="12"/>
    </row>
    <row r="8470" spans="15:56" x14ac:dyDescent="0.35">
      <c r="O8470" s="12"/>
      <c r="P8470" s="12"/>
      <c r="Q8470" s="12"/>
      <c r="S8470" s="250"/>
      <c r="AA8470" s="12"/>
      <c r="AB8470" s="12"/>
      <c r="AC8470" s="12"/>
      <c r="AD8470" s="12"/>
      <c r="AE8470" s="12"/>
      <c r="AF8470" s="12"/>
      <c r="AG8470" s="12"/>
      <c r="AH8470" s="12"/>
      <c r="AI8470" s="12"/>
      <c r="AJ8470" s="12"/>
      <c r="AK8470" s="12"/>
      <c r="AL8470" s="12"/>
      <c r="AM8470" s="12"/>
      <c r="AN8470" s="12"/>
      <c r="AO8470" s="12"/>
      <c r="AP8470" s="12"/>
      <c r="AQ8470" s="12"/>
      <c r="AR8470" s="12"/>
      <c r="AS8470" s="12"/>
      <c r="AT8470" s="12"/>
      <c r="AU8470" s="12"/>
      <c r="AV8470" s="12"/>
      <c r="AW8470" s="12"/>
      <c r="AX8470" s="12"/>
      <c r="AY8470" s="12"/>
      <c r="AZ8470" s="12"/>
      <c r="BA8470" s="12"/>
      <c r="BB8470" s="12"/>
      <c r="BC8470" s="12"/>
      <c r="BD8470" s="12"/>
    </row>
    <row r="8471" spans="15:56" x14ac:dyDescent="0.35">
      <c r="O8471" s="12"/>
      <c r="P8471" s="12"/>
      <c r="Q8471" s="12"/>
      <c r="S8471" s="250"/>
      <c r="AA8471" s="12"/>
      <c r="AB8471" s="12"/>
      <c r="AC8471" s="12"/>
      <c r="AD8471" s="12"/>
      <c r="AE8471" s="12"/>
      <c r="AF8471" s="12"/>
      <c r="AG8471" s="12"/>
      <c r="AH8471" s="12"/>
      <c r="AI8471" s="12"/>
      <c r="AJ8471" s="12"/>
      <c r="AK8471" s="12"/>
      <c r="AL8471" s="12"/>
      <c r="AM8471" s="12"/>
      <c r="AN8471" s="12"/>
      <c r="AO8471" s="12"/>
      <c r="AP8471" s="12"/>
      <c r="AQ8471" s="12"/>
      <c r="AR8471" s="12"/>
      <c r="AS8471" s="12"/>
      <c r="AT8471" s="12"/>
      <c r="AU8471" s="12"/>
      <c r="AV8471" s="12"/>
      <c r="AW8471" s="12"/>
      <c r="AX8471" s="12"/>
      <c r="AY8471" s="12"/>
      <c r="AZ8471" s="12"/>
      <c r="BA8471" s="12"/>
      <c r="BB8471" s="12"/>
      <c r="BC8471" s="12"/>
      <c r="BD8471" s="12"/>
    </row>
    <row r="8472" spans="15:56" x14ac:dyDescent="0.35">
      <c r="O8472" s="12"/>
      <c r="P8472" s="12"/>
      <c r="Q8472" s="12"/>
      <c r="S8472" s="250"/>
      <c r="AA8472" s="12"/>
      <c r="AB8472" s="12"/>
      <c r="AC8472" s="12"/>
      <c r="AD8472" s="12"/>
      <c r="AE8472" s="12"/>
      <c r="AF8472" s="12"/>
      <c r="AG8472" s="12"/>
      <c r="AH8472" s="12"/>
      <c r="AI8472" s="12"/>
      <c r="AJ8472" s="12"/>
      <c r="AK8472" s="12"/>
      <c r="AL8472" s="12"/>
      <c r="AM8472" s="12"/>
      <c r="AN8472" s="12"/>
      <c r="AO8472" s="12"/>
      <c r="AP8472" s="12"/>
      <c r="AQ8472" s="12"/>
      <c r="AR8472" s="12"/>
      <c r="AS8472" s="12"/>
      <c r="AT8472" s="12"/>
      <c r="AU8472" s="12"/>
      <c r="AV8472" s="12"/>
      <c r="AW8472" s="12"/>
      <c r="AX8472" s="12"/>
      <c r="AY8472" s="12"/>
      <c r="AZ8472" s="12"/>
      <c r="BA8472" s="12"/>
      <c r="BB8472" s="12"/>
      <c r="BC8472" s="12"/>
      <c r="BD8472" s="12"/>
    </row>
    <row r="8473" spans="15:56" x14ac:dyDescent="0.35">
      <c r="O8473" s="12"/>
      <c r="P8473" s="12"/>
      <c r="Q8473" s="12"/>
      <c r="S8473" s="250"/>
      <c r="AA8473" s="12"/>
      <c r="AB8473" s="12"/>
      <c r="AC8473" s="12"/>
      <c r="AD8473" s="12"/>
      <c r="AE8473" s="12"/>
      <c r="AF8473" s="12"/>
      <c r="AG8473" s="12"/>
      <c r="AH8473" s="12"/>
      <c r="AI8473" s="12"/>
      <c r="AJ8473" s="12"/>
      <c r="AK8473" s="12"/>
      <c r="AL8473" s="12"/>
      <c r="AM8473" s="12"/>
      <c r="AN8473" s="12"/>
      <c r="AO8473" s="12"/>
      <c r="AP8473" s="12"/>
      <c r="AQ8473" s="12"/>
      <c r="AR8473" s="12"/>
      <c r="AS8473" s="12"/>
      <c r="AT8473" s="12"/>
      <c r="AU8473" s="12"/>
      <c r="AV8473" s="12"/>
      <c r="AW8473" s="12"/>
      <c r="AX8473" s="12"/>
      <c r="AY8473" s="12"/>
      <c r="AZ8473" s="12"/>
      <c r="BA8473" s="12"/>
      <c r="BB8473" s="12"/>
      <c r="BC8473" s="12"/>
      <c r="BD8473" s="12"/>
    </row>
    <row r="8474" spans="15:56" x14ac:dyDescent="0.35">
      <c r="O8474" s="12"/>
      <c r="P8474" s="12"/>
      <c r="Q8474" s="12"/>
      <c r="S8474" s="250"/>
      <c r="AA8474" s="12"/>
      <c r="AB8474" s="12"/>
      <c r="AC8474" s="12"/>
      <c r="AD8474" s="12"/>
      <c r="AE8474" s="12"/>
      <c r="AF8474" s="12"/>
      <c r="AG8474" s="12"/>
      <c r="AH8474" s="12"/>
      <c r="AI8474" s="12"/>
      <c r="AJ8474" s="12"/>
      <c r="AK8474" s="12"/>
      <c r="AL8474" s="12"/>
      <c r="AM8474" s="12"/>
      <c r="AN8474" s="12"/>
      <c r="AO8474" s="12"/>
      <c r="AP8474" s="12"/>
      <c r="AQ8474" s="12"/>
      <c r="AR8474" s="12"/>
      <c r="AS8474" s="12"/>
      <c r="AT8474" s="12"/>
      <c r="AU8474" s="12"/>
      <c r="AV8474" s="12"/>
      <c r="AW8474" s="12"/>
      <c r="AX8474" s="12"/>
      <c r="AY8474" s="12"/>
      <c r="AZ8474" s="12"/>
      <c r="BA8474" s="12"/>
      <c r="BB8474" s="12"/>
      <c r="BC8474" s="12"/>
      <c r="BD8474" s="12"/>
    </row>
    <row r="8475" spans="15:56" x14ac:dyDescent="0.35">
      <c r="O8475" s="12"/>
      <c r="P8475" s="12"/>
      <c r="Q8475" s="12"/>
      <c r="S8475" s="250"/>
      <c r="AA8475" s="12"/>
      <c r="AB8475" s="12"/>
      <c r="AC8475" s="12"/>
      <c r="AD8475" s="12"/>
      <c r="AE8475" s="12"/>
      <c r="AF8475" s="12"/>
      <c r="AG8475" s="12"/>
      <c r="AH8475" s="12"/>
      <c r="AI8475" s="12"/>
      <c r="AJ8475" s="12"/>
      <c r="AK8475" s="12"/>
      <c r="AL8475" s="12"/>
      <c r="AM8475" s="12"/>
      <c r="AN8475" s="12"/>
      <c r="AO8475" s="12"/>
      <c r="AP8475" s="12"/>
      <c r="AQ8475" s="12"/>
      <c r="AR8475" s="12"/>
      <c r="AS8475" s="12"/>
      <c r="AT8475" s="12"/>
      <c r="AU8475" s="12"/>
      <c r="AV8475" s="12"/>
      <c r="AW8475" s="12"/>
      <c r="AX8475" s="12"/>
      <c r="AY8475" s="12"/>
      <c r="AZ8475" s="12"/>
      <c r="BA8475" s="12"/>
      <c r="BB8475" s="12"/>
      <c r="BC8475" s="12"/>
      <c r="BD8475" s="12"/>
    </row>
    <row r="8476" spans="15:56" x14ac:dyDescent="0.35">
      <c r="O8476" s="12"/>
      <c r="P8476" s="12"/>
      <c r="Q8476" s="12"/>
      <c r="S8476" s="250"/>
      <c r="AA8476" s="12"/>
      <c r="AB8476" s="12"/>
      <c r="AC8476" s="12"/>
      <c r="AD8476" s="12"/>
      <c r="AE8476" s="12"/>
      <c r="AF8476" s="12"/>
      <c r="AG8476" s="12"/>
      <c r="AH8476" s="12"/>
      <c r="AI8476" s="12"/>
      <c r="AJ8476" s="12"/>
      <c r="AK8476" s="12"/>
      <c r="AL8476" s="12"/>
      <c r="AM8476" s="12"/>
      <c r="AN8476" s="12"/>
      <c r="AO8476" s="12"/>
      <c r="AP8476" s="12"/>
      <c r="AQ8476" s="12"/>
      <c r="AR8476" s="12"/>
      <c r="AS8476" s="12"/>
      <c r="AT8476" s="12"/>
      <c r="AU8476" s="12"/>
      <c r="AV8476" s="12"/>
      <c r="AW8476" s="12"/>
      <c r="AX8476" s="12"/>
      <c r="AY8476" s="12"/>
      <c r="AZ8476" s="12"/>
      <c r="BA8476" s="12"/>
      <c r="BB8476" s="12"/>
      <c r="BC8476" s="12"/>
      <c r="BD8476" s="12"/>
    </row>
    <row r="8477" spans="15:56" x14ac:dyDescent="0.35">
      <c r="O8477" s="12"/>
      <c r="P8477" s="12"/>
      <c r="Q8477" s="12"/>
      <c r="S8477" s="250"/>
      <c r="AA8477" s="12"/>
      <c r="AB8477" s="12"/>
      <c r="AC8477" s="12"/>
      <c r="AD8477" s="12"/>
      <c r="AE8477" s="12"/>
      <c r="AF8477" s="12"/>
      <c r="AG8477" s="12"/>
      <c r="AH8477" s="12"/>
      <c r="AI8477" s="12"/>
      <c r="AJ8477" s="12"/>
      <c r="AK8477" s="12"/>
      <c r="AL8477" s="12"/>
      <c r="AM8477" s="12"/>
      <c r="AN8477" s="12"/>
      <c r="AO8477" s="12"/>
      <c r="AP8477" s="12"/>
      <c r="AQ8477" s="12"/>
      <c r="AR8477" s="12"/>
      <c r="AS8477" s="12"/>
      <c r="AT8477" s="12"/>
      <c r="AU8477" s="12"/>
      <c r="AV8477" s="12"/>
      <c r="AW8477" s="12"/>
      <c r="AX8477" s="12"/>
      <c r="AY8477" s="12"/>
      <c r="AZ8477" s="12"/>
      <c r="BA8477" s="12"/>
      <c r="BB8477" s="12"/>
      <c r="BC8477" s="12"/>
      <c r="BD8477" s="12"/>
    </row>
    <row r="8478" spans="15:56" x14ac:dyDescent="0.35">
      <c r="O8478" s="12"/>
      <c r="P8478" s="12"/>
      <c r="Q8478" s="12"/>
      <c r="S8478" s="250"/>
      <c r="AA8478" s="12"/>
      <c r="AB8478" s="12"/>
      <c r="AC8478" s="12"/>
      <c r="AD8478" s="12"/>
      <c r="AE8478" s="12"/>
      <c r="AF8478" s="12"/>
      <c r="AG8478" s="12"/>
      <c r="AH8478" s="12"/>
      <c r="AI8478" s="12"/>
      <c r="AJ8478" s="12"/>
      <c r="AK8478" s="12"/>
      <c r="AL8478" s="12"/>
      <c r="AM8478" s="12"/>
      <c r="AN8478" s="12"/>
      <c r="AO8478" s="12"/>
      <c r="AP8478" s="12"/>
      <c r="AQ8478" s="12"/>
      <c r="AR8478" s="12"/>
      <c r="AS8478" s="12"/>
      <c r="AT8478" s="12"/>
      <c r="AU8478" s="12"/>
      <c r="AV8478" s="12"/>
      <c r="AW8478" s="12"/>
      <c r="AX8478" s="12"/>
      <c r="AY8478" s="12"/>
      <c r="AZ8478" s="12"/>
      <c r="BA8478" s="12"/>
      <c r="BB8478" s="12"/>
      <c r="BC8478" s="12"/>
      <c r="BD8478" s="12"/>
    </row>
    <row r="8479" spans="15:56" x14ac:dyDescent="0.35">
      <c r="O8479" s="12"/>
      <c r="P8479" s="12"/>
      <c r="Q8479" s="12"/>
      <c r="S8479" s="250"/>
      <c r="AA8479" s="12"/>
      <c r="AB8479" s="12"/>
      <c r="AC8479" s="12"/>
      <c r="AD8479" s="12"/>
      <c r="AE8479" s="12"/>
      <c r="AF8479" s="12"/>
      <c r="AG8479" s="12"/>
      <c r="AH8479" s="12"/>
      <c r="AI8479" s="12"/>
      <c r="AJ8479" s="12"/>
      <c r="AK8479" s="12"/>
      <c r="AL8479" s="12"/>
      <c r="AM8479" s="12"/>
      <c r="AN8479" s="12"/>
      <c r="AO8479" s="12"/>
      <c r="AP8479" s="12"/>
      <c r="AQ8479" s="12"/>
      <c r="AR8479" s="12"/>
      <c r="AS8479" s="12"/>
      <c r="AT8479" s="12"/>
      <c r="AU8479" s="12"/>
      <c r="AV8479" s="12"/>
      <c r="AW8479" s="12"/>
      <c r="AX8479" s="12"/>
      <c r="AY8479" s="12"/>
      <c r="AZ8479" s="12"/>
      <c r="BA8479" s="12"/>
      <c r="BB8479" s="12"/>
      <c r="BC8479" s="12"/>
      <c r="BD8479" s="12"/>
    </row>
    <row r="8480" spans="15:56" x14ac:dyDescent="0.35">
      <c r="O8480" s="12"/>
      <c r="P8480" s="12"/>
      <c r="Q8480" s="12"/>
      <c r="S8480" s="250"/>
      <c r="AA8480" s="12"/>
      <c r="AB8480" s="12"/>
      <c r="AC8480" s="12"/>
      <c r="AD8480" s="12"/>
      <c r="AE8480" s="12"/>
      <c r="AF8480" s="12"/>
      <c r="AG8480" s="12"/>
      <c r="AH8480" s="12"/>
      <c r="AI8480" s="12"/>
      <c r="AJ8480" s="12"/>
      <c r="AK8480" s="12"/>
      <c r="AL8480" s="12"/>
      <c r="AM8480" s="12"/>
      <c r="AN8480" s="12"/>
      <c r="AO8480" s="12"/>
      <c r="AP8480" s="12"/>
      <c r="AQ8480" s="12"/>
      <c r="AR8480" s="12"/>
      <c r="AS8480" s="12"/>
      <c r="AT8480" s="12"/>
      <c r="AU8480" s="12"/>
      <c r="AV8480" s="12"/>
      <c r="AW8480" s="12"/>
      <c r="AX8480" s="12"/>
      <c r="AY8480" s="12"/>
      <c r="AZ8480" s="12"/>
      <c r="BA8480" s="12"/>
      <c r="BB8480" s="12"/>
      <c r="BC8480" s="12"/>
      <c r="BD8480" s="12"/>
    </row>
    <row r="8481" spans="15:56" x14ac:dyDescent="0.35">
      <c r="O8481" s="12"/>
      <c r="P8481" s="12"/>
      <c r="Q8481" s="12"/>
      <c r="S8481" s="250"/>
      <c r="AA8481" s="12"/>
      <c r="AB8481" s="12"/>
      <c r="AC8481" s="12"/>
      <c r="AD8481" s="12"/>
      <c r="AE8481" s="12"/>
      <c r="AF8481" s="12"/>
      <c r="AG8481" s="12"/>
      <c r="AH8481" s="12"/>
      <c r="AI8481" s="12"/>
      <c r="AJ8481" s="12"/>
      <c r="AK8481" s="12"/>
      <c r="AL8481" s="12"/>
      <c r="AM8481" s="12"/>
      <c r="AN8481" s="12"/>
      <c r="AO8481" s="12"/>
      <c r="AP8481" s="12"/>
      <c r="AQ8481" s="12"/>
      <c r="AR8481" s="12"/>
      <c r="AS8481" s="12"/>
      <c r="AT8481" s="12"/>
      <c r="AU8481" s="12"/>
      <c r="AV8481" s="12"/>
      <c r="AW8481" s="12"/>
      <c r="AX8481" s="12"/>
      <c r="AY8481" s="12"/>
      <c r="AZ8481" s="12"/>
      <c r="BA8481" s="12"/>
      <c r="BB8481" s="12"/>
      <c r="BC8481" s="12"/>
      <c r="BD8481" s="12"/>
    </row>
    <row r="8482" spans="15:56" x14ac:dyDescent="0.35">
      <c r="O8482" s="12"/>
      <c r="P8482" s="12"/>
      <c r="Q8482" s="12"/>
      <c r="S8482" s="250"/>
      <c r="AA8482" s="12"/>
      <c r="AB8482" s="12"/>
      <c r="AC8482" s="12"/>
      <c r="AD8482" s="12"/>
      <c r="AE8482" s="12"/>
      <c r="AF8482" s="12"/>
      <c r="AG8482" s="12"/>
      <c r="AH8482" s="12"/>
      <c r="AI8482" s="12"/>
      <c r="AJ8482" s="12"/>
      <c r="AK8482" s="12"/>
      <c r="AL8482" s="12"/>
      <c r="AM8482" s="12"/>
      <c r="AN8482" s="12"/>
      <c r="AO8482" s="12"/>
      <c r="AP8482" s="12"/>
      <c r="AQ8482" s="12"/>
      <c r="AR8482" s="12"/>
      <c r="AS8482" s="12"/>
      <c r="AT8482" s="12"/>
      <c r="AU8482" s="12"/>
      <c r="AV8482" s="12"/>
      <c r="AW8482" s="12"/>
      <c r="AX8482" s="12"/>
      <c r="AY8482" s="12"/>
      <c r="AZ8482" s="12"/>
      <c r="BA8482" s="12"/>
      <c r="BB8482" s="12"/>
      <c r="BC8482" s="12"/>
      <c r="BD8482" s="12"/>
    </row>
    <row r="8483" spans="15:56" x14ac:dyDescent="0.35">
      <c r="O8483" s="12"/>
      <c r="P8483" s="12"/>
      <c r="Q8483" s="12"/>
      <c r="S8483" s="250"/>
      <c r="AA8483" s="12"/>
      <c r="AB8483" s="12"/>
      <c r="AC8483" s="12"/>
      <c r="AD8483" s="12"/>
      <c r="AE8483" s="12"/>
      <c r="AF8483" s="12"/>
      <c r="AG8483" s="12"/>
      <c r="AH8483" s="12"/>
      <c r="AI8483" s="12"/>
      <c r="AJ8483" s="12"/>
      <c r="AK8483" s="12"/>
      <c r="AL8483" s="12"/>
      <c r="AM8483" s="12"/>
      <c r="AN8483" s="12"/>
      <c r="AO8483" s="12"/>
      <c r="AP8483" s="12"/>
      <c r="AQ8483" s="12"/>
      <c r="AR8483" s="12"/>
      <c r="AS8483" s="12"/>
      <c r="AT8483" s="12"/>
      <c r="AU8483" s="12"/>
      <c r="AV8483" s="12"/>
      <c r="AW8483" s="12"/>
      <c r="AX8483" s="12"/>
      <c r="AY8483" s="12"/>
      <c r="AZ8483" s="12"/>
      <c r="BA8483" s="12"/>
      <c r="BB8483" s="12"/>
      <c r="BC8483" s="12"/>
      <c r="BD8483" s="12"/>
    </row>
    <row r="8484" spans="15:56" x14ac:dyDescent="0.35">
      <c r="O8484" s="12"/>
      <c r="P8484" s="12"/>
      <c r="Q8484" s="12"/>
      <c r="S8484" s="250"/>
      <c r="AA8484" s="12"/>
      <c r="AB8484" s="12"/>
      <c r="AC8484" s="12"/>
      <c r="AD8484" s="12"/>
      <c r="AE8484" s="12"/>
      <c r="AF8484" s="12"/>
      <c r="AG8484" s="12"/>
      <c r="AH8484" s="12"/>
      <c r="AI8484" s="12"/>
      <c r="AJ8484" s="12"/>
      <c r="AK8484" s="12"/>
      <c r="AL8484" s="12"/>
      <c r="AM8484" s="12"/>
      <c r="AN8484" s="12"/>
      <c r="AO8484" s="12"/>
      <c r="AP8484" s="12"/>
      <c r="AQ8484" s="12"/>
      <c r="AR8484" s="12"/>
      <c r="AS8484" s="12"/>
      <c r="AT8484" s="12"/>
      <c r="AU8484" s="12"/>
      <c r="AV8484" s="12"/>
      <c r="AW8484" s="12"/>
      <c r="AX8484" s="12"/>
      <c r="AY8484" s="12"/>
      <c r="AZ8484" s="12"/>
      <c r="BA8484" s="12"/>
      <c r="BB8484" s="12"/>
      <c r="BC8484" s="12"/>
      <c r="BD8484" s="12"/>
    </row>
    <row r="8485" spans="15:56" x14ac:dyDescent="0.35">
      <c r="O8485" s="12"/>
      <c r="P8485" s="12"/>
      <c r="Q8485" s="12"/>
      <c r="S8485" s="250"/>
      <c r="AA8485" s="12"/>
      <c r="AB8485" s="12"/>
      <c r="AC8485" s="12"/>
      <c r="AD8485" s="12"/>
      <c r="AE8485" s="12"/>
      <c r="AF8485" s="12"/>
      <c r="AG8485" s="12"/>
      <c r="AH8485" s="12"/>
      <c r="AI8485" s="12"/>
      <c r="AJ8485" s="12"/>
      <c r="AK8485" s="12"/>
      <c r="AL8485" s="12"/>
      <c r="AM8485" s="12"/>
      <c r="AN8485" s="12"/>
      <c r="AO8485" s="12"/>
      <c r="AP8485" s="12"/>
      <c r="AQ8485" s="12"/>
      <c r="AR8485" s="12"/>
      <c r="AS8485" s="12"/>
      <c r="AT8485" s="12"/>
      <c r="AU8485" s="12"/>
      <c r="AV8485" s="12"/>
      <c r="AW8485" s="12"/>
      <c r="AX8485" s="12"/>
      <c r="AY8485" s="12"/>
      <c r="AZ8485" s="12"/>
      <c r="BA8485" s="12"/>
      <c r="BB8485" s="12"/>
      <c r="BC8485" s="12"/>
      <c r="BD8485" s="12"/>
    </row>
    <row r="8486" spans="15:56" x14ac:dyDescent="0.35">
      <c r="O8486" s="12"/>
      <c r="P8486" s="12"/>
      <c r="Q8486" s="12"/>
      <c r="S8486" s="250"/>
      <c r="AA8486" s="12"/>
      <c r="AB8486" s="12"/>
      <c r="AC8486" s="12"/>
      <c r="AD8486" s="12"/>
      <c r="AE8486" s="12"/>
      <c r="AF8486" s="12"/>
      <c r="AG8486" s="12"/>
      <c r="AH8486" s="12"/>
      <c r="AI8486" s="12"/>
      <c r="AJ8486" s="12"/>
      <c r="AK8486" s="12"/>
      <c r="AL8486" s="12"/>
      <c r="AM8486" s="12"/>
      <c r="AN8486" s="12"/>
      <c r="AO8486" s="12"/>
      <c r="AP8486" s="12"/>
      <c r="AQ8486" s="12"/>
      <c r="AR8486" s="12"/>
      <c r="AS8486" s="12"/>
      <c r="AT8486" s="12"/>
      <c r="AU8486" s="12"/>
      <c r="AV8486" s="12"/>
      <c r="AW8486" s="12"/>
      <c r="AX8486" s="12"/>
      <c r="AY8486" s="12"/>
      <c r="AZ8486" s="12"/>
      <c r="BA8486" s="12"/>
      <c r="BB8486" s="12"/>
      <c r="BC8486" s="12"/>
      <c r="BD8486" s="12"/>
    </row>
    <row r="8487" spans="15:56" x14ac:dyDescent="0.35">
      <c r="O8487" s="12"/>
      <c r="P8487" s="12"/>
      <c r="Q8487" s="12"/>
      <c r="S8487" s="250"/>
      <c r="AA8487" s="12"/>
      <c r="AB8487" s="12"/>
      <c r="AC8487" s="12"/>
      <c r="AD8487" s="12"/>
      <c r="AE8487" s="12"/>
      <c r="AF8487" s="12"/>
      <c r="AG8487" s="12"/>
      <c r="AH8487" s="12"/>
      <c r="AI8487" s="12"/>
      <c r="AJ8487" s="12"/>
      <c r="AK8487" s="12"/>
      <c r="AL8487" s="12"/>
      <c r="AM8487" s="12"/>
      <c r="AN8487" s="12"/>
      <c r="AO8487" s="12"/>
      <c r="AP8487" s="12"/>
      <c r="AQ8487" s="12"/>
      <c r="AR8487" s="12"/>
      <c r="AS8487" s="12"/>
      <c r="AT8487" s="12"/>
      <c r="AU8487" s="12"/>
      <c r="AV8487" s="12"/>
      <c r="AW8487" s="12"/>
      <c r="AX8487" s="12"/>
      <c r="AY8487" s="12"/>
      <c r="AZ8487" s="12"/>
      <c r="BA8487" s="12"/>
      <c r="BB8487" s="12"/>
      <c r="BC8487" s="12"/>
      <c r="BD8487" s="12"/>
    </row>
    <row r="8488" spans="15:56" x14ac:dyDescent="0.35">
      <c r="O8488" s="12"/>
      <c r="P8488" s="12"/>
      <c r="Q8488" s="12"/>
      <c r="S8488" s="250"/>
      <c r="AA8488" s="12"/>
      <c r="AB8488" s="12"/>
      <c r="AC8488" s="12"/>
      <c r="AD8488" s="12"/>
      <c r="AE8488" s="12"/>
      <c r="AF8488" s="12"/>
      <c r="AG8488" s="12"/>
      <c r="AH8488" s="12"/>
      <c r="AI8488" s="12"/>
      <c r="AJ8488" s="12"/>
      <c r="AK8488" s="12"/>
      <c r="AL8488" s="12"/>
      <c r="AM8488" s="12"/>
      <c r="AN8488" s="12"/>
      <c r="AO8488" s="12"/>
      <c r="AP8488" s="12"/>
      <c r="AQ8488" s="12"/>
      <c r="AR8488" s="12"/>
      <c r="AS8488" s="12"/>
      <c r="AT8488" s="12"/>
      <c r="AU8488" s="12"/>
      <c r="AV8488" s="12"/>
      <c r="AW8488" s="12"/>
      <c r="AX8488" s="12"/>
      <c r="AY8488" s="12"/>
      <c r="AZ8488" s="12"/>
      <c r="BA8488" s="12"/>
      <c r="BB8488" s="12"/>
      <c r="BC8488" s="12"/>
      <c r="BD8488" s="12"/>
    </row>
    <row r="8489" spans="15:56" x14ac:dyDescent="0.35">
      <c r="O8489" s="12"/>
      <c r="P8489" s="12"/>
      <c r="Q8489" s="12"/>
      <c r="S8489" s="250"/>
      <c r="AA8489" s="12"/>
      <c r="AB8489" s="12"/>
      <c r="AC8489" s="12"/>
      <c r="AD8489" s="12"/>
      <c r="AE8489" s="12"/>
      <c r="AF8489" s="12"/>
      <c r="AG8489" s="12"/>
      <c r="AH8489" s="12"/>
      <c r="AI8489" s="12"/>
      <c r="AJ8489" s="12"/>
      <c r="AK8489" s="12"/>
      <c r="AL8489" s="12"/>
      <c r="AM8489" s="12"/>
      <c r="AN8489" s="12"/>
      <c r="AO8489" s="12"/>
      <c r="AP8489" s="12"/>
      <c r="AQ8489" s="12"/>
      <c r="AR8489" s="12"/>
      <c r="AS8489" s="12"/>
      <c r="AT8489" s="12"/>
      <c r="AU8489" s="12"/>
      <c r="AV8489" s="12"/>
      <c r="AW8489" s="12"/>
      <c r="AX8489" s="12"/>
      <c r="AY8489" s="12"/>
      <c r="AZ8489" s="12"/>
      <c r="BA8489" s="12"/>
      <c r="BB8489" s="12"/>
      <c r="BC8489" s="12"/>
      <c r="BD8489" s="12"/>
    </row>
    <row r="8490" spans="15:56" x14ac:dyDescent="0.35">
      <c r="O8490" s="12"/>
      <c r="P8490" s="12"/>
      <c r="Q8490" s="12"/>
      <c r="S8490" s="250"/>
      <c r="AA8490" s="12"/>
      <c r="AB8490" s="12"/>
      <c r="AC8490" s="12"/>
      <c r="AD8490" s="12"/>
      <c r="AE8490" s="12"/>
      <c r="AF8490" s="12"/>
      <c r="AG8490" s="12"/>
      <c r="AH8490" s="12"/>
      <c r="AI8490" s="12"/>
      <c r="AJ8490" s="12"/>
      <c r="AK8490" s="12"/>
      <c r="AL8490" s="12"/>
      <c r="AM8490" s="12"/>
      <c r="AN8490" s="12"/>
      <c r="AO8490" s="12"/>
      <c r="AP8490" s="12"/>
      <c r="AQ8490" s="12"/>
      <c r="AR8490" s="12"/>
      <c r="AS8490" s="12"/>
      <c r="AT8490" s="12"/>
      <c r="AU8490" s="12"/>
      <c r="AV8490" s="12"/>
      <c r="AW8490" s="12"/>
      <c r="AX8490" s="12"/>
      <c r="AY8490" s="12"/>
      <c r="AZ8490" s="12"/>
      <c r="BA8490" s="12"/>
      <c r="BB8490" s="12"/>
      <c r="BC8490" s="12"/>
      <c r="BD8490" s="12"/>
    </row>
    <row r="8491" spans="15:56" x14ac:dyDescent="0.35">
      <c r="O8491" s="12"/>
      <c r="P8491" s="12"/>
      <c r="Q8491" s="12"/>
      <c r="S8491" s="250"/>
      <c r="AA8491" s="12"/>
      <c r="AB8491" s="12"/>
      <c r="AC8491" s="12"/>
      <c r="AD8491" s="12"/>
      <c r="AE8491" s="12"/>
      <c r="AF8491" s="12"/>
      <c r="AG8491" s="12"/>
      <c r="AH8491" s="12"/>
      <c r="AI8491" s="12"/>
      <c r="AJ8491" s="12"/>
      <c r="AK8491" s="12"/>
      <c r="AL8491" s="12"/>
      <c r="AM8491" s="12"/>
      <c r="AN8491" s="12"/>
      <c r="AO8491" s="12"/>
      <c r="AP8491" s="12"/>
      <c r="AQ8491" s="12"/>
      <c r="AR8491" s="12"/>
      <c r="AS8491" s="12"/>
      <c r="AT8491" s="12"/>
      <c r="AU8491" s="12"/>
      <c r="AV8491" s="12"/>
      <c r="AW8491" s="12"/>
      <c r="AX8491" s="12"/>
      <c r="AY8491" s="12"/>
      <c r="AZ8491" s="12"/>
      <c r="BA8491" s="12"/>
      <c r="BB8491" s="12"/>
      <c r="BC8491" s="12"/>
      <c r="BD8491" s="12"/>
    </row>
    <row r="8492" spans="15:56" x14ac:dyDescent="0.35">
      <c r="O8492" s="12"/>
      <c r="P8492" s="12"/>
      <c r="Q8492" s="12"/>
      <c r="S8492" s="250"/>
      <c r="AA8492" s="12"/>
      <c r="AB8492" s="12"/>
      <c r="AC8492" s="12"/>
      <c r="AD8492" s="12"/>
      <c r="AE8492" s="12"/>
      <c r="AF8492" s="12"/>
      <c r="AG8492" s="12"/>
      <c r="AH8492" s="12"/>
      <c r="AI8492" s="12"/>
      <c r="AJ8492" s="12"/>
      <c r="AK8492" s="12"/>
      <c r="AL8492" s="12"/>
      <c r="AM8492" s="12"/>
      <c r="AN8492" s="12"/>
      <c r="AO8492" s="12"/>
      <c r="AP8492" s="12"/>
      <c r="AQ8492" s="12"/>
      <c r="AR8492" s="12"/>
      <c r="AS8492" s="12"/>
      <c r="AT8492" s="12"/>
      <c r="AU8492" s="12"/>
      <c r="AV8492" s="12"/>
      <c r="AW8492" s="12"/>
      <c r="AX8492" s="12"/>
      <c r="AY8492" s="12"/>
      <c r="AZ8492" s="12"/>
      <c r="BA8492" s="12"/>
      <c r="BB8492" s="12"/>
      <c r="BC8492" s="12"/>
      <c r="BD8492" s="12"/>
    </row>
    <row r="8493" spans="15:56" x14ac:dyDescent="0.35">
      <c r="O8493" s="12"/>
      <c r="P8493" s="12"/>
      <c r="Q8493" s="12"/>
      <c r="S8493" s="250"/>
      <c r="AA8493" s="12"/>
      <c r="AB8493" s="12"/>
      <c r="AC8493" s="12"/>
      <c r="AD8493" s="12"/>
      <c r="AE8493" s="12"/>
      <c r="AF8493" s="12"/>
      <c r="AG8493" s="12"/>
      <c r="AH8493" s="12"/>
      <c r="AI8493" s="12"/>
      <c r="AJ8493" s="12"/>
      <c r="AK8493" s="12"/>
      <c r="AL8493" s="12"/>
      <c r="AM8493" s="12"/>
      <c r="AN8493" s="12"/>
      <c r="AO8493" s="12"/>
      <c r="AP8493" s="12"/>
      <c r="AQ8493" s="12"/>
      <c r="AR8493" s="12"/>
      <c r="AS8493" s="12"/>
      <c r="AT8493" s="12"/>
      <c r="AU8493" s="12"/>
      <c r="AV8493" s="12"/>
      <c r="AW8493" s="12"/>
      <c r="AX8493" s="12"/>
      <c r="AY8493" s="12"/>
      <c r="AZ8493" s="12"/>
      <c r="BA8493" s="12"/>
      <c r="BB8493" s="12"/>
      <c r="BC8493" s="12"/>
      <c r="BD8493" s="12"/>
    </row>
    <row r="8494" spans="15:56" x14ac:dyDescent="0.35">
      <c r="O8494" s="12"/>
      <c r="P8494" s="12"/>
      <c r="Q8494" s="12"/>
      <c r="S8494" s="250"/>
      <c r="AA8494" s="12"/>
      <c r="AB8494" s="12"/>
      <c r="AC8494" s="12"/>
      <c r="AD8494" s="12"/>
      <c r="AE8494" s="12"/>
      <c r="AF8494" s="12"/>
      <c r="AG8494" s="12"/>
      <c r="AH8494" s="12"/>
      <c r="AI8494" s="12"/>
      <c r="AJ8494" s="12"/>
      <c r="AK8494" s="12"/>
      <c r="AL8494" s="12"/>
      <c r="AM8494" s="12"/>
      <c r="AN8494" s="12"/>
      <c r="AO8494" s="12"/>
      <c r="AP8494" s="12"/>
      <c r="AQ8494" s="12"/>
      <c r="AR8494" s="12"/>
      <c r="AS8494" s="12"/>
      <c r="AT8494" s="12"/>
      <c r="AU8494" s="12"/>
      <c r="AV8494" s="12"/>
      <c r="AW8494" s="12"/>
      <c r="AX8494" s="12"/>
      <c r="AY8494" s="12"/>
      <c r="AZ8494" s="12"/>
      <c r="BA8494" s="12"/>
      <c r="BB8494" s="12"/>
      <c r="BC8494" s="12"/>
      <c r="BD8494" s="12"/>
    </row>
    <row r="8495" spans="15:56" x14ac:dyDescent="0.35">
      <c r="O8495" s="12"/>
      <c r="P8495" s="12"/>
      <c r="Q8495" s="12"/>
      <c r="S8495" s="250"/>
      <c r="AA8495" s="12"/>
      <c r="AB8495" s="12"/>
      <c r="AC8495" s="12"/>
      <c r="AD8495" s="12"/>
      <c r="AE8495" s="12"/>
      <c r="AF8495" s="12"/>
      <c r="AG8495" s="12"/>
      <c r="AH8495" s="12"/>
      <c r="AI8495" s="12"/>
      <c r="AJ8495" s="12"/>
      <c r="AK8495" s="12"/>
      <c r="AL8495" s="12"/>
      <c r="AM8495" s="12"/>
      <c r="AN8495" s="12"/>
      <c r="AO8495" s="12"/>
      <c r="AP8495" s="12"/>
      <c r="AQ8495" s="12"/>
      <c r="AR8495" s="12"/>
      <c r="AS8495" s="12"/>
      <c r="AT8495" s="12"/>
      <c r="AU8495" s="12"/>
      <c r="AV8495" s="12"/>
      <c r="AW8495" s="12"/>
      <c r="AX8495" s="12"/>
      <c r="AY8495" s="12"/>
      <c r="AZ8495" s="12"/>
      <c r="BA8495" s="12"/>
      <c r="BB8495" s="12"/>
      <c r="BC8495" s="12"/>
      <c r="BD8495" s="12"/>
    </row>
    <row r="8496" spans="15:56" x14ac:dyDescent="0.35">
      <c r="O8496" s="12"/>
      <c r="P8496" s="12"/>
      <c r="Q8496" s="12"/>
      <c r="S8496" s="250"/>
      <c r="AA8496" s="12"/>
      <c r="AB8496" s="12"/>
      <c r="AC8496" s="12"/>
      <c r="AD8496" s="12"/>
      <c r="AE8496" s="12"/>
      <c r="AF8496" s="12"/>
      <c r="AG8496" s="12"/>
      <c r="AH8496" s="12"/>
      <c r="AI8496" s="12"/>
      <c r="AJ8496" s="12"/>
      <c r="AK8496" s="12"/>
      <c r="AL8496" s="12"/>
      <c r="AM8496" s="12"/>
      <c r="AN8496" s="12"/>
      <c r="AO8496" s="12"/>
      <c r="AP8496" s="12"/>
      <c r="AQ8496" s="12"/>
      <c r="AR8496" s="12"/>
      <c r="AS8496" s="12"/>
      <c r="AT8496" s="12"/>
      <c r="AU8496" s="12"/>
      <c r="AV8496" s="12"/>
      <c r="AW8496" s="12"/>
      <c r="AX8496" s="12"/>
      <c r="AY8496" s="12"/>
      <c r="AZ8496" s="12"/>
      <c r="BA8496" s="12"/>
      <c r="BB8496" s="12"/>
      <c r="BC8496" s="12"/>
      <c r="BD8496" s="12"/>
    </row>
    <row r="8497" spans="15:56" x14ac:dyDescent="0.35">
      <c r="O8497" s="12"/>
      <c r="P8497" s="12"/>
      <c r="Q8497" s="12"/>
      <c r="S8497" s="250"/>
      <c r="AA8497" s="12"/>
      <c r="AB8497" s="12"/>
      <c r="AC8497" s="12"/>
      <c r="AD8497" s="12"/>
      <c r="AE8497" s="12"/>
      <c r="AF8497" s="12"/>
      <c r="AG8497" s="12"/>
      <c r="AH8497" s="12"/>
      <c r="AI8497" s="12"/>
      <c r="AJ8497" s="12"/>
      <c r="AK8497" s="12"/>
      <c r="AL8497" s="12"/>
      <c r="AM8497" s="12"/>
      <c r="AN8497" s="12"/>
      <c r="AO8497" s="12"/>
      <c r="AP8497" s="12"/>
      <c r="AQ8497" s="12"/>
      <c r="AR8497" s="12"/>
      <c r="AS8497" s="12"/>
      <c r="AT8497" s="12"/>
      <c r="AU8497" s="12"/>
      <c r="AV8497" s="12"/>
      <c r="AW8497" s="12"/>
      <c r="AX8497" s="12"/>
      <c r="AY8497" s="12"/>
      <c r="AZ8497" s="12"/>
      <c r="BA8497" s="12"/>
      <c r="BB8497" s="12"/>
      <c r="BC8497" s="12"/>
      <c r="BD8497" s="12"/>
    </row>
    <row r="8498" spans="15:56" x14ac:dyDescent="0.35">
      <c r="O8498" s="12"/>
      <c r="P8498" s="12"/>
      <c r="Q8498" s="12"/>
      <c r="S8498" s="250"/>
      <c r="AA8498" s="12"/>
      <c r="AB8498" s="12"/>
      <c r="AC8498" s="12"/>
      <c r="AD8498" s="12"/>
      <c r="AE8498" s="12"/>
      <c r="AF8498" s="12"/>
      <c r="AG8498" s="12"/>
      <c r="AH8498" s="12"/>
      <c r="AI8498" s="12"/>
      <c r="AJ8498" s="12"/>
      <c r="AK8498" s="12"/>
      <c r="AL8498" s="12"/>
      <c r="AM8498" s="12"/>
      <c r="AN8498" s="12"/>
      <c r="AO8498" s="12"/>
      <c r="AP8498" s="12"/>
      <c r="AQ8498" s="12"/>
      <c r="AR8498" s="12"/>
      <c r="AS8498" s="12"/>
      <c r="AT8498" s="12"/>
      <c r="AU8498" s="12"/>
      <c r="AV8498" s="12"/>
      <c r="AW8498" s="12"/>
      <c r="AX8498" s="12"/>
      <c r="AY8498" s="12"/>
      <c r="AZ8498" s="12"/>
      <c r="BA8498" s="12"/>
      <c r="BB8498" s="12"/>
      <c r="BC8498" s="12"/>
      <c r="BD8498" s="12"/>
    </row>
    <row r="8499" spans="15:56" x14ac:dyDescent="0.35">
      <c r="O8499" s="12"/>
      <c r="P8499" s="12"/>
      <c r="Q8499" s="12"/>
      <c r="S8499" s="250"/>
      <c r="AA8499" s="12"/>
      <c r="AB8499" s="12"/>
      <c r="AC8499" s="12"/>
      <c r="AD8499" s="12"/>
      <c r="AE8499" s="12"/>
      <c r="AF8499" s="12"/>
      <c r="AG8499" s="12"/>
      <c r="AH8499" s="12"/>
      <c r="AI8499" s="12"/>
      <c r="AJ8499" s="12"/>
      <c r="AK8499" s="12"/>
      <c r="AL8499" s="12"/>
      <c r="AM8499" s="12"/>
      <c r="AN8499" s="12"/>
      <c r="AO8499" s="12"/>
      <c r="AP8499" s="12"/>
      <c r="AQ8499" s="12"/>
      <c r="AR8499" s="12"/>
      <c r="AS8499" s="12"/>
      <c r="AT8499" s="12"/>
      <c r="AU8499" s="12"/>
      <c r="AV8499" s="12"/>
      <c r="AW8499" s="12"/>
      <c r="AX8499" s="12"/>
      <c r="AY8499" s="12"/>
      <c r="AZ8499" s="12"/>
      <c r="BA8499" s="12"/>
      <c r="BB8499" s="12"/>
      <c r="BC8499" s="12"/>
      <c r="BD8499" s="12"/>
    </row>
    <row r="8500" spans="15:56" x14ac:dyDescent="0.35">
      <c r="O8500" s="12"/>
      <c r="P8500" s="12"/>
      <c r="Q8500" s="12"/>
      <c r="S8500" s="250"/>
      <c r="AA8500" s="12"/>
      <c r="AB8500" s="12"/>
      <c r="AC8500" s="12"/>
      <c r="AD8500" s="12"/>
      <c r="AE8500" s="12"/>
      <c r="AF8500" s="12"/>
      <c r="AG8500" s="12"/>
      <c r="AH8500" s="12"/>
      <c r="AI8500" s="12"/>
      <c r="AJ8500" s="12"/>
      <c r="AK8500" s="12"/>
      <c r="AL8500" s="12"/>
      <c r="AM8500" s="12"/>
      <c r="AN8500" s="12"/>
      <c r="AO8500" s="12"/>
      <c r="AP8500" s="12"/>
      <c r="AQ8500" s="12"/>
      <c r="AR8500" s="12"/>
      <c r="AS8500" s="12"/>
      <c r="AT8500" s="12"/>
      <c r="AU8500" s="12"/>
      <c r="AV8500" s="12"/>
      <c r="AW8500" s="12"/>
      <c r="AX8500" s="12"/>
      <c r="AY8500" s="12"/>
      <c r="AZ8500" s="12"/>
      <c r="BA8500" s="12"/>
      <c r="BB8500" s="12"/>
      <c r="BC8500" s="12"/>
      <c r="BD8500" s="12"/>
    </row>
    <row r="8501" spans="15:56" x14ac:dyDescent="0.35">
      <c r="O8501" s="12"/>
      <c r="P8501" s="12"/>
      <c r="Q8501" s="12"/>
      <c r="S8501" s="250"/>
      <c r="AA8501" s="12"/>
      <c r="AB8501" s="12"/>
      <c r="AC8501" s="12"/>
      <c r="AD8501" s="12"/>
      <c r="AE8501" s="12"/>
      <c r="AF8501" s="12"/>
      <c r="AG8501" s="12"/>
      <c r="AH8501" s="12"/>
      <c r="AI8501" s="12"/>
      <c r="AJ8501" s="12"/>
      <c r="AK8501" s="12"/>
      <c r="AL8501" s="12"/>
      <c r="AM8501" s="12"/>
      <c r="AN8501" s="12"/>
      <c r="AO8501" s="12"/>
      <c r="AP8501" s="12"/>
      <c r="AQ8501" s="12"/>
      <c r="AR8501" s="12"/>
      <c r="AS8501" s="12"/>
      <c r="AT8501" s="12"/>
      <c r="AU8501" s="12"/>
      <c r="AV8501" s="12"/>
      <c r="AW8501" s="12"/>
      <c r="AX8501" s="12"/>
      <c r="AY8501" s="12"/>
      <c r="AZ8501" s="12"/>
      <c r="BA8501" s="12"/>
      <c r="BB8501" s="12"/>
      <c r="BC8501" s="12"/>
      <c r="BD8501" s="12"/>
    </row>
    <row r="8502" spans="15:56" x14ac:dyDescent="0.35">
      <c r="O8502" s="12"/>
      <c r="P8502" s="12"/>
      <c r="Q8502" s="12"/>
      <c r="S8502" s="250"/>
      <c r="AA8502" s="12"/>
      <c r="AB8502" s="12"/>
      <c r="AC8502" s="12"/>
      <c r="AD8502" s="12"/>
      <c r="AE8502" s="12"/>
      <c r="AF8502" s="12"/>
      <c r="AG8502" s="12"/>
      <c r="AH8502" s="12"/>
      <c r="AI8502" s="12"/>
      <c r="AJ8502" s="12"/>
      <c r="AK8502" s="12"/>
      <c r="AL8502" s="12"/>
      <c r="AM8502" s="12"/>
      <c r="AN8502" s="12"/>
      <c r="AO8502" s="12"/>
      <c r="AP8502" s="12"/>
      <c r="AQ8502" s="12"/>
      <c r="AR8502" s="12"/>
      <c r="AS8502" s="12"/>
      <c r="AT8502" s="12"/>
      <c r="AU8502" s="12"/>
      <c r="AV8502" s="12"/>
      <c r="AW8502" s="12"/>
      <c r="AX8502" s="12"/>
      <c r="AY8502" s="12"/>
      <c r="AZ8502" s="12"/>
      <c r="BA8502" s="12"/>
      <c r="BB8502" s="12"/>
      <c r="BC8502" s="12"/>
      <c r="BD8502" s="12"/>
    </row>
    <row r="8503" spans="15:56" x14ac:dyDescent="0.35">
      <c r="O8503" s="12"/>
      <c r="P8503" s="12"/>
      <c r="Q8503" s="12"/>
      <c r="S8503" s="250"/>
      <c r="AA8503" s="12"/>
      <c r="AB8503" s="12"/>
      <c r="AC8503" s="12"/>
      <c r="AD8503" s="12"/>
      <c r="AE8503" s="12"/>
      <c r="AF8503" s="12"/>
      <c r="AG8503" s="12"/>
      <c r="AH8503" s="12"/>
      <c r="AI8503" s="12"/>
      <c r="AJ8503" s="12"/>
      <c r="AK8503" s="12"/>
      <c r="AL8503" s="12"/>
      <c r="AM8503" s="12"/>
      <c r="AN8503" s="12"/>
      <c r="AO8503" s="12"/>
      <c r="AP8503" s="12"/>
      <c r="AQ8503" s="12"/>
      <c r="AR8503" s="12"/>
      <c r="AS8503" s="12"/>
      <c r="AT8503" s="12"/>
      <c r="AU8503" s="12"/>
      <c r="AV8503" s="12"/>
      <c r="AW8503" s="12"/>
      <c r="AX8503" s="12"/>
      <c r="AY8503" s="12"/>
      <c r="AZ8503" s="12"/>
      <c r="BA8503" s="12"/>
      <c r="BB8503" s="12"/>
      <c r="BC8503" s="12"/>
      <c r="BD8503" s="12"/>
    </row>
    <row r="8504" spans="15:56" x14ac:dyDescent="0.35">
      <c r="O8504" s="12"/>
      <c r="P8504" s="12"/>
      <c r="Q8504" s="12"/>
      <c r="S8504" s="250"/>
      <c r="AA8504" s="12"/>
      <c r="AB8504" s="12"/>
      <c r="AC8504" s="12"/>
      <c r="AD8504" s="12"/>
      <c r="AE8504" s="12"/>
      <c r="AF8504" s="12"/>
      <c r="AG8504" s="12"/>
      <c r="AH8504" s="12"/>
      <c r="AI8504" s="12"/>
      <c r="AJ8504" s="12"/>
      <c r="AK8504" s="12"/>
      <c r="AL8504" s="12"/>
      <c r="AM8504" s="12"/>
      <c r="AN8504" s="12"/>
      <c r="AO8504" s="12"/>
      <c r="AP8504" s="12"/>
      <c r="AQ8504" s="12"/>
      <c r="AR8504" s="12"/>
      <c r="AS8504" s="12"/>
      <c r="AT8504" s="12"/>
      <c r="AU8504" s="12"/>
      <c r="AV8504" s="12"/>
      <c r="AW8504" s="12"/>
      <c r="AX8504" s="12"/>
      <c r="AY8504" s="12"/>
      <c r="AZ8504" s="12"/>
      <c r="BA8504" s="12"/>
      <c r="BB8504" s="12"/>
      <c r="BC8504" s="12"/>
      <c r="BD8504" s="12"/>
    </row>
    <row r="8505" spans="15:56" x14ac:dyDescent="0.35">
      <c r="O8505" s="12"/>
      <c r="P8505" s="12"/>
      <c r="Q8505" s="12"/>
      <c r="S8505" s="250"/>
      <c r="AA8505" s="12"/>
      <c r="AB8505" s="12"/>
      <c r="AC8505" s="12"/>
      <c r="AD8505" s="12"/>
      <c r="AE8505" s="12"/>
      <c r="AF8505" s="12"/>
      <c r="AG8505" s="12"/>
      <c r="AH8505" s="12"/>
      <c r="AI8505" s="12"/>
      <c r="AJ8505" s="12"/>
      <c r="AK8505" s="12"/>
      <c r="AL8505" s="12"/>
      <c r="AM8505" s="12"/>
      <c r="AN8505" s="12"/>
      <c r="AO8505" s="12"/>
      <c r="AP8505" s="12"/>
      <c r="AQ8505" s="12"/>
      <c r="AR8505" s="12"/>
      <c r="AS8505" s="12"/>
      <c r="AT8505" s="12"/>
      <c r="AU8505" s="12"/>
      <c r="AV8505" s="12"/>
      <c r="AW8505" s="12"/>
      <c r="AX8505" s="12"/>
      <c r="AY8505" s="12"/>
      <c r="AZ8505" s="12"/>
      <c r="BA8505" s="12"/>
      <c r="BB8505" s="12"/>
      <c r="BC8505" s="12"/>
      <c r="BD8505" s="12"/>
    </row>
    <row r="8506" spans="15:56" x14ac:dyDescent="0.35">
      <c r="O8506" s="12"/>
      <c r="P8506" s="12"/>
      <c r="Q8506" s="12"/>
      <c r="S8506" s="250"/>
      <c r="AA8506" s="12"/>
      <c r="AB8506" s="12"/>
      <c r="AC8506" s="12"/>
      <c r="AD8506" s="12"/>
      <c r="AE8506" s="12"/>
      <c r="AF8506" s="12"/>
      <c r="AG8506" s="12"/>
      <c r="AH8506" s="12"/>
      <c r="AI8506" s="12"/>
      <c r="AJ8506" s="12"/>
      <c r="AK8506" s="12"/>
      <c r="AL8506" s="12"/>
      <c r="AM8506" s="12"/>
      <c r="AN8506" s="12"/>
      <c r="AO8506" s="12"/>
      <c r="AP8506" s="12"/>
      <c r="AQ8506" s="12"/>
      <c r="AR8506" s="12"/>
      <c r="AS8506" s="12"/>
      <c r="AT8506" s="12"/>
      <c r="AU8506" s="12"/>
      <c r="AV8506" s="12"/>
      <c r="AW8506" s="12"/>
      <c r="AX8506" s="12"/>
      <c r="AY8506" s="12"/>
      <c r="AZ8506" s="12"/>
      <c r="BA8506" s="12"/>
      <c r="BB8506" s="12"/>
      <c r="BC8506" s="12"/>
      <c r="BD8506" s="12"/>
    </row>
    <row r="8507" spans="15:56" x14ac:dyDescent="0.35">
      <c r="O8507" s="12"/>
      <c r="P8507" s="12"/>
      <c r="Q8507" s="12"/>
      <c r="S8507" s="250"/>
      <c r="AA8507" s="12"/>
      <c r="AB8507" s="12"/>
      <c r="AC8507" s="12"/>
      <c r="AD8507" s="12"/>
      <c r="AE8507" s="12"/>
      <c r="AF8507" s="12"/>
      <c r="AG8507" s="12"/>
      <c r="AH8507" s="12"/>
      <c r="AI8507" s="12"/>
      <c r="AJ8507" s="12"/>
      <c r="AK8507" s="12"/>
      <c r="AL8507" s="12"/>
      <c r="AM8507" s="12"/>
      <c r="AN8507" s="12"/>
      <c r="AO8507" s="12"/>
      <c r="AP8507" s="12"/>
      <c r="AQ8507" s="12"/>
      <c r="AR8507" s="12"/>
      <c r="AS8507" s="12"/>
      <c r="AT8507" s="12"/>
      <c r="AU8507" s="12"/>
      <c r="AV8507" s="12"/>
      <c r="AW8507" s="12"/>
      <c r="AX8507" s="12"/>
      <c r="AY8507" s="12"/>
      <c r="AZ8507" s="12"/>
      <c r="BA8507" s="12"/>
      <c r="BB8507" s="12"/>
      <c r="BC8507" s="12"/>
      <c r="BD8507" s="12"/>
    </row>
    <row r="8508" spans="15:56" x14ac:dyDescent="0.35">
      <c r="O8508" s="12"/>
      <c r="P8508" s="12"/>
      <c r="Q8508" s="12"/>
      <c r="S8508" s="250"/>
      <c r="AA8508" s="12"/>
      <c r="AB8508" s="12"/>
      <c r="AC8508" s="12"/>
      <c r="AD8508" s="12"/>
      <c r="AE8508" s="12"/>
      <c r="AF8508" s="12"/>
      <c r="AG8508" s="12"/>
      <c r="AH8508" s="12"/>
      <c r="AI8508" s="12"/>
      <c r="AJ8508" s="12"/>
      <c r="AK8508" s="12"/>
      <c r="AL8508" s="12"/>
      <c r="AM8508" s="12"/>
      <c r="AN8508" s="12"/>
      <c r="AO8508" s="12"/>
      <c r="AP8508" s="12"/>
      <c r="AQ8508" s="12"/>
      <c r="AR8508" s="12"/>
      <c r="AS8508" s="12"/>
      <c r="AT8508" s="12"/>
      <c r="AU8508" s="12"/>
      <c r="AV8508" s="12"/>
      <c r="AW8508" s="12"/>
      <c r="AX8508" s="12"/>
      <c r="AY8508" s="12"/>
      <c r="AZ8508" s="12"/>
      <c r="BA8508" s="12"/>
      <c r="BB8508" s="12"/>
      <c r="BC8508" s="12"/>
      <c r="BD8508" s="12"/>
    </row>
    <row r="8509" spans="15:56" x14ac:dyDescent="0.35">
      <c r="O8509" s="12"/>
      <c r="P8509" s="12"/>
      <c r="Q8509" s="12"/>
      <c r="S8509" s="250"/>
      <c r="AA8509" s="12"/>
      <c r="AB8509" s="12"/>
      <c r="AC8509" s="12"/>
      <c r="AD8509" s="12"/>
      <c r="AE8509" s="12"/>
      <c r="AF8509" s="12"/>
      <c r="AG8509" s="12"/>
      <c r="AH8509" s="12"/>
      <c r="AI8509" s="12"/>
      <c r="AJ8509" s="12"/>
      <c r="AK8509" s="12"/>
      <c r="AL8509" s="12"/>
      <c r="AM8509" s="12"/>
      <c r="AN8509" s="12"/>
      <c r="AO8509" s="12"/>
      <c r="AP8509" s="12"/>
      <c r="AQ8509" s="12"/>
      <c r="AR8509" s="12"/>
      <c r="AS8509" s="12"/>
      <c r="AT8509" s="12"/>
      <c r="AU8509" s="12"/>
      <c r="AV8509" s="12"/>
      <c r="AW8509" s="12"/>
      <c r="AX8509" s="12"/>
      <c r="AY8509" s="12"/>
      <c r="AZ8509" s="12"/>
      <c r="BA8509" s="12"/>
      <c r="BB8509" s="12"/>
      <c r="BC8509" s="12"/>
      <c r="BD8509" s="12"/>
    </row>
    <row r="8510" spans="15:56" x14ac:dyDescent="0.35">
      <c r="O8510" s="12"/>
      <c r="P8510" s="12"/>
      <c r="Q8510" s="12"/>
      <c r="S8510" s="250"/>
      <c r="AA8510" s="12"/>
      <c r="AB8510" s="12"/>
      <c r="AC8510" s="12"/>
      <c r="AD8510" s="12"/>
      <c r="AE8510" s="12"/>
      <c r="AF8510" s="12"/>
      <c r="AG8510" s="12"/>
      <c r="AH8510" s="12"/>
      <c r="AI8510" s="12"/>
      <c r="AJ8510" s="12"/>
      <c r="AK8510" s="12"/>
      <c r="AL8510" s="12"/>
      <c r="AM8510" s="12"/>
      <c r="AN8510" s="12"/>
      <c r="AO8510" s="12"/>
      <c r="AP8510" s="12"/>
      <c r="AQ8510" s="12"/>
      <c r="AR8510" s="12"/>
      <c r="AS8510" s="12"/>
      <c r="AT8510" s="12"/>
      <c r="AU8510" s="12"/>
      <c r="AV8510" s="12"/>
      <c r="AW8510" s="12"/>
      <c r="AX8510" s="12"/>
      <c r="AY8510" s="12"/>
      <c r="AZ8510" s="12"/>
      <c r="BA8510" s="12"/>
      <c r="BB8510" s="12"/>
      <c r="BC8510" s="12"/>
      <c r="BD8510" s="12"/>
    </row>
    <row r="8511" spans="15:56" x14ac:dyDescent="0.35">
      <c r="O8511" s="12"/>
      <c r="P8511" s="12"/>
      <c r="Q8511" s="12"/>
      <c r="S8511" s="250"/>
      <c r="AA8511" s="12"/>
      <c r="AB8511" s="12"/>
      <c r="AC8511" s="12"/>
      <c r="AD8511" s="12"/>
      <c r="AE8511" s="12"/>
      <c r="AF8511" s="12"/>
      <c r="AG8511" s="12"/>
      <c r="AH8511" s="12"/>
      <c r="AI8511" s="12"/>
      <c r="AJ8511" s="12"/>
      <c r="AK8511" s="12"/>
      <c r="AL8511" s="12"/>
      <c r="AM8511" s="12"/>
      <c r="AN8511" s="12"/>
      <c r="AO8511" s="12"/>
      <c r="AP8511" s="12"/>
      <c r="AQ8511" s="12"/>
      <c r="AR8511" s="12"/>
      <c r="AS8511" s="12"/>
      <c r="AT8511" s="12"/>
      <c r="AU8511" s="12"/>
      <c r="AV8511" s="12"/>
      <c r="AW8511" s="12"/>
      <c r="AX8511" s="12"/>
      <c r="AY8511" s="12"/>
      <c r="AZ8511" s="12"/>
      <c r="BA8511" s="12"/>
      <c r="BB8511" s="12"/>
      <c r="BC8511" s="12"/>
      <c r="BD8511" s="12"/>
    </row>
    <row r="8512" spans="15:56" x14ac:dyDescent="0.35">
      <c r="O8512" s="12"/>
      <c r="P8512" s="12"/>
      <c r="Q8512" s="12"/>
      <c r="S8512" s="250"/>
      <c r="AA8512" s="12"/>
      <c r="AB8512" s="12"/>
      <c r="AC8512" s="12"/>
      <c r="AD8512" s="12"/>
      <c r="AE8512" s="12"/>
      <c r="AF8512" s="12"/>
      <c r="AG8512" s="12"/>
      <c r="AH8512" s="12"/>
      <c r="AI8512" s="12"/>
      <c r="AJ8512" s="12"/>
      <c r="AK8512" s="12"/>
      <c r="AL8512" s="12"/>
      <c r="AM8512" s="12"/>
      <c r="AN8512" s="12"/>
      <c r="AO8512" s="12"/>
      <c r="AP8512" s="12"/>
      <c r="AQ8512" s="12"/>
      <c r="AR8512" s="12"/>
      <c r="AS8512" s="12"/>
      <c r="AT8512" s="12"/>
      <c r="AU8512" s="12"/>
      <c r="AV8512" s="12"/>
      <c r="AW8512" s="12"/>
      <c r="AX8512" s="12"/>
      <c r="AY8512" s="12"/>
      <c r="AZ8512" s="12"/>
      <c r="BA8512" s="12"/>
      <c r="BB8512" s="12"/>
      <c r="BC8512" s="12"/>
      <c r="BD8512" s="12"/>
    </row>
    <row r="8513" spans="15:56" x14ac:dyDescent="0.35">
      <c r="O8513" s="12"/>
      <c r="P8513" s="12"/>
      <c r="Q8513" s="12"/>
      <c r="S8513" s="250"/>
      <c r="AA8513" s="12"/>
      <c r="AB8513" s="12"/>
      <c r="AC8513" s="12"/>
      <c r="AD8513" s="12"/>
      <c r="AE8513" s="12"/>
      <c r="AF8513" s="12"/>
      <c r="AG8513" s="12"/>
      <c r="AH8513" s="12"/>
      <c r="AI8513" s="12"/>
      <c r="AJ8513" s="12"/>
      <c r="AK8513" s="12"/>
      <c r="AL8513" s="12"/>
      <c r="AM8513" s="12"/>
      <c r="AN8513" s="12"/>
      <c r="AO8513" s="12"/>
      <c r="AP8513" s="12"/>
      <c r="AQ8513" s="12"/>
      <c r="AR8513" s="12"/>
      <c r="AS8513" s="12"/>
      <c r="AT8513" s="12"/>
      <c r="AU8513" s="12"/>
      <c r="AV8513" s="12"/>
      <c r="AW8513" s="12"/>
      <c r="AX8513" s="12"/>
      <c r="AY8513" s="12"/>
      <c r="AZ8513" s="12"/>
      <c r="BA8513" s="12"/>
      <c r="BB8513" s="12"/>
      <c r="BC8513" s="12"/>
      <c r="BD8513" s="12"/>
    </row>
    <row r="8514" spans="15:56" x14ac:dyDescent="0.35">
      <c r="O8514" s="12"/>
      <c r="P8514" s="12"/>
      <c r="Q8514" s="12"/>
      <c r="S8514" s="250"/>
      <c r="AA8514" s="12"/>
      <c r="AB8514" s="12"/>
      <c r="AC8514" s="12"/>
      <c r="AD8514" s="12"/>
      <c r="AE8514" s="12"/>
      <c r="AF8514" s="12"/>
      <c r="AG8514" s="12"/>
      <c r="AH8514" s="12"/>
      <c r="AI8514" s="12"/>
      <c r="AJ8514" s="12"/>
      <c r="AK8514" s="12"/>
      <c r="AL8514" s="12"/>
      <c r="AM8514" s="12"/>
      <c r="AN8514" s="12"/>
      <c r="AO8514" s="12"/>
      <c r="AP8514" s="12"/>
      <c r="AQ8514" s="12"/>
      <c r="AR8514" s="12"/>
      <c r="AS8514" s="12"/>
      <c r="AT8514" s="12"/>
      <c r="AU8514" s="12"/>
      <c r="AV8514" s="12"/>
      <c r="AW8514" s="12"/>
      <c r="AX8514" s="12"/>
      <c r="AY8514" s="12"/>
      <c r="AZ8514" s="12"/>
      <c r="BA8514" s="12"/>
      <c r="BB8514" s="12"/>
      <c r="BC8514" s="12"/>
      <c r="BD8514" s="12"/>
    </row>
    <row r="8515" spans="15:56" x14ac:dyDescent="0.35">
      <c r="O8515" s="12"/>
      <c r="P8515" s="12"/>
      <c r="Q8515" s="12"/>
      <c r="S8515" s="250"/>
      <c r="AA8515" s="12"/>
      <c r="AB8515" s="12"/>
      <c r="AC8515" s="12"/>
      <c r="AD8515" s="12"/>
      <c r="AE8515" s="12"/>
      <c r="AF8515" s="12"/>
      <c r="AG8515" s="12"/>
      <c r="AH8515" s="12"/>
      <c r="AI8515" s="12"/>
      <c r="AJ8515" s="12"/>
      <c r="AK8515" s="12"/>
      <c r="AL8515" s="12"/>
      <c r="AM8515" s="12"/>
      <c r="AN8515" s="12"/>
      <c r="AO8515" s="12"/>
      <c r="AP8515" s="12"/>
      <c r="AQ8515" s="12"/>
      <c r="AR8515" s="12"/>
      <c r="AS8515" s="12"/>
      <c r="AT8515" s="12"/>
      <c r="AU8515" s="12"/>
      <c r="AV8515" s="12"/>
      <c r="AW8515" s="12"/>
      <c r="AX8515" s="12"/>
      <c r="AY8515" s="12"/>
      <c r="AZ8515" s="12"/>
      <c r="BA8515" s="12"/>
      <c r="BB8515" s="12"/>
      <c r="BC8515" s="12"/>
      <c r="BD8515" s="12"/>
    </row>
    <row r="8516" spans="15:56" x14ac:dyDescent="0.35">
      <c r="O8516" s="12"/>
      <c r="P8516" s="12"/>
      <c r="Q8516" s="12"/>
      <c r="S8516" s="250"/>
      <c r="AA8516" s="12"/>
      <c r="AB8516" s="12"/>
      <c r="AC8516" s="12"/>
      <c r="AD8516" s="12"/>
      <c r="AE8516" s="12"/>
      <c r="AF8516" s="12"/>
      <c r="AG8516" s="12"/>
      <c r="AH8516" s="12"/>
      <c r="AI8516" s="12"/>
      <c r="AJ8516" s="12"/>
      <c r="AK8516" s="12"/>
      <c r="AL8516" s="12"/>
      <c r="AM8516" s="12"/>
      <c r="AN8516" s="12"/>
      <c r="AO8516" s="12"/>
      <c r="AP8516" s="12"/>
      <c r="AQ8516" s="12"/>
      <c r="AR8516" s="12"/>
      <c r="AS8516" s="12"/>
      <c r="AT8516" s="12"/>
      <c r="AU8516" s="12"/>
      <c r="AV8516" s="12"/>
      <c r="AW8516" s="12"/>
      <c r="AX8516" s="12"/>
      <c r="AY8516" s="12"/>
      <c r="AZ8516" s="12"/>
      <c r="BA8516" s="12"/>
      <c r="BB8516" s="12"/>
      <c r="BC8516" s="12"/>
      <c r="BD8516" s="12"/>
    </row>
    <row r="8517" spans="15:56" x14ac:dyDescent="0.35">
      <c r="O8517" s="12"/>
      <c r="P8517" s="12"/>
      <c r="Q8517" s="12"/>
      <c r="S8517" s="250"/>
      <c r="AA8517" s="12"/>
      <c r="AB8517" s="12"/>
      <c r="AC8517" s="12"/>
      <c r="AD8517" s="12"/>
      <c r="AE8517" s="12"/>
      <c r="AF8517" s="12"/>
      <c r="AG8517" s="12"/>
      <c r="AH8517" s="12"/>
      <c r="AI8517" s="12"/>
      <c r="AJ8517" s="12"/>
      <c r="AK8517" s="12"/>
      <c r="AL8517" s="12"/>
      <c r="AM8517" s="12"/>
      <c r="AN8517" s="12"/>
      <c r="AO8517" s="12"/>
      <c r="AP8517" s="12"/>
      <c r="AQ8517" s="12"/>
      <c r="AR8517" s="12"/>
      <c r="AS8517" s="12"/>
      <c r="AT8517" s="12"/>
      <c r="AU8517" s="12"/>
      <c r="AV8517" s="12"/>
      <c r="AW8517" s="12"/>
      <c r="AX8517" s="12"/>
      <c r="AY8517" s="12"/>
      <c r="AZ8517" s="12"/>
      <c r="BA8517" s="12"/>
      <c r="BB8517" s="12"/>
      <c r="BC8517" s="12"/>
      <c r="BD8517" s="12"/>
    </row>
    <row r="8518" spans="15:56" x14ac:dyDescent="0.35">
      <c r="O8518" s="12"/>
      <c r="P8518" s="12"/>
      <c r="Q8518" s="12"/>
      <c r="S8518" s="250"/>
      <c r="AA8518" s="12"/>
      <c r="AB8518" s="12"/>
      <c r="AC8518" s="12"/>
      <c r="AD8518" s="12"/>
      <c r="AE8518" s="12"/>
      <c r="AF8518" s="12"/>
      <c r="AG8518" s="12"/>
      <c r="AH8518" s="12"/>
      <c r="AI8518" s="12"/>
      <c r="AJ8518" s="12"/>
      <c r="AK8518" s="12"/>
      <c r="AL8518" s="12"/>
      <c r="AM8518" s="12"/>
      <c r="AN8518" s="12"/>
      <c r="AO8518" s="12"/>
      <c r="AP8518" s="12"/>
      <c r="AQ8518" s="12"/>
      <c r="AR8518" s="12"/>
      <c r="AS8518" s="12"/>
      <c r="AT8518" s="12"/>
      <c r="AU8518" s="12"/>
      <c r="AV8518" s="12"/>
      <c r="AW8518" s="12"/>
      <c r="AX8518" s="12"/>
      <c r="AY8518" s="12"/>
      <c r="AZ8518" s="12"/>
      <c r="BA8518" s="12"/>
      <c r="BB8518" s="12"/>
      <c r="BC8518" s="12"/>
      <c r="BD8518" s="12"/>
    </row>
    <row r="8519" spans="15:56" x14ac:dyDescent="0.35">
      <c r="O8519" s="12"/>
      <c r="P8519" s="12"/>
      <c r="Q8519" s="12"/>
      <c r="S8519" s="250"/>
      <c r="AA8519" s="12"/>
      <c r="AB8519" s="12"/>
      <c r="AC8519" s="12"/>
      <c r="AD8519" s="12"/>
      <c r="AE8519" s="12"/>
      <c r="AF8519" s="12"/>
      <c r="AG8519" s="12"/>
      <c r="AH8519" s="12"/>
      <c r="AI8519" s="12"/>
      <c r="AJ8519" s="12"/>
      <c r="AK8519" s="12"/>
      <c r="AL8519" s="12"/>
      <c r="AM8519" s="12"/>
      <c r="AN8519" s="12"/>
      <c r="AO8519" s="12"/>
      <c r="AP8519" s="12"/>
      <c r="AQ8519" s="12"/>
      <c r="AR8519" s="12"/>
      <c r="AS8519" s="12"/>
      <c r="AT8519" s="12"/>
      <c r="AU8519" s="12"/>
      <c r="AV8519" s="12"/>
      <c r="AW8519" s="12"/>
      <c r="AX8519" s="12"/>
      <c r="AY8519" s="12"/>
      <c r="AZ8519" s="12"/>
      <c r="BA8519" s="12"/>
      <c r="BB8519" s="12"/>
      <c r="BC8519" s="12"/>
      <c r="BD8519" s="12"/>
    </row>
    <row r="8520" spans="15:56" x14ac:dyDescent="0.35">
      <c r="O8520" s="12"/>
      <c r="P8520" s="12"/>
      <c r="Q8520" s="12"/>
      <c r="S8520" s="250"/>
      <c r="AA8520" s="12"/>
      <c r="AB8520" s="12"/>
      <c r="AC8520" s="12"/>
      <c r="AD8520" s="12"/>
      <c r="AE8520" s="12"/>
      <c r="AF8520" s="12"/>
      <c r="AG8520" s="12"/>
      <c r="AH8520" s="12"/>
      <c r="AI8520" s="12"/>
      <c r="AJ8520" s="12"/>
      <c r="AK8520" s="12"/>
      <c r="AL8520" s="12"/>
      <c r="AM8520" s="12"/>
      <c r="AN8520" s="12"/>
      <c r="AO8520" s="12"/>
      <c r="AP8520" s="12"/>
      <c r="AQ8520" s="12"/>
      <c r="AR8520" s="12"/>
      <c r="AS8520" s="12"/>
      <c r="AT8520" s="12"/>
      <c r="AU8520" s="12"/>
      <c r="AV8520" s="12"/>
      <c r="AW8520" s="12"/>
      <c r="AX8520" s="12"/>
      <c r="AY8520" s="12"/>
      <c r="AZ8520" s="12"/>
      <c r="BA8520" s="12"/>
      <c r="BB8520" s="12"/>
      <c r="BC8520" s="12"/>
      <c r="BD8520" s="12"/>
    </row>
    <row r="8521" spans="15:56" x14ac:dyDescent="0.35">
      <c r="O8521" s="12"/>
      <c r="P8521" s="12"/>
      <c r="Q8521" s="12"/>
      <c r="S8521" s="250"/>
      <c r="AA8521" s="12"/>
      <c r="AB8521" s="12"/>
      <c r="AC8521" s="12"/>
      <c r="AD8521" s="12"/>
      <c r="AE8521" s="12"/>
      <c r="AF8521" s="12"/>
      <c r="AG8521" s="12"/>
      <c r="AH8521" s="12"/>
      <c r="AI8521" s="12"/>
      <c r="AJ8521" s="12"/>
      <c r="AK8521" s="12"/>
      <c r="AL8521" s="12"/>
      <c r="AM8521" s="12"/>
      <c r="AN8521" s="12"/>
      <c r="AO8521" s="12"/>
      <c r="AP8521" s="12"/>
      <c r="AQ8521" s="12"/>
      <c r="AR8521" s="12"/>
      <c r="AS8521" s="12"/>
      <c r="AT8521" s="12"/>
      <c r="AU8521" s="12"/>
      <c r="AV8521" s="12"/>
      <c r="AW8521" s="12"/>
      <c r="AX8521" s="12"/>
      <c r="AY8521" s="12"/>
      <c r="AZ8521" s="12"/>
      <c r="BA8521" s="12"/>
      <c r="BB8521" s="12"/>
      <c r="BC8521" s="12"/>
      <c r="BD8521" s="12"/>
    </row>
    <row r="8522" spans="15:56" x14ac:dyDescent="0.35">
      <c r="O8522" s="12"/>
      <c r="P8522" s="12"/>
      <c r="Q8522" s="12"/>
      <c r="S8522" s="250"/>
      <c r="AA8522" s="12"/>
      <c r="AB8522" s="12"/>
      <c r="AC8522" s="12"/>
      <c r="AD8522" s="12"/>
      <c r="AE8522" s="12"/>
      <c r="AF8522" s="12"/>
      <c r="AG8522" s="12"/>
      <c r="AH8522" s="12"/>
      <c r="AI8522" s="12"/>
      <c r="AJ8522" s="12"/>
      <c r="AK8522" s="12"/>
      <c r="AL8522" s="12"/>
      <c r="AM8522" s="12"/>
      <c r="AN8522" s="12"/>
      <c r="AO8522" s="12"/>
      <c r="AP8522" s="12"/>
      <c r="AQ8522" s="12"/>
      <c r="AR8522" s="12"/>
      <c r="AS8522" s="12"/>
      <c r="AT8522" s="12"/>
      <c r="AU8522" s="12"/>
      <c r="AV8522" s="12"/>
      <c r="AW8522" s="12"/>
      <c r="AX8522" s="12"/>
      <c r="AY8522" s="12"/>
      <c r="AZ8522" s="12"/>
      <c r="BA8522" s="12"/>
      <c r="BB8522" s="12"/>
      <c r="BC8522" s="12"/>
      <c r="BD8522" s="12"/>
    </row>
    <row r="8523" spans="15:56" x14ac:dyDescent="0.35">
      <c r="O8523" s="12"/>
      <c r="P8523" s="12"/>
      <c r="Q8523" s="12"/>
      <c r="S8523" s="250"/>
      <c r="AA8523" s="12"/>
      <c r="AB8523" s="12"/>
      <c r="AC8523" s="12"/>
      <c r="AD8523" s="12"/>
      <c r="AE8523" s="12"/>
      <c r="AF8523" s="12"/>
      <c r="AG8523" s="12"/>
      <c r="AH8523" s="12"/>
      <c r="AI8523" s="12"/>
      <c r="AJ8523" s="12"/>
      <c r="AK8523" s="12"/>
      <c r="AL8523" s="12"/>
      <c r="AM8523" s="12"/>
      <c r="AN8523" s="12"/>
      <c r="AO8523" s="12"/>
      <c r="AP8523" s="12"/>
      <c r="AQ8523" s="12"/>
      <c r="AR8523" s="12"/>
      <c r="AS8523" s="12"/>
      <c r="AT8523" s="12"/>
      <c r="AU8523" s="12"/>
      <c r="AV8523" s="12"/>
      <c r="AW8523" s="12"/>
      <c r="AX8523" s="12"/>
      <c r="AY8523" s="12"/>
      <c r="AZ8523" s="12"/>
      <c r="BA8523" s="12"/>
      <c r="BB8523" s="12"/>
      <c r="BC8523" s="12"/>
      <c r="BD8523" s="12"/>
    </row>
    <row r="8524" spans="15:56" x14ac:dyDescent="0.35">
      <c r="O8524" s="12"/>
      <c r="P8524" s="12"/>
      <c r="Q8524" s="12"/>
      <c r="S8524" s="250"/>
      <c r="AA8524" s="12"/>
      <c r="AB8524" s="12"/>
      <c r="AC8524" s="12"/>
      <c r="AD8524" s="12"/>
      <c r="AE8524" s="12"/>
      <c r="AF8524" s="12"/>
      <c r="AG8524" s="12"/>
      <c r="AH8524" s="12"/>
      <c r="AI8524" s="12"/>
      <c r="AJ8524" s="12"/>
      <c r="AK8524" s="12"/>
      <c r="AL8524" s="12"/>
      <c r="AM8524" s="12"/>
      <c r="AN8524" s="12"/>
      <c r="AO8524" s="12"/>
      <c r="AP8524" s="12"/>
      <c r="AQ8524" s="12"/>
      <c r="AR8524" s="12"/>
      <c r="AS8524" s="12"/>
      <c r="AT8524" s="12"/>
      <c r="AU8524" s="12"/>
      <c r="AV8524" s="12"/>
      <c r="AW8524" s="12"/>
      <c r="AX8524" s="12"/>
      <c r="AY8524" s="12"/>
      <c r="AZ8524" s="12"/>
      <c r="BA8524" s="12"/>
      <c r="BB8524" s="12"/>
      <c r="BC8524" s="12"/>
      <c r="BD8524" s="12"/>
    </row>
    <row r="8525" spans="15:56" x14ac:dyDescent="0.35">
      <c r="O8525" s="12"/>
      <c r="P8525" s="12"/>
      <c r="Q8525" s="12"/>
      <c r="S8525" s="250"/>
      <c r="AA8525" s="12"/>
      <c r="AB8525" s="12"/>
      <c r="AC8525" s="12"/>
      <c r="AD8525" s="12"/>
      <c r="AE8525" s="12"/>
      <c r="AF8525" s="12"/>
      <c r="AG8525" s="12"/>
      <c r="AH8525" s="12"/>
      <c r="AI8525" s="12"/>
      <c r="AJ8525" s="12"/>
      <c r="AK8525" s="12"/>
      <c r="AL8525" s="12"/>
      <c r="AM8525" s="12"/>
      <c r="AN8525" s="12"/>
      <c r="AO8525" s="12"/>
      <c r="AP8525" s="12"/>
      <c r="AQ8525" s="12"/>
      <c r="AR8525" s="12"/>
      <c r="AS8525" s="12"/>
      <c r="AT8525" s="12"/>
      <c r="AU8525" s="12"/>
      <c r="AV8525" s="12"/>
      <c r="AW8525" s="12"/>
      <c r="AX8525" s="12"/>
      <c r="AY8525" s="12"/>
      <c r="AZ8525" s="12"/>
      <c r="BA8525" s="12"/>
      <c r="BB8525" s="12"/>
      <c r="BC8525" s="12"/>
      <c r="BD8525" s="12"/>
    </row>
    <row r="8526" spans="15:56" x14ac:dyDescent="0.35">
      <c r="O8526" s="12"/>
      <c r="P8526" s="12"/>
      <c r="Q8526" s="12"/>
      <c r="S8526" s="250"/>
      <c r="AA8526" s="12"/>
      <c r="AB8526" s="12"/>
      <c r="AC8526" s="12"/>
      <c r="AD8526" s="12"/>
      <c r="AE8526" s="12"/>
      <c r="AF8526" s="12"/>
      <c r="AG8526" s="12"/>
      <c r="AH8526" s="12"/>
      <c r="AI8526" s="12"/>
      <c r="AJ8526" s="12"/>
      <c r="AK8526" s="12"/>
      <c r="AL8526" s="12"/>
      <c r="AM8526" s="12"/>
      <c r="AN8526" s="12"/>
      <c r="AO8526" s="12"/>
      <c r="AP8526" s="12"/>
      <c r="AQ8526" s="12"/>
      <c r="AR8526" s="12"/>
      <c r="AS8526" s="12"/>
      <c r="AT8526" s="12"/>
      <c r="AU8526" s="12"/>
      <c r="AV8526" s="12"/>
      <c r="AW8526" s="12"/>
      <c r="AX8526" s="12"/>
      <c r="AY8526" s="12"/>
      <c r="AZ8526" s="12"/>
      <c r="BA8526" s="12"/>
      <c r="BB8526" s="12"/>
      <c r="BC8526" s="12"/>
      <c r="BD8526" s="12"/>
    </row>
    <row r="8527" spans="15:56" x14ac:dyDescent="0.35">
      <c r="O8527" s="12"/>
      <c r="P8527" s="12"/>
      <c r="Q8527" s="12"/>
      <c r="S8527" s="250"/>
      <c r="AA8527" s="12"/>
      <c r="AB8527" s="12"/>
      <c r="AC8527" s="12"/>
      <c r="AD8527" s="12"/>
      <c r="AE8527" s="12"/>
      <c r="AF8527" s="12"/>
      <c r="AG8527" s="12"/>
      <c r="AH8527" s="12"/>
      <c r="AI8527" s="12"/>
      <c r="AJ8527" s="12"/>
      <c r="AK8527" s="12"/>
      <c r="AL8527" s="12"/>
      <c r="AM8527" s="12"/>
      <c r="AN8527" s="12"/>
      <c r="AO8527" s="12"/>
      <c r="AP8527" s="12"/>
      <c r="AQ8527" s="12"/>
      <c r="AR8527" s="12"/>
      <c r="AS8527" s="12"/>
      <c r="AT8527" s="12"/>
      <c r="AU8527" s="12"/>
      <c r="AV8527" s="12"/>
      <c r="AW8527" s="12"/>
      <c r="AX8527" s="12"/>
      <c r="AY8527" s="12"/>
      <c r="AZ8527" s="12"/>
      <c r="BA8527" s="12"/>
      <c r="BB8527" s="12"/>
      <c r="BC8527" s="12"/>
      <c r="BD8527" s="12"/>
    </row>
    <row r="8528" spans="15:56" x14ac:dyDescent="0.35">
      <c r="O8528" s="12"/>
      <c r="P8528" s="12"/>
      <c r="Q8528" s="12"/>
      <c r="S8528" s="250"/>
      <c r="AA8528" s="12"/>
      <c r="AB8528" s="12"/>
      <c r="AC8528" s="12"/>
      <c r="AD8528" s="12"/>
      <c r="AE8528" s="12"/>
      <c r="AF8528" s="12"/>
      <c r="AG8528" s="12"/>
      <c r="AH8528" s="12"/>
      <c r="AI8528" s="12"/>
      <c r="AJ8528" s="12"/>
      <c r="AK8528" s="12"/>
      <c r="AL8528" s="12"/>
      <c r="AM8528" s="12"/>
      <c r="AN8528" s="12"/>
      <c r="AO8528" s="12"/>
      <c r="AP8528" s="12"/>
      <c r="AQ8528" s="12"/>
      <c r="AR8528" s="12"/>
      <c r="AS8528" s="12"/>
      <c r="AT8528" s="12"/>
      <c r="AU8528" s="12"/>
      <c r="AV8528" s="12"/>
      <c r="AW8528" s="12"/>
      <c r="AX8528" s="12"/>
      <c r="AY8528" s="12"/>
      <c r="AZ8528" s="12"/>
      <c r="BA8528" s="12"/>
      <c r="BB8528" s="12"/>
      <c r="BC8528" s="12"/>
      <c r="BD8528" s="12"/>
    </row>
    <row r="8529" spans="15:56" x14ac:dyDescent="0.35">
      <c r="O8529" s="12"/>
      <c r="P8529" s="12"/>
      <c r="Q8529" s="12"/>
      <c r="S8529" s="250"/>
      <c r="AA8529" s="12"/>
      <c r="AB8529" s="12"/>
      <c r="AC8529" s="12"/>
      <c r="AD8529" s="12"/>
      <c r="AE8529" s="12"/>
      <c r="AF8529" s="12"/>
      <c r="AG8529" s="12"/>
      <c r="AH8529" s="12"/>
      <c r="AI8529" s="12"/>
      <c r="AJ8529" s="12"/>
      <c r="AK8529" s="12"/>
      <c r="AL8529" s="12"/>
      <c r="AM8529" s="12"/>
      <c r="AN8529" s="12"/>
      <c r="AO8529" s="12"/>
      <c r="AP8529" s="12"/>
      <c r="AQ8529" s="12"/>
      <c r="AR8529" s="12"/>
      <c r="AS8529" s="12"/>
      <c r="AT8529" s="12"/>
      <c r="AU8529" s="12"/>
      <c r="AV8529" s="12"/>
      <c r="AW8529" s="12"/>
      <c r="AX8529" s="12"/>
      <c r="AY8529" s="12"/>
      <c r="AZ8529" s="12"/>
      <c r="BA8529" s="12"/>
      <c r="BB8529" s="12"/>
      <c r="BC8529" s="12"/>
      <c r="BD8529" s="12"/>
    </row>
    <row r="8530" spans="15:56" x14ac:dyDescent="0.35">
      <c r="O8530" s="12"/>
      <c r="P8530" s="12"/>
      <c r="Q8530" s="12"/>
      <c r="S8530" s="250"/>
      <c r="AA8530" s="12"/>
      <c r="AB8530" s="12"/>
      <c r="AC8530" s="12"/>
      <c r="AD8530" s="12"/>
      <c r="AE8530" s="12"/>
      <c r="AF8530" s="12"/>
      <c r="AG8530" s="12"/>
      <c r="AH8530" s="12"/>
      <c r="AI8530" s="12"/>
      <c r="AJ8530" s="12"/>
      <c r="AK8530" s="12"/>
      <c r="AL8530" s="12"/>
      <c r="AM8530" s="12"/>
      <c r="AN8530" s="12"/>
      <c r="AO8530" s="12"/>
      <c r="AP8530" s="12"/>
      <c r="AQ8530" s="12"/>
      <c r="AR8530" s="12"/>
      <c r="AS8530" s="12"/>
      <c r="AT8530" s="12"/>
      <c r="AU8530" s="12"/>
      <c r="AV8530" s="12"/>
      <c r="AW8530" s="12"/>
      <c r="AX8530" s="12"/>
      <c r="AY8530" s="12"/>
      <c r="AZ8530" s="12"/>
      <c r="BA8530" s="12"/>
      <c r="BB8530" s="12"/>
      <c r="BC8530" s="12"/>
      <c r="BD8530" s="12"/>
    </row>
    <row r="8531" spans="15:56" x14ac:dyDescent="0.35">
      <c r="O8531" s="12"/>
      <c r="P8531" s="12"/>
      <c r="Q8531" s="12"/>
      <c r="S8531" s="250"/>
      <c r="AA8531" s="12"/>
      <c r="AB8531" s="12"/>
      <c r="AC8531" s="12"/>
      <c r="AD8531" s="12"/>
      <c r="AE8531" s="12"/>
      <c r="AF8531" s="12"/>
      <c r="AG8531" s="12"/>
      <c r="AH8531" s="12"/>
      <c r="AI8531" s="12"/>
      <c r="AJ8531" s="12"/>
      <c r="AK8531" s="12"/>
      <c r="AL8531" s="12"/>
      <c r="AM8531" s="12"/>
      <c r="AN8531" s="12"/>
      <c r="AO8531" s="12"/>
      <c r="AP8531" s="12"/>
      <c r="AQ8531" s="12"/>
      <c r="AR8531" s="12"/>
      <c r="AS8531" s="12"/>
      <c r="AT8531" s="12"/>
      <c r="AU8531" s="12"/>
      <c r="AV8531" s="12"/>
      <c r="AW8531" s="12"/>
      <c r="AX8531" s="12"/>
      <c r="AY8531" s="12"/>
      <c r="AZ8531" s="12"/>
      <c r="BA8531" s="12"/>
      <c r="BB8531" s="12"/>
      <c r="BC8531" s="12"/>
      <c r="BD8531" s="12"/>
    </row>
    <row r="8532" spans="15:56" x14ac:dyDescent="0.35">
      <c r="O8532" s="12"/>
      <c r="P8532" s="12"/>
      <c r="Q8532" s="12"/>
      <c r="S8532" s="250"/>
      <c r="AA8532" s="12"/>
      <c r="AB8532" s="12"/>
      <c r="AC8532" s="12"/>
      <c r="AD8532" s="12"/>
      <c r="AE8532" s="12"/>
      <c r="AF8532" s="12"/>
      <c r="AG8532" s="12"/>
      <c r="AH8532" s="12"/>
      <c r="AI8532" s="12"/>
      <c r="AJ8532" s="12"/>
      <c r="AK8532" s="12"/>
      <c r="AL8532" s="12"/>
      <c r="AM8532" s="12"/>
      <c r="AN8532" s="12"/>
      <c r="AO8532" s="12"/>
      <c r="AP8532" s="12"/>
      <c r="AQ8532" s="12"/>
      <c r="AR8532" s="12"/>
      <c r="AS8532" s="12"/>
      <c r="AT8532" s="12"/>
      <c r="AU8532" s="12"/>
      <c r="AV8532" s="12"/>
      <c r="AW8532" s="12"/>
      <c r="AX8532" s="12"/>
      <c r="AY8532" s="12"/>
      <c r="AZ8532" s="12"/>
      <c r="BA8532" s="12"/>
      <c r="BB8532" s="12"/>
      <c r="BC8532" s="12"/>
      <c r="BD8532" s="12"/>
    </row>
    <row r="8533" spans="15:56" x14ac:dyDescent="0.35">
      <c r="O8533" s="12"/>
      <c r="P8533" s="12"/>
      <c r="Q8533" s="12"/>
      <c r="S8533" s="250"/>
      <c r="AA8533" s="12"/>
      <c r="AB8533" s="12"/>
      <c r="AC8533" s="12"/>
      <c r="AD8533" s="12"/>
      <c r="AE8533" s="12"/>
      <c r="AF8533" s="12"/>
      <c r="AG8533" s="12"/>
      <c r="AH8533" s="12"/>
      <c r="AI8533" s="12"/>
      <c r="AJ8533" s="12"/>
      <c r="AK8533" s="12"/>
      <c r="AL8533" s="12"/>
      <c r="AM8533" s="12"/>
      <c r="AN8533" s="12"/>
      <c r="AO8533" s="12"/>
      <c r="AP8533" s="12"/>
      <c r="AQ8533" s="12"/>
      <c r="AR8533" s="12"/>
      <c r="AS8533" s="12"/>
      <c r="AT8533" s="12"/>
      <c r="AU8533" s="12"/>
      <c r="AV8533" s="12"/>
      <c r="AW8533" s="12"/>
      <c r="AX8533" s="12"/>
      <c r="AY8533" s="12"/>
      <c r="AZ8533" s="12"/>
      <c r="BA8533" s="12"/>
      <c r="BB8533" s="12"/>
      <c r="BC8533" s="12"/>
      <c r="BD8533" s="12"/>
    </row>
    <row r="8534" spans="15:56" x14ac:dyDescent="0.35">
      <c r="O8534" s="12"/>
      <c r="P8534" s="12"/>
      <c r="Q8534" s="12"/>
      <c r="S8534" s="250"/>
      <c r="AA8534" s="12"/>
      <c r="AB8534" s="12"/>
      <c r="AC8534" s="12"/>
      <c r="AD8534" s="12"/>
      <c r="AE8534" s="12"/>
      <c r="AF8534" s="12"/>
      <c r="AG8534" s="12"/>
      <c r="AH8534" s="12"/>
      <c r="AI8534" s="12"/>
      <c r="AJ8534" s="12"/>
      <c r="AK8534" s="12"/>
      <c r="AL8534" s="12"/>
      <c r="AM8534" s="12"/>
      <c r="AN8534" s="12"/>
      <c r="AO8534" s="12"/>
      <c r="AP8534" s="12"/>
      <c r="AQ8534" s="12"/>
      <c r="AR8534" s="12"/>
      <c r="AS8534" s="12"/>
      <c r="AT8534" s="12"/>
      <c r="AU8534" s="12"/>
      <c r="AV8534" s="12"/>
      <c r="AW8534" s="12"/>
      <c r="AX8534" s="12"/>
      <c r="AY8534" s="12"/>
      <c r="AZ8534" s="12"/>
      <c r="BA8534" s="12"/>
      <c r="BB8534" s="12"/>
      <c r="BC8534" s="12"/>
      <c r="BD8534" s="12"/>
    </row>
    <row r="8535" spans="15:56" x14ac:dyDescent="0.35">
      <c r="O8535" s="12"/>
      <c r="P8535" s="12"/>
      <c r="Q8535" s="12"/>
      <c r="S8535" s="250"/>
      <c r="AA8535" s="12"/>
      <c r="AB8535" s="12"/>
      <c r="AC8535" s="12"/>
      <c r="AD8535" s="12"/>
      <c r="AE8535" s="12"/>
      <c r="AF8535" s="12"/>
      <c r="AG8535" s="12"/>
      <c r="AH8535" s="12"/>
      <c r="AI8535" s="12"/>
      <c r="AJ8535" s="12"/>
      <c r="AK8535" s="12"/>
      <c r="AL8535" s="12"/>
      <c r="AM8535" s="12"/>
      <c r="AN8535" s="12"/>
      <c r="AO8535" s="12"/>
      <c r="AP8535" s="12"/>
      <c r="AQ8535" s="12"/>
      <c r="AR8535" s="12"/>
      <c r="AS8535" s="12"/>
      <c r="AT8535" s="12"/>
      <c r="AU8535" s="12"/>
      <c r="AV8535" s="12"/>
      <c r="AW8535" s="12"/>
      <c r="AX8535" s="12"/>
      <c r="AY8535" s="12"/>
      <c r="AZ8535" s="12"/>
      <c r="BA8535" s="12"/>
      <c r="BB8535" s="12"/>
      <c r="BC8535" s="12"/>
      <c r="BD8535" s="12"/>
    </row>
    <row r="8536" spans="15:56" x14ac:dyDescent="0.35">
      <c r="O8536" s="12"/>
      <c r="P8536" s="12"/>
      <c r="Q8536" s="12"/>
      <c r="S8536" s="250"/>
      <c r="AA8536" s="12"/>
      <c r="AB8536" s="12"/>
      <c r="AC8536" s="12"/>
      <c r="AD8536" s="12"/>
      <c r="AE8536" s="12"/>
      <c r="AF8536" s="12"/>
      <c r="AG8536" s="12"/>
      <c r="AH8536" s="12"/>
      <c r="AI8536" s="12"/>
      <c r="AJ8536" s="12"/>
      <c r="AK8536" s="12"/>
      <c r="AL8536" s="12"/>
      <c r="AM8536" s="12"/>
      <c r="AN8536" s="12"/>
      <c r="AO8536" s="12"/>
      <c r="AP8536" s="12"/>
      <c r="AQ8536" s="12"/>
      <c r="AR8536" s="12"/>
      <c r="AS8536" s="12"/>
      <c r="AT8536" s="12"/>
      <c r="AU8536" s="12"/>
      <c r="AV8536" s="12"/>
      <c r="AW8536" s="12"/>
      <c r="AX8536" s="12"/>
      <c r="AY8536" s="12"/>
      <c r="AZ8536" s="12"/>
      <c r="BA8536" s="12"/>
      <c r="BB8536" s="12"/>
      <c r="BC8536" s="12"/>
      <c r="BD8536" s="12"/>
    </row>
    <row r="8537" spans="15:56" x14ac:dyDescent="0.35">
      <c r="O8537" s="12"/>
      <c r="P8537" s="12"/>
      <c r="Q8537" s="12"/>
      <c r="S8537" s="250"/>
      <c r="AA8537" s="12"/>
      <c r="AB8537" s="12"/>
      <c r="AC8537" s="12"/>
      <c r="AD8537" s="12"/>
      <c r="AE8537" s="12"/>
      <c r="AF8537" s="12"/>
      <c r="AG8537" s="12"/>
      <c r="AH8537" s="12"/>
      <c r="AI8537" s="12"/>
      <c r="AJ8537" s="12"/>
      <c r="AK8537" s="12"/>
      <c r="AL8537" s="12"/>
      <c r="AM8537" s="12"/>
      <c r="AN8537" s="12"/>
      <c r="AO8537" s="12"/>
      <c r="AP8537" s="12"/>
      <c r="AQ8537" s="12"/>
      <c r="AR8537" s="12"/>
      <c r="AS8537" s="12"/>
      <c r="AT8537" s="12"/>
      <c r="AU8537" s="12"/>
      <c r="AV8537" s="12"/>
      <c r="AW8537" s="12"/>
      <c r="AX8537" s="12"/>
      <c r="AY8537" s="12"/>
      <c r="AZ8537" s="12"/>
      <c r="BA8537" s="12"/>
      <c r="BB8537" s="12"/>
      <c r="BC8537" s="12"/>
      <c r="BD8537" s="12"/>
    </row>
    <row r="8538" spans="15:56" x14ac:dyDescent="0.35">
      <c r="O8538" s="12"/>
      <c r="P8538" s="12"/>
      <c r="Q8538" s="12"/>
      <c r="S8538" s="250"/>
      <c r="AA8538" s="12"/>
      <c r="AB8538" s="12"/>
      <c r="AC8538" s="12"/>
      <c r="AD8538" s="12"/>
      <c r="AE8538" s="12"/>
      <c r="AF8538" s="12"/>
      <c r="AG8538" s="12"/>
      <c r="AH8538" s="12"/>
      <c r="AI8538" s="12"/>
      <c r="AJ8538" s="12"/>
      <c r="AK8538" s="12"/>
      <c r="AL8538" s="12"/>
      <c r="AM8538" s="12"/>
      <c r="AN8538" s="12"/>
      <c r="AO8538" s="12"/>
      <c r="AP8538" s="12"/>
      <c r="AQ8538" s="12"/>
      <c r="AR8538" s="12"/>
      <c r="AS8538" s="12"/>
      <c r="AT8538" s="12"/>
      <c r="AU8538" s="12"/>
      <c r="AV8538" s="12"/>
      <c r="AW8538" s="12"/>
      <c r="AX8538" s="12"/>
      <c r="AY8538" s="12"/>
      <c r="AZ8538" s="12"/>
      <c r="BA8538" s="12"/>
      <c r="BB8538" s="12"/>
      <c r="BC8538" s="12"/>
      <c r="BD8538" s="12"/>
    </row>
    <row r="8539" spans="15:56" x14ac:dyDescent="0.35">
      <c r="O8539" s="12"/>
      <c r="P8539" s="12"/>
      <c r="Q8539" s="12"/>
      <c r="S8539" s="250"/>
      <c r="AA8539" s="12"/>
      <c r="AB8539" s="12"/>
      <c r="AC8539" s="12"/>
      <c r="AD8539" s="12"/>
      <c r="AE8539" s="12"/>
      <c r="AF8539" s="12"/>
      <c r="AG8539" s="12"/>
      <c r="AH8539" s="12"/>
      <c r="AI8539" s="12"/>
      <c r="AJ8539" s="12"/>
      <c r="AK8539" s="12"/>
      <c r="AL8539" s="12"/>
      <c r="AM8539" s="12"/>
      <c r="AN8539" s="12"/>
      <c r="AO8539" s="12"/>
      <c r="AP8539" s="12"/>
      <c r="AQ8539" s="12"/>
      <c r="AR8539" s="12"/>
      <c r="AS8539" s="12"/>
      <c r="AT8539" s="12"/>
      <c r="AU8539" s="12"/>
      <c r="AV8539" s="12"/>
      <c r="AW8539" s="12"/>
      <c r="AX8539" s="12"/>
      <c r="AY8539" s="12"/>
      <c r="AZ8539" s="12"/>
      <c r="BA8539" s="12"/>
      <c r="BB8539" s="12"/>
      <c r="BC8539" s="12"/>
      <c r="BD8539" s="12"/>
    </row>
    <row r="8540" spans="15:56" x14ac:dyDescent="0.35">
      <c r="O8540" s="12"/>
      <c r="P8540" s="12"/>
      <c r="Q8540" s="12"/>
      <c r="S8540" s="250"/>
      <c r="AA8540" s="12"/>
      <c r="AB8540" s="12"/>
      <c r="AC8540" s="12"/>
      <c r="AD8540" s="12"/>
      <c r="AE8540" s="12"/>
      <c r="AF8540" s="12"/>
      <c r="AG8540" s="12"/>
      <c r="AH8540" s="12"/>
      <c r="AI8540" s="12"/>
      <c r="AJ8540" s="12"/>
      <c r="AK8540" s="12"/>
      <c r="AL8540" s="12"/>
      <c r="AM8540" s="12"/>
      <c r="AN8540" s="12"/>
      <c r="AO8540" s="12"/>
      <c r="AP8540" s="12"/>
      <c r="AQ8540" s="12"/>
      <c r="AR8540" s="12"/>
      <c r="AS8540" s="12"/>
      <c r="AT8540" s="12"/>
      <c r="AU8540" s="12"/>
      <c r="AV8540" s="12"/>
      <c r="AW8540" s="12"/>
      <c r="AX8540" s="12"/>
      <c r="AY8540" s="12"/>
      <c r="AZ8540" s="12"/>
      <c r="BA8540" s="12"/>
      <c r="BB8540" s="12"/>
      <c r="BC8540" s="12"/>
      <c r="BD8540" s="12"/>
    </row>
    <row r="8541" spans="15:56" x14ac:dyDescent="0.35">
      <c r="O8541" s="12"/>
      <c r="P8541" s="12"/>
      <c r="Q8541" s="12"/>
      <c r="S8541" s="250"/>
      <c r="AA8541" s="12"/>
      <c r="AB8541" s="12"/>
      <c r="AC8541" s="12"/>
      <c r="AD8541" s="12"/>
      <c r="AE8541" s="12"/>
      <c r="AF8541" s="12"/>
      <c r="AG8541" s="12"/>
      <c r="AH8541" s="12"/>
      <c r="AI8541" s="12"/>
      <c r="AJ8541" s="12"/>
      <c r="AK8541" s="12"/>
      <c r="AL8541" s="12"/>
      <c r="AM8541" s="12"/>
      <c r="AN8541" s="12"/>
      <c r="AO8541" s="12"/>
      <c r="AP8541" s="12"/>
      <c r="AQ8541" s="12"/>
      <c r="AR8541" s="12"/>
      <c r="AS8541" s="12"/>
      <c r="AT8541" s="12"/>
      <c r="AU8541" s="12"/>
      <c r="AV8541" s="12"/>
      <c r="AW8541" s="12"/>
      <c r="AX8541" s="12"/>
      <c r="AY8541" s="12"/>
      <c r="AZ8541" s="12"/>
      <c r="BA8541" s="12"/>
      <c r="BB8541" s="12"/>
      <c r="BC8541" s="12"/>
      <c r="BD8541" s="12"/>
    </row>
    <row r="8542" spans="15:56" x14ac:dyDescent="0.35">
      <c r="O8542" s="12"/>
      <c r="P8542" s="12"/>
      <c r="Q8542" s="12"/>
      <c r="S8542" s="250"/>
      <c r="AA8542" s="12"/>
      <c r="AB8542" s="12"/>
      <c r="AC8542" s="12"/>
      <c r="AD8542" s="12"/>
      <c r="AE8542" s="12"/>
      <c r="AF8542" s="12"/>
      <c r="AG8542" s="12"/>
      <c r="AH8542" s="12"/>
      <c r="AI8542" s="12"/>
      <c r="AJ8542" s="12"/>
      <c r="AK8542" s="12"/>
      <c r="AL8542" s="12"/>
      <c r="AM8542" s="12"/>
      <c r="AN8542" s="12"/>
      <c r="AO8542" s="12"/>
      <c r="AP8542" s="12"/>
      <c r="AQ8542" s="12"/>
      <c r="AR8542" s="12"/>
      <c r="AS8542" s="12"/>
      <c r="AT8542" s="12"/>
      <c r="AU8542" s="12"/>
      <c r="AV8542" s="12"/>
      <c r="AW8542" s="12"/>
      <c r="AX8542" s="12"/>
      <c r="AY8542" s="12"/>
      <c r="AZ8542" s="12"/>
      <c r="BA8542" s="12"/>
      <c r="BB8542" s="12"/>
      <c r="BC8542" s="12"/>
      <c r="BD8542" s="12"/>
    </row>
    <row r="8543" spans="15:56" x14ac:dyDescent="0.35">
      <c r="O8543" s="12"/>
      <c r="P8543" s="12"/>
      <c r="Q8543" s="12"/>
      <c r="S8543" s="250"/>
      <c r="AA8543" s="12"/>
      <c r="AB8543" s="12"/>
      <c r="AC8543" s="12"/>
      <c r="AD8543" s="12"/>
      <c r="AE8543" s="12"/>
      <c r="AF8543" s="12"/>
      <c r="AG8543" s="12"/>
      <c r="AH8543" s="12"/>
      <c r="AI8543" s="12"/>
      <c r="AJ8543" s="12"/>
      <c r="AK8543" s="12"/>
      <c r="AL8543" s="12"/>
      <c r="AM8543" s="12"/>
      <c r="AN8543" s="12"/>
      <c r="AO8543" s="12"/>
      <c r="AP8543" s="12"/>
      <c r="AQ8543" s="12"/>
      <c r="AR8543" s="12"/>
      <c r="AS8543" s="12"/>
      <c r="AT8543" s="12"/>
      <c r="AU8543" s="12"/>
      <c r="AV8543" s="12"/>
      <c r="AW8543" s="12"/>
      <c r="AX8543" s="12"/>
      <c r="AY8543" s="12"/>
      <c r="AZ8543" s="12"/>
      <c r="BA8543" s="12"/>
      <c r="BB8543" s="12"/>
      <c r="BC8543" s="12"/>
      <c r="BD8543" s="12"/>
    </row>
    <row r="8544" spans="15:56" x14ac:dyDescent="0.35">
      <c r="O8544" s="12"/>
      <c r="P8544" s="12"/>
      <c r="Q8544" s="12"/>
      <c r="S8544" s="250"/>
      <c r="AA8544" s="12"/>
      <c r="AB8544" s="12"/>
      <c r="AC8544" s="12"/>
      <c r="AD8544" s="12"/>
      <c r="AE8544" s="12"/>
      <c r="AF8544" s="12"/>
      <c r="AG8544" s="12"/>
      <c r="AH8544" s="12"/>
      <c r="AI8544" s="12"/>
      <c r="AJ8544" s="12"/>
      <c r="AK8544" s="12"/>
      <c r="AL8544" s="12"/>
      <c r="AM8544" s="12"/>
      <c r="AN8544" s="12"/>
      <c r="AO8544" s="12"/>
      <c r="AP8544" s="12"/>
      <c r="AQ8544" s="12"/>
      <c r="AR8544" s="12"/>
      <c r="AS8544" s="12"/>
      <c r="AT8544" s="12"/>
      <c r="AU8544" s="12"/>
      <c r="AV8544" s="12"/>
      <c r="AW8544" s="12"/>
      <c r="AX8544" s="12"/>
      <c r="AY8544" s="12"/>
      <c r="AZ8544" s="12"/>
      <c r="BA8544" s="12"/>
      <c r="BB8544" s="12"/>
      <c r="BC8544" s="12"/>
      <c r="BD8544" s="12"/>
    </row>
    <row r="8545" spans="15:56" x14ac:dyDescent="0.35">
      <c r="O8545" s="12"/>
      <c r="P8545" s="12"/>
      <c r="Q8545" s="12"/>
      <c r="S8545" s="250"/>
      <c r="AA8545" s="12"/>
      <c r="AB8545" s="12"/>
      <c r="AC8545" s="12"/>
      <c r="AD8545" s="12"/>
      <c r="AE8545" s="12"/>
      <c r="AF8545" s="12"/>
      <c r="AG8545" s="12"/>
      <c r="AH8545" s="12"/>
      <c r="AI8545" s="12"/>
      <c r="AJ8545" s="12"/>
      <c r="AK8545" s="12"/>
      <c r="AL8545" s="12"/>
      <c r="AM8545" s="12"/>
      <c r="AN8545" s="12"/>
      <c r="AO8545" s="12"/>
      <c r="AP8545" s="12"/>
      <c r="AQ8545" s="12"/>
      <c r="AR8545" s="12"/>
      <c r="AS8545" s="12"/>
      <c r="AT8545" s="12"/>
      <c r="AU8545" s="12"/>
      <c r="AV8545" s="12"/>
      <c r="AW8545" s="12"/>
      <c r="AX8545" s="12"/>
      <c r="AY8545" s="12"/>
      <c r="AZ8545" s="12"/>
      <c r="BA8545" s="12"/>
      <c r="BB8545" s="12"/>
      <c r="BC8545" s="12"/>
      <c r="BD8545" s="12"/>
    </row>
    <row r="8546" spans="15:56" x14ac:dyDescent="0.35">
      <c r="O8546" s="12"/>
      <c r="P8546" s="12"/>
      <c r="Q8546" s="12"/>
      <c r="S8546" s="250"/>
      <c r="AA8546" s="12"/>
      <c r="AB8546" s="12"/>
      <c r="AC8546" s="12"/>
      <c r="AD8546" s="12"/>
      <c r="AE8546" s="12"/>
      <c r="AF8546" s="12"/>
      <c r="AG8546" s="12"/>
      <c r="AH8546" s="12"/>
      <c r="AI8546" s="12"/>
      <c r="AJ8546" s="12"/>
      <c r="AK8546" s="12"/>
      <c r="AL8546" s="12"/>
      <c r="AM8546" s="12"/>
      <c r="AN8546" s="12"/>
      <c r="AO8546" s="12"/>
      <c r="AP8546" s="12"/>
      <c r="AQ8546" s="12"/>
      <c r="AR8546" s="12"/>
      <c r="AS8546" s="12"/>
      <c r="AT8546" s="12"/>
      <c r="AU8546" s="12"/>
      <c r="AV8546" s="12"/>
      <c r="AW8546" s="12"/>
      <c r="AX8546" s="12"/>
      <c r="AY8546" s="12"/>
      <c r="AZ8546" s="12"/>
      <c r="BA8546" s="12"/>
      <c r="BB8546" s="12"/>
      <c r="BC8546" s="12"/>
      <c r="BD8546" s="12"/>
    </row>
    <row r="8547" spans="15:56" x14ac:dyDescent="0.35">
      <c r="O8547" s="12"/>
      <c r="P8547" s="12"/>
      <c r="Q8547" s="12"/>
      <c r="S8547" s="250"/>
      <c r="AA8547" s="12"/>
      <c r="AB8547" s="12"/>
      <c r="AC8547" s="12"/>
      <c r="AD8547" s="12"/>
      <c r="AE8547" s="12"/>
      <c r="AF8547" s="12"/>
      <c r="AG8547" s="12"/>
      <c r="AH8547" s="12"/>
      <c r="AI8547" s="12"/>
      <c r="AJ8547" s="12"/>
      <c r="AK8547" s="12"/>
      <c r="AL8547" s="12"/>
      <c r="AM8547" s="12"/>
      <c r="AN8547" s="12"/>
      <c r="AO8547" s="12"/>
      <c r="AP8547" s="12"/>
      <c r="AQ8547" s="12"/>
      <c r="AR8547" s="12"/>
      <c r="AS8547" s="12"/>
      <c r="AT8547" s="12"/>
      <c r="AU8547" s="12"/>
      <c r="AV8547" s="12"/>
      <c r="AW8547" s="12"/>
      <c r="AX8547" s="12"/>
      <c r="AY8547" s="12"/>
      <c r="AZ8547" s="12"/>
      <c r="BA8547" s="12"/>
      <c r="BB8547" s="12"/>
      <c r="BC8547" s="12"/>
      <c r="BD8547" s="12"/>
    </row>
    <row r="8548" spans="15:56" x14ac:dyDescent="0.35">
      <c r="O8548" s="12"/>
      <c r="P8548" s="12"/>
      <c r="Q8548" s="12"/>
      <c r="S8548" s="250"/>
      <c r="AA8548" s="12"/>
      <c r="AB8548" s="12"/>
      <c r="AC8548" s="12"/>
      <c r="AD8548" s="12"/>
      <c r="AE8548" s="12"/>
      <c r="AF8548" s="12"/>
      <c r="AG8548" s="12"/>
      <c r="AH8548" s="12"/>
      <c r="AI8548" s="12"/>
      <c r="AJ8548" s="12"/>
      <c r="AK8548" s="12"/>
      <c r="AL8548" s="12"/>
      <c r="AM8548" s="12"/>
      <c r="AN8548" s="12"/>
      <c r="AO8548" s="12"/>
      <c r="AP8548" s="12"/>
      <c r="AQ8548" s="12"/>
      <c r="AR8548" s="12"/>
      <c r="AS8548" s="12"/>
      <c r="AT8548" s="12"/>
      <c r="AU8548" s="12"/>
      <c r="AV8548" s="12"/>
      <c r="AW8548" s="12"/>
      <c r="AX8548" s="12"/>
      <c r="AY8548" s="12"/>
      <c r="AZ8548" s="12"/>
      <c r="BA8548" s="12"/>
      <c r="BB8548" s="12"/>
      <c r="BC8548" s="12"/>
      <c r="BD8548" s="12"/>
    </row>
    <row r="8549" spans="15:56" x14ac:dyDescent="0.35">
      <c r="O8549" s="12"/>
      <c r="P8549" s="12"/>
      <c r="Q8549" s="12"/>
      <c r="S8549" s="250"/>
      <c r="AA8549" s="12"/>
      <c r="AB8549" s="12"/>
      <c r="AC8549" s="12"/>
      <c r="AD8549" s="12"/>
      <c r="AE8549" s="12"/>
      <c r="AF8549" s="12"/>
      <c r="AG8549" s="12"/>
      <c r="AH8549" s="12"/>
      <c r="AI8549" s="12"/>
      <c r="AJ8549" s="12"/>
      <c r="AK8549" s="12"/>
      <c r="AL8549" s="12"/>
      <c r="AM8549" s="12"/>
      <c r="AN8549" s="12"/>
      <c r="AO8549" s="12"/>
      <c r="AP8549" s="12"/>
      <c r="AQ8549" s="12"/>
      <c r="AR8549" s="12"/>
      <c r="AS8549" s="12"/>
      <c r="AT8549" s="12"/>
      <c r="AU8549" s="12"/>
      <c r="AV8549" s="12"/>
      <c r="AW8549" s="12"/>
      <c r="AX8549" s="12"/>
      <c r="AY8549" s="12"/>
      <c r="AZ8549" s="12"/>
      <c r="BA8549" s="12"/>
      <c r="BB8549" s="12"/>
      <c r="BC8549" s="12"/>
      <c r="BD8549" s="12"/>
    </row>
    <row r="8550" spans="15:56" x14ac:dyDescent="0.35">
      <c r="O8550" s="12"/>
      <c r="P8550" s="12"/>
      <c r="Q8550" s="12"/>
      <c r="S8550" s="250"/>
      <c r="AA8550" s="12"/>
      <c r="AB8550" s="12"/>
      <c r="AC8550" s="12"/>
      <c r="AD8550" s="12"/>
      <c r="AE8550" s="12"/>
      <c r="AF8550" s="12"/>
      <c r="AG8550" s="12"/>
      <c r="AH8550" s="12"/>
      <c r="AI8550" s="12"/>
      <c r="AJ8550" s="12"/>
      <c r="AK8550" s="12"/>
      <c r="AL8550" s="12"/>
      <c r="AM8550" s="12"/>
      <c r="AN8550" s="12"/>
      <c r="AO8550" s="12"/>
      <c r="AP8550" s="12"/>
      <c r="AQ8550" s="12"/>
      <c r="AR8550" s="12"/>
      <c r="AS8550" s="12"/>
      <c r="AT8550" s="12"/>
      <c r="AU8550" s="12"/>
      <c r="AV8550" s="12"/>
      <c r="AW8550" s="12"/>
      <c r="AX8550" s="12"/>
      <c r="AY8550" s="12"/>
      <c r="AZ8550" s="12"/>
      <c r="BA8550" s="12"/>
      <c r="BB8550" s="12"/>
      <c r="BC8550" s="12"/>
      <c r="BD8550" s="12"/>
    </row>
    <row r="8551" spans="15:56" x14ac:dyDescent="0.35">
      <c r="O8551" s="12"/>
      <c r="P8551" s="12"/>
      <c r="Q8551" s="12"/>
      <c r="S8551" s="250"/>
      <c r="AA8551" s="12"/>
      <c r="AB8551" s="12"/>
      <c r="AC8551" s="12"/>
      <c r="AD8551" s="12"/>
      <c r="AE8551" s="12"/>
      <c r="AF8551" s="12"/>
      <c r="AG8551" s="12"/>
      <c r="AH8551" s="12"/>
      <c r="AI8551" s="12"/>
      <c r="AJ8551" s="12"/>
      <c r="AK8551" s="12"/>
      <c r="AL8551" s="12"/>
      <c r="AM8551" s="12"/>
      <c r="AN8551" s="12"/>
      <c r="AO8551" s="12"/>
      <c r="AP8551" s="12"/>
      <c r="AQ8551" s="12"/>
      <c r="AR8551" s="12"/>
      <c r="AS8551" s="12"/>
      <c r="AT8551" s="12"/>
      <c r="AU8551" s="12"/>
      <c r="AV8551" s="12"/>
      <c r="AW8551" s="12"/>
      <c r="AX8551" s="12"/>
      <c r="AY8551" s="12"/>
      <c r="AZ8551" s="12"/>
      <c r="BA8551" s="12"/>
      <c r="BB8551" s="12"/>
      <c r="BC8551" s="12"/>
      <c r="BD8551" s="12"/>
    </row>
    <row r="8552" spans="15:56" x14ac:dyDescent="0.35">
      <c r="O8552" s="12"/>
      <c r="P8552" s="12"/>
      <c r="Q8552" s="12"/>
      <c r="S8552" s="250"/>
      <c r="AA8552" s="12"/>
      <c r="AB8552" s="12"/>
      <c r="AC8552" s="12"/>
      <c r="AD8552" s="12"/>
      <c r="AE8552" s="12"/>
      <c r="AF8552" s="12"/>
      <c r="AG8552" s="12"/>
      <c r="AH8552" s="12"/>
      <c r="AI8552" s="12"/>
      <c r="AJ8552" s="12"/>
      <c r="AK8552" s="12"/>
      <c r="AL8552" s="12"/>
      <c r="AM8552" s="12"/>
      <c r="AN8552" s="12"/>
      <c r="AO8552" s="12"/>
      <c r="AP8552" s="12"/>
      <c r="AQ8552" s="12"/>
      <c r="AR8552" s="12"/>
      <c r="AS8552" s="12"/>
      <c r="AT8552" s="12"/>
      <c r="AU8552" s="12"/>
      <c r="AV8552" s="12"/>
      <c r="AW8552" s="12"/>
      <c r="AX8552" s="12"/>
      <c r="AY8552" s="12"/>
      <c r="AZ8552" s="12"/>
      <c r="BA8552" s="12"/>
      <c r="BB8552" s="12"/>
      <c r="BC8552" s="12"/>
      <c r="BD8552" s="12"/>
    </row>
    <row r="8553" spans="15:56" x14ac:dyDescent="0.35">
      <c r="O8553" s="12"/>
      <c r="P8553" s="12"/>
      <c r="Q8553" s="12"/>
      <c r="S8553" s="250"/>
      <c r="AA8553" s="12"/>
      <c r="AB8553" s="12"/>
      <c r="AC8553" s="12"/>
      <c r="AD8553" s="12"/>
      <c r="AE8553" s="12"/>
      <c r="AF8553" s="12"/>
      <c r="AG8553" s="12"/>
      <c r="AH8553" s="12"/>
      <c r="AI8553" s="12"/>
      <c r="AJ8553" s="12"/>
      <c r="AK8553" s="12"/>
      <c r="AL8553" s="12"/>
      <c r="AM8553" s="12"/>
      <c r="AN8553" s="12"/>
      <c r="AO8553" s="12"/>
      <c r="AP8553" s="12"/>
      <c r="AQ8553" s="12"/>
      <c r="AR8553" s="12"/>
      <c r="AS8553" s="12"/>
      <c r="AT8553" s="12"/>
      <c r="AU8553" s="12"/>
      <c r="AV8553" s="12"/>
      <c r="AW8553" s="12"/>
      <c r="AX8553" s="12"/>
      <c r="AY8553" s="12"/>
      <c r="AZ8553" s="12"/>
      <c r="BA8553" s="12"/>
      <c r="BB8553" s="12"/>
      <c r="BC8553" s="12"/>
      <c r="BD8553" s="12"/>
    </row>
    <row r="8554" spans="15:56" x14ac:dyDescent="0.35">
      <c r="O8554" s="12"/>
      <c r="P8554" s="12"/>
      <c r="Q8554" s="12"/>
      <c r="S8554" s="250"/>
      <c r="AA8554" s="12"/>
      <c r="AB8554" s="12"/>
      <c r="AC8554" s="12"/>
      <c r="AD8554" s="12"/>
      <c r="AE8554" s="12"/>
      <c r="AF8554" s="12"/>
      <c r="AG8554" s="12"/>
      <c r="AH8554" s="12"/>
      <c r="AI8554" s="12"/>
      <c r="AJ8554" s="12"/>
      <c r="AK8554" s="12"/>
      <c r="AL8554" s="12"/>
      <c r="AM8554" s="12"/>
      <c r="AN8554" s="12"/>
      <c r="AO8554" s="12"/>
      <c r="AP8554" s="12"/>
      <c r="AQ8554" s="12"/>
      <c r="AR8554" s="12"/>
      <c r="AS8554" s="12"/>
      <c r="AT8554" s="12"/>
      <c r="AU8554" s="12"/>
      <c r="AV8554" s="12"/>
      <c r="AW8554" s="12"/>
      <c r="AX8554" s="12"/>
      <c r="AY8554" s="12"/>
      <c r="AZ8554" s="12"/>
      <c r="BA8554" s="12"/>
      <c r="BB8554" s="12"/>
      <c r="BC8554" s="12"/>
      <c r="BD8554" s="12"/>
    </row>
    <row r="8555" spans="15:56" x14ac:dyDescent="0.35">
      <c r="O8555" s="12"/>
      <c r="P8555" s="12"/>
      <c r="Q8555" s="12"/>
      <c r="S8555" s="250"/>
      <c r="AA8555" s="12"/>
      <c r="AB8555" s="12"/>
      <c r="AC8555" s="12"/>
      <c r="AD8555" s="12"/>
      <c r="AE8555" s="12"/>
      <c r="AF8555" s="12"/>
      <c r="AG8555" s="12"/>
      <c r="AH8555" s="12"/>
      <c r="AI8555" s="12"/>
      <c r="AJ8555" s="12"/>
      <c r="AK8555" s="12"/>
      <c r="AL8555" s="12"/>
      <c r="AM8555" s="12"/>
      <c r="AN8555" s="12"/>
      <c r="AO8555" s="12"/>
      <c r="AP8555" s="12"/>
      <c r="AQ8555" s="12"/>
      <c r="AR8555" s="12"/>
      <c r="AS8555" s="12"/>
      <c r="AT8555" s="12"/>
      <c r="AU8555" s="12"/>
      <c r="AV8555" s="12"/>
      <c r="AW8555" s="12"/>
      <c r="AX8555" s="12"/>
      <c r="AY8555" s="12"/>
      <c r="AZ8555" s="12"/>
      <c r="BA8555" s="12"/>
      <c r="BB8555" s="12"/>
      <c r="BC8555" s="12"/>
      <c r="BD8555" s="12"/>
    </row>
    <row r="8556" spans="15:56" x14ac:dyDescent="0.35">
      <c r="O8556" s="12"/>
      <c r="P8556" s="12"/>
      <c r="Q8556" s="12"/>
      <c r="S8556" s="250"/>
      <c r="AA8556" s="12"/>
      <c r="AB8556" s="12"/>
      <c r="AC8556" s="12"/>
      <c r="AD8556" s="12"/>
      <c r="AE8556" s="12"/>
      <c r="AF8556" s="12"/>
      <c r="AG8556" s="12"/>
      <c r="AH8556" s="12"/>
      <c r="AI8556" s="12"/>
      <c r="AJ8556" s="12"/>
      <c r="AK8556" s="12"/>
      <c r="AL8556" s="12"/>
      <c r="AM8556" s="12"/>
      <c r="AN8556" s="12"/>
      <c r="AO8556" s="12"/>
      <c r="AP8556" s="12"/>
      <c r="AQ8556" s="12"/>
      <c r="AR8556" s="12"/>
      <c r="AS8556" s="12"/>
      <c r="AT8556" s="12"/>
      <c r="AU8556" s="12"/>
      <c r="AV8556" s="12"/>
      <c r="AW8556" s="12"/>
      <c r="AX8556" s="12"/>
      <c r="AY8556" s="12"/>
      <c r="AZ8556" s="12"/>
      <c r="BA8556" s="12"/>
      <c r="BB8556" s="12"/>
      <c r="BC8556" s="12"/>
      <c r="BD8556" s="12"/>
    </row>
    <row r="8557" spans="15:56" x14ac:dyDescent="0.35">
      <c r="O8557" s="12"/>
      <c r="P8557" s="12"/>
      <c r="Q8557" s="12"/>
      <c r="S8557" s="250"/>
      <c r="AA8557" s="12"/>
      <c r="AB8557" s="12"/>
      <c r="AC8557" s="12"/>
      <c r="AD8557" s="12"/>
      <c r="AE8557" s="12"/>
      <c r="AF8557" s="12"/>
      <c r="AG8557" s="12"/>
      <c r="AH8557" s="12"/>
      <c r="AI8557" s="12"/>
      <c r="AJ8557" s="12"/>
      <c r="AK8557" s="12"/>
      <c r="AL8557" s="12"/>
      <c r="AM8557" s="12"/>
      <c r="AN8557" s="12"/>
      <c r="AO8557" s="12"/>
      <c r="AP8557" s="12"/>
      <c r="AQ8557" s="12"/>
      <c r="AR8557" s="12"/>
      <c r="AS8557" s="12"/>
      <c r="AT8557" s="12"/>
      <c r="AU8557" s="12"/>
      <c r="AV8557" s="12"/>
      <c r="AW8557" s="12"/>
      <c r="AX8557" s="12"/>
      <c r="AY8557" s="12"/>
      <c r="AZ8557" s="12"/>
      <c r="BA8557" s="12"/>
      <c r="BB8557" s="12"/>
      <c r="BC8557" s="12"/>
      <c r="BD8557" s="12"/>
    </row>
    <row r="8558" spans="15:56" x14ac:dyDescent="0.35">
      <c r="O8558" s="12"/>
      <c r="P8558" s="12"/>
      <c r="Q8558" s="12"/>
      <c r="S8558" s="250"/>
      <c r="AA8558" s="12"/>
      <c r="AB8558" s="12"/>
      <c r="AC8558" s="12"/>
      <c r="AD8558" s="12"/>
      <c r="AE8558" s="12"/>
      <c r="AF8558" s="12"/>
      <c r="AG8558" s="12"/>
      <c r="AH8558" s="12"/>
      <c r="AI8558" s="12"/>
      <c r="AJ8558" s="12"/>
      <c r="AK8558" s="12"/>
      <c r="AL8558" s="12"/>
      <c r="AM8558" s="12"/>
      <c r="AN8558" s="12"/>
      <c r="AO8558" s="12"/>
      <c r="AP8558" s="12"/>
      <c r="AQ8558" s="12"/>
      <c r="AR8558" s="12"/>
      <c r="AS8558" s="12"/>
      <c r="AT8558" s="12"/>
      <c r="AU8558" s="12"/>
      <c r="AV8558" s="12"/>
      <c r="AW8558" s="12"/>
      <c r="AX8558" s="12"/>
      <c r="AY8558" s="12"/>
      <c r="AZ8558" s="12"/>
      <c r="BA8558" s="12"/>
      <c r="BB8558" s="12"/>
      <c r="BC8558" s="12"/>
      <c r="BD8558" s="12"/>
    </row>
    <row r="8559" spans="15:56" x14ac:dyDescent="0.35">
      <c r="O8559" s="12"/>
      <c r="P8559" s="12"/>
      <c r="Q8559" s="12"/>
      <c r="S8559" s="250"/>
      <c r="AA8559" s="12"/>
      <c r="AB8559" s="12"/>
      <c r="AC8559" s="12"/>
      <c r="AD8559" s="12"/>
      <c r="AE8559" s="12"/>
      <c r="AF8559" s="12"/>
      <c r="AG8559" s="12"/>
      <c r="AH8559" s="12"/>
      <c r="AI8559" s="12"/>
      <c r="AJ8559" s="12"/>
      <c r="AK8559" s="12"/>
      <c r="AL8559" s="12"/>
      <c r="AM8559" s="12"/>
      <c r="AN8559" s="12"/>
      <c r="AO8559" s="12"/>
      <c r="AP8559" s="12"/>
      <c r="AQ8559" s="12"/>
      <c r="AR8559" s="12"/>
      <c r="AS8559" s="12"/>
      <c r="AT8559" s="12"/>
      <c r="AU8559" s="12"/>
      <c r="AV8559" s="12"/>
      <c r="AW8559" s="12"/>
      <c r="AX8559" s="12"/>
      <c r="AY8559" s="12"/>
      <c r="AZ8559" s="12"/>
      <c r="BA8559" s="12"/>
      <c r="BB8559" s="12"/>
      <c r="BC8559" s="12"/>
      <c r="BD8559" s="12"/>
    </row>
    <row r="8560" spans="15:56" x14ac:dyDescent="0.35">
      <c r="O8560" s="12"/>
      <c r="P8560" s="12"/>
      <c r="Q8560" s="12"/>
      <c r="S8560" s="250"/>
      <c r="AA8560" s="12"/>
      <c r="AB8560" s="12"/>
      <c r="AC8560" s="12"/>
      <c r="AD8560" s="12"/>
      <c r="AE8560" s="12"/>
      <c r="AF8560" s="12"/>
      <c r="AG8560" s="12"/>
      <c r="AH8560" s="12"/>
      <c r="AI8560" s="12"/>
      <c r="AJ8560" s="12"/>
      <c r="AK8560" s="12"/>
      <c r="AL8560" s="12"/>
      <c r="AM8560" s="12"/>
      <c r="AN8560" s="12"/>
      <c r="AO8560" s="12"/>
      <c r="AP8560" s="12"/>
      <c r="AQ8560" s="12"/>
      <c r="AR8560" s="12"/>
      <c r="AS8560" s="12"/>
      <c r="AT8560" s="12"/>
      <c r="AU8560" s="12"/>
      <c r="AV8560" s="12"/>
      <c r="AW8560" s="12"/>
      <c r="AX8560" s="12"/>
      <c r="AY8560" s="12"/>
      <c r="AZ8560" s="12"/>
      <c r="BA8560" s="12"/>
      <c r="BB8560" s="12"/>
      <c r="BC8560" s="12"/>
      <c r="BD8560" s="12"/>
    </row>
    <row r="8561" spans="15:56" x14ac:dyDescent="0.35">
      <c r="O8561" s="12"/>
      <c r="P8561" s="12"/>
      <c r="Q8561" s="12"/>
      <c r="S8561" s="250"/>
      <c r="AA8561" s="12"/>
      <c r="AB8561" s="12"/>
      <c r="AC8561" s="12"/>
      <c r="AD8561" s="12"/>
      <c r="AE8561" s="12"/>
      <c r="AF8561" s="12"/>
      <c r="AG8561" s="12"/>
      <c r="AH8561" s="12"/>
      <c r="AI8561" s="12"/>
      <c r="AJ8561" s="12"/>
      <c r="AK8561" s="12"/>
      <c r="AL8561" s="12"/>
      <c r="AM8561" s="12"/>
      <c r="AN8561" s="12"/>
      <c r="AO8561" s="12"/>
      <c r="AP8561" s="12"/>
      <c r="AQ8561" s="12"/>
      <c r="AR8561" s="12"/>
      <c r="AS8561" s="12"/>
      <c r="AT8561" s="12"/>
      <c r="AU8561" s="12"/>
      <c r="AV8561" s="12"/>
      <c r="AW8561" s="12"/>
      <c r="AX8561" s="12"/>
      <c r="AY8561" s="12"/>
      <c r="AZ8561" s="12"/>
      <c r="BA8561" s="12"/>
      <c r="BB8561" s="12"/>
      <c r="BC8561" s="12"/>
      <c r="BD8561" s="12"/>
    </row>
    <row r="8562" spans="15:56" x14ac:dyDescent="0.35">
      <c r="O8562" s="12"/>
      <c r="P8562" s="12"/>
      <c r="Q8562" s="12"/>
      <c r="S8562" s="250"/>
      <c r="AA8562" s="12"/>
      <c r="AB8562" s="12"/>
      <c r="AC8562" s="12"/>
      <c r="AD8562" s="12"/>
      <c r="AE8562" s="12"/>
      <c r="AF8562" s="12"/>
      <c r="AG8562" s="12"/>
      <c r="AH8562" s="12"/>
      <c r="AI8562" s="12"/>
      <c r="AJ8562" s="12"/>
      <c r="AK8562" s="12"/>
      <c r="AL8562" s="12"/>
      <c r="AM8562" s="12"/>
      <c r="AN8562" s="12"/>
      <c r="AO8562" s="12"/>
      <c r="AP8562" s="12"/>
      <c r="AQ8562" s="12"/>
      <c r="AR8562" s="12"/>
      <c r="AS8562" s="12"/>
      <c r="AT8562" s="12"/>
      <c r="AU8562" s="12"/>
      <c r="AV8562" s="12"/>
      <c r="AW8562" s="12"/>
      <c r="AX8562" s="12"/>
      <c r="AY8562" s="12"/>
      <c r="AZ8562" s="12"/>
      <c r="BA8562" s="12"/>
      <c r="BB8562" s="12"/>
      <c r="BC8562" s="12"/>
      <c r="BD8562" s="12"/>
    </row>
    <row r="8563" spans="15:56" x14ac:dyDescent="0.35">
      <c r="O8563" s="12"/>
      <c r="P8563" s="12"/>
      <c r="Q8563" s="12"/>
      <c r="S8563" s="250"/>
      <c r="AA8563" s="12"/>
      <c r="AB8563" s="12"/>
      <c r="AC8563" s="12"/>
      <c r="AD8563" s="12"/>
      <c r="AE8563" s="12"/>
      <c r="AF8563" s="12"/>
      <c r="AG8563" s="12"/>
      <c r="AH8563" s="12"/>
      <c r="AI8563" s="12"/>
      <c r="AJ8563" s="12"/>
      <c r="AK8563" s="12"/>
      <c r="AL8563" s="12"/>
      <c r="AM8563" s="12"/>
      <c r="AN8563" s="12"/>
      <c r="AO8563" s="12"/>
      <c r="AP8563" s="12"/>
      <c r="AQ8563" s="12"/>
      <c r="AR8563" s="12"/>
      <c r="AS8563" s="12"/>
      <c r="AT8563" s="12"/>
      <c r="AU8563" s="12"/>
      <c r="AV8563" s="12"/>
      <c r="AW8563" s="12"/>
      <c r="AX8563" s="12"/>
      <c r="AY8563" s="12"/>
      <c r="AZ8563" s="12"/>
      <c r="BA8563" s="12"/>
      <c r="BB8563" s="12"/>
      <c r="BC8563" s="12"/>
      <c r="BD8563" s="12"/>
    </row>
    <row r="8564" spans="15:56" x14ac:dyDescent="0.35">
      <c r="O8564" s="12"/>
      <c r="P8564" s="12"/>
      <c r="Q8564" s="12"/>
      <c r="S8564" s="250"/>
      <c r="AA8564" s="12"/>
      <c r="AB8564" s="12"/>
      <c r="AC8564" s="12"/>
      <c r="AD8564" s="12"/>
      <c r="AE8564" s="12"/>
      <c r="AF8564" s="12"/>
      <c r="AG8564" s="12"/>
      <c r="AH8564" s="12"/>
      <c r="AI8564" s="12"/>
      <c r="AJ8564" s="12"/>
      <c r="AK8564" s="12"/>
      <c r="AL8564" s="12"/>
      <c r="AM8564" s="12"/>
      <c r="AN8564" s="12"/>
      <c r="AO8564" s="12"/>
      <c r="AP8564" s="12"/>
      <c r="AQ8564" s="12"/>
      <c r="AR8564" s="12"/>
      <c r="AS8564" s="12"/>
      <c r="AT8564" s="12"/>
      <c r="AU8564" s="12"/>
      <c r="AV8564" s="12"/>
      <c r="AW8564" s="12"/>
      <c r="AX8564" s="12"/>
      <c r="AY8564" s="12"/>
      <c r="AZ8564" s="12"/>
      <c r="BA8564" s="12"/>
      <c r="BB8564" s="12"/>
      <c r="BC8564" s="12"/>
      <c r="BD8564" s="12"/>
    </row>
    <row r="8565" spans="15:56" x14ac:dyDescent="0.35">
      <c r="O8565" s="12"/>
      <c r="P8565" s="12"/>
      <c r="Q8565" s="12"/>
      <c r="S8565" s="250"/>
      <c r="AA8565" s="12"/>
      <c r="AB8565" s="12"/>
      <c r="AC8565" s="12"/>
      <c r="AD8565" s="12"/>
      <c r="AE8565" s="12"/>
      <c r="AF8565" s="12"/>
      <c r="AG8565" s="12"/>
      <c r="AH8565" s="12"/>
      <c r="AI8565" s="12"/>
      <c r="AJ8565" s="12"/>
      <c r="AK8565" s="12"/>
      <c r="AL8565" s="12"/>
      <c r="AM8565" s="12"/>
      <c r="AN8565" s="12"/>
      <c r="AO8565" s="12"/>
      <c r="AP8565" s="12"/>
      <c r="AQ8565" s="12"/>
      <c r="AR8565" s="12"/>
      <c r="AS8565" s="12"/>
      <c r="AT8565" s="12"/>
      <c r="AU8565" s="12"/>
      <c r="AV8565" s="12"/>
      <c r="AW8565" s="12"/>
      <c r="AX8565" s="12"/>
      <c r="AY8565" s="12"/>
      <c r="AZ8565" s="12"/>
      <c r="BA8565" s="12"/>
      <c r="BB8565" s="12"/>
      <c r="BC8565" s="12"/>
      <c r="BD8565" s="12"/>
    </row>
    <row r="8566" spans="15:56" x14ac:dyDescent="0.35">
      <c r="O8566" s="12"/>
      <c r="P8566" s="12"/>
      <c r="Q8566" s="12"/>
      <c r="S8566" s="250"/>
      <c r="AA8566" s="12"/>
      <c r="AB8566" s="12"/>
      <c r="AC8566" s="12"/>
      <c r="AD8566" s="12"/>
      <c r="AE8566" s="12"/>
      <c r="AF8566" s="12"/>
      <c r="AG8566" s="12"/>
      <c r="AH8566" s="12"/>
      <c r="AI8566" s="12"/>
      <c r="AJ8566" s="12"/>
      <c r="AK8566" s="12"/>
      <c r="AL8566" s="12"/>
      <c r="AM8566" s="12"/>
      <c r="AN8566" s="12"/>
      <c r="AO8566" s="12"/>
      <c r="AP8566" s="12"/>
      <c r="AQ8566" s="12"/>
      <c r="AR8566" s="12"/>
      <c r="AS8566" s="12"/>
      <c r="AT8566" s="12"/>
      <c r="AU8566" s="12"/>
      <c r="AV8566" s="12"/>
      <c r="AW8566" s="12"/>
      <c r="AX8566" s="12"/>
      <c r="AY8566" s="12"/>
      <c r="AZ8566" s="12"/>
      <c r="BA8566" s="12"/>
      <c r="BB8566" s="12"/>
      <c r="BC8566" s="12"/>
      <c r="BD8566" s="12"/>
    </row>
    <row r="8567" spans="15:56" x14ac:dyDescent="0.35">
      <c r="O8567" s="12"/>
      <c r="P8567" s="12"/>
      <c r="Q8567" s="12"/>
      <c r="S8567" s="250"/>
      <c r="AA8567" s="12"/>
      <c r="AB8567" s="12"/>
      <c r="AC8567" s="12"/>
      <c r="AD8567" s="12"/>
      <c r="AE8567" s="12"/>
      <c r="AF8567" s="12"/>
      <c r="AG8567" s="12"/>
      <c r="AH8567" s="12"/>
      <c r="AI8567" s="12"/>
      <c r="AJ8567" s="12"/>
      <c r="AK8567" s="12"/>
      <c r="AL8567" s="12"/>
      <c r="AM8567" s="12"/>
      <c r="AN8567" s="12"/>
      <c r="AO8567" s="12"/>
      <c r="AP8567" s="12"/>
      <c r="AQ8567" s="12"/>
      <c r="AR8567" s="12"/>
      <c r="AS8567" s="12"/>
      <c r="AT8567" s="12"/>
      <c r="AU8567" s="12"/>
      <c r="AV8567" s="12"/>
      <c r="AW8567" s="12"/>
      <c r="AX8567" s="12"/>
      <c r="AY8567" s="12"/>
      <c r="AZ8567" s="12"/>
      <c r="BA8567" s="12"/>
      <c r="BB8567" s="12"/>
      <c r="BC8567" s="12"/>
      <c r="BD8567" s="12"/>
    </row>
    <row r="8568" spans="15:56" x14ac:dyDescent="0.35">
      <c r="O8568" s="12"/>
      <c r="P8568" s="12"/>
      <c r="Q8568" s="12"/>
      <c r="S8568" s="250"/>
      <c r="AA8568" s="12"/>
      <c r="AB8568" s="12"/>
      <c r="AC8568" s="12"/>
      <c r="AD8568" s="12"/>
      <c r="AE8568" s="12"/>
      <c r="AF8568" s="12"/>
      <c r="AG8568" s="12"/>
      <c r="AH8568" s="12"/>
      <c r="AI8568" s="12"/>
      <c r="AJ8568" s="12"/>
      <c r="AK8568" s="12"/>
      <c r="AL8568" s="12"/>
      <c r="AM8568" s="12"/>
      <c r="AN8568" s="12"/>
      <c r="AO8568" s="12"/>
      <c r="AP8568" s="12"/>
      <c r="AQ8568" s="12"/>
      <c r="AR8568" s="12"/>
      <c r="AS8568" s="12"/>
      <c r="AT8568" s="12"/>
      <c r="AU8568" s="12"/>
      <c r="AV8568" s="12"/>
      <c r="AW8568" s="12"/>
      <c r="AX8568" s="12"/>
      <c r="AY8568" s="12"/>
      <c r="AZ8568" s="12"/>
      <c r="BA8568" s="12"/>
      <c r="BB8568" s="12"/>
      <c r="BC8568" s="12"/>
      <c r="BD8568" s="12"/>
    </row>
    <row r="8569" spans="15:56" x14ac:dyDescent="0.35">
      <c r="O8569" s="12"/>
      <c r="P8569" s="12"/>
      <c r="Q8569" s="12"/>
      <c r="S8569" s="250"/>
      <c r="AA8569" s="12"/>
      <c r="AB8569" s="12"/>
      <c r="AC8569" s="12"/>
      <c r="AD8569" s="12"/>
      <c r="AE8569" s="12"/>
      <c r="AF8569" s="12"/>
      <c r="AG8569" s="12"/>
      <c r="AH8569" s="12"/>
      <c r="AI8569" s="12"/>
      <c r="AJ8569" s="12"/>
      <c r="AK8569" s="12"/>
      <c r="AL8569" s="12"/>
      <c r="AM8569" s="12"/>
      <c r="AN8569" s="12"/>
      <c r="AO8569" s="12"/>
      <c r="AP8569" s="12"/>
      <c r="AQ8569" s="12"/>
      <c r="AR8569" s="12"/>
      <c r="AS8569" s="12"/>
      <c r="AT8569" s="12"/>
      <c r="AU8569" s="12"/>
      <c r="AV8569" s="12"/>
      <c r="AW8569" s="12"/>
      <c r="AX8569" s="12"/>
      <c r="AY8569" s="12"/>
      <c r="AZ8569" s="12"/>
      <c r="BA8569" s="12"/>
      <c r="BB8569" s="12"/>
      <c r="BC8569" s="12"/>
      <c r="BD8569" s="12"/>
    </row>
    <row r="8570" spans="15:56" x14ac:dyDescent="0.35">
      <c r="O8570" s="12"/>
      <c r="P8570" s="12"/>
      <c r="Q8570" s="12"/>
      <c r="S8570" s="250"/>
      <c r="AA8570" s="12"/>
      <c r="AB8570" s="12"/>
      <c r="AC8570" s="12"/>
      <c r="AD8570" s="12"/>
      <c r="AE8570" s="12"/>
      <c r="AF8570" s="12"/>
      <c r="AG8570" s="12"/>
      <c r="AH8570" s="12"/>
      <c r="AI8570" s="12"/>
      <c r="AJ8570" s="12"/>
      <c r="AK8570" s="12"/>
      <c r="AL8570" s="12"/>
      <c r="AM8570" s="12"/>
      <c r="AN8570" s="12"/>
      <c r="AO8570" s="12"/>
      <c r="AP8570" s="12"/>
      <c r="AQ8570" s="12"/>
      <c r="AR8570" s="12"/>
      <c r="AS8570" s="12"/>
      <c r="AT8570" s="12"/>
      <c r="AU8570" s="12"/>
      <c r="AV8570" s="12"/>
      <c r="AW8570" s="12"/>
      <c r="AX8570" s="12"/>
      <c r="AY8570" s="12"/>
      <c r="AZ8570" s="12"/>
      <c r="BA8570" s="12"/>
      <c r="BB8570" s="12"/>
      <c r="BC8570" s="12"/>
      <c r="BD8570" s="12"/>
    </row>
    <row r="8571" spans="15:56" x14ac:dyDescent="0.35">
      <c r="O8571" s="12"/>
      <c r="P8571" s="12"/>
      <c r="Q8571" s="12"/>
      <c r="S8571" s="250"/>
      <c r="AA8571" s="12"/>
      <c r="AB8571" s="12"/>
      <c r="AC8571" s="12"/>
      <c r="AD8571" s="12"/>
      <c r="AE8571" s="12"/>
      <c r="AF8571" s="12"/>
      <c r="AG8571" s="12"/>
      <c r="AH8571" s="12"/>
      <c r="AI8571" s="12"/>
      <c r="AJ8571" s="12"/>
      <c r="AK8571" s="12"/>
      <c r="AL8571" s="12"/>
      <c r="AM8571" s="12"/>
      <c r="AN8571" s="12"/>
      <c r="AO8571" s="12"/>
      <c r="AP8571" s="12"/>
      <c r="AQ8571" s="12"/>
      <c r="AR8571" s="12"/>
      <c r="AS8571" s="12"/>
      <c r="AT8571" s="12"/>
      <c r="AU8571" s="12"/>
      <c r="AV8571" s="12"/>
      <c r="AW8571" s="12"/>
      <c r="AX8571" s="12"/>
      <c r="AY8571" s="12"/>
      <c r="AZ8571" s="12"/>
      <c r="BA8571" s="12"/>
      <c r="BB8571" s="12"/>
      <c r="BC8571" s="12"/>
      <c r="BD8571" s="12"/>
    </row>
    <row r="8572" spans="15:56" x14ac:dyDescent="0.35">
      <c r="O8572" s="12"/>
      <c r="P8572" s="12"/>
      <c r="Q8572" s="12"/>
      <c r="S8572" s="250"/>
      <c r="AA8572" s="12"/>
      <c r="AB8572" s="12"/>
      <c r="AC8572" s="12"/>
      <c r="AD8572" s="12"/>
      <c r="AE8572" s="12"/>
      <c r="AF8572" s="12"/>
      <c r="AG8572" s="12"/>
      <c r="AH8572" s="12"/>
      <c r="AI8572" s="12"/>
      <c r="AJ8572" s="12"/>
      <c r="AK8572" s="12"/>
      <c r="AL8572" s="12"/>
      <c r="AM8572" s="12"/>
      <c r="AN8572" s="12"/>
      <c r="AO8572" s="12"/>
      <c r="AP8572" s="12"/>
      <c r="AQ8572" s="12"/>
      <c r="AR8572" s="12"/>
      <c r="AS8572" s="12"/>
      <c r="AT8572" s="12"/>
      <c r="AU8572" s="12"/>
      <c r="AV8572" s="12"/>
      <c r="AW8572" s="12"/>
      <c r="AX8572" s="12"/>
      <c r="AY8572" s="12"/>
      <c r="AZ8572" s="12"/>
      <c r="BA8572" s="12"/>
      <c r="BB8572" s="12"/>
      <c r="BC8572" s="12"/>
      <c r="BD8572" s="12"/>
    </row>
    <row r="8573" spans="15:56" x14ac:dyDescent="0.35">
      <c r="O8573" s="12"/>
      <c r="P8573" s="12"/>
      <c r="Q8573" s="12"/>
      <c r="S8573" s="250"/>
      <c r="AA8573" s="12"/>
      <c r="AB8573" s="12"/>
      <c r="AC8573" s="12"/>
      <c r="AD8573" s="12"/>
      <c r="AE8573" s="12"/>
      <c r="AF8573" s="12"/>
      <c r="AG8573" s="12"/>
      <c r="AH8573" s="12"/>
      <c r="AI8573" s="12"/>
      <c r="AJ8573" s="12"/>
      <c r="AK8573" s="12"/>
      <c r="AL8573" s="12"/>
      <c r="AM8573" s="12"/>
      <c r="AN8573" s="12"/>
      <c r="AO8573" s="12"/>
      <c r="AP8573" s="12"/>
      <c r="AQ8573" s="12"/>
      <c r="AR8573" s="12"/>
      <c r="AS8573" s="12"/>
      <c r="AT8573" s="12"/>
      <c r="AU8573" s="12"/>
      <c r="AV8573" s="12"/>
      <c r="AW8573" s="12"/>
      <c r="AX8573" s="12"/>
      <c r="AY8573" s="12"/>
      <c r="AZ8573" s="12"/>
      <c r="BA8573" s="12"/>
      <c r="BB8573" s="12"/>
      <c r="BC8573" s="12"/>
      <c r="BD8573" s="12"/>
    </row>
    <row r="8574" spans="15:56" x14ac:dyDescent="0.35">
      <c r="O8574" s="12"/>
      <c r="P8574" s="12"/>
      <c r="Q8574" s="12"/>
      <c r="S8574" s="250"/>
      <c r="AA8574" s="12"/>
      <c r="AB8574" s="12"/>
      <c r="AC8574" s="12"/>
      <c r="AD8574" s="12"/>
      <c r="AE8574" s="12"/>
      <c r="AF8574" s="12"/>
      <c r="AG8574" s="12"/>
      <c r="AH8574" s="12"/>
      <c r="AI8574" s="12"/>
      <c r="AJ8574" s="12"/>
      <c r="AK8574" s="12"/>
      <c r="AL8574" s="12"/>
      <c r="AM8574" s="12"/>
      <c r="AN8574" s="12"/>
      <c r="AO8574" s="12"/>
      <c r="AP8574" s="12"/>
      <c r="AQ8574" s="12"/>
      <c r="AR8574" s="12"/>
      <c r="AS8574" s="12"/>
      <c r="AT8574" s="12"/>
      <c r="AU8574" s="12"/>
      <c r="AV8574" s="12"/>
      <c r="AW8574" s="12"/>
      <c r="AX8574" s="12"/>
      <c r="AY8574" s="12"/>
      <c r="AZ8574" s="12"/>
      <c r="BA8574" s="12"/>
      <c r="BB8574" s="12"/>
      <c r="BC8574" s="12"/>
      <c r="BD8574" s="12"/>
    </row>
    <row r="8575" spans="15:56" x14ac:dyDescent="0.35">
      <c r="O8575" s="12"/>
      <c r="P8575" s="12"/>
      <c r="Q8575" s="12"/>
      <c r="S8575" s="250"/>
      <c r="AA8575" s="12"/>
      <c r="AB8575" s="12"/>
      <c r="AC8575" s="12"/>
      <c r="AD8575" s="12"/>
      <c r="AE8575" s="12"/>
      <c r="AF8575" s="12"/>
      <c r="AG8575" s="12"/>
      <c r="AH8575" s="12"/>
      <c r="AI8575" s="12"/>
      <c r="AJ8575" s="12"/>
      <c r="AK8575" s="12"/>
      <c r="AL8575" s="12"/>
      <c r="AM8575" s="12"/>
      <c r="AN8575" s="12"/>
      <c r="AO8575" s="12"/>
      <c r="AP8575" s="12"/>
      <c r="AQ8575" s="12"/>
      <c r="AR8575" s="12"/>
      <c r="AS8575" s="12"/>
      <c r="AT8575" s="12"/>
      <c r="AU8575" s="12"/>
      <c r="AV8575" s="12"/>
      <c r="AW8575" s="12"/>
      <c r="AX8575" s="12"/>
      <c r="AY8575" s="12"/>
      <c r="AZ8575" s="12"/>
      <c r="BA8575" s="12"/>
      <c r="BB8575" s="12"/>
      <c r="BC8575" s="12"/>
      <c r="BD8575" s="12"/>
    </row>
    <row r="8576" spans="15:56" x14ac:dyDescent="0.35">
      <c r="O8576" s="12"/>
      <c r="P8576" s="12"/>
      <c r="Q8576" s="12"/>
      <c r="S8576" s="250"/>
      <c r="AA8576" s="12"/>
      <c r="AB8576" s="12"/>
      <c r="AC8576" s="12"/>
      <c r="AD8576" s="12"/>
      <c r="AE8576" s="12"/>
      <c r="AF8576" s="12"/>
      <c r="AG8576" s="12"/>
      <c r="AH8576" s="12"/>
      <c r="AI8576" s="12"/>
      <c r="AJ8576" s="12"/>
      <c r="AK8576" s="12"/>
      <c r="AL8576" s="12"/>
      <c r="AM8576" s="12"/>
      <c r="AN8576" s="12"/>
      <c r="AO8576" s="12"/>
      <c r="AP8576" s="12"/>
      <c r="AQ8576" s="12"/>
      <c r="AR8576" s="12"/>
      <c r="AS8576" s="12"/>
      <c r="AT8576" s="12"/>
      <c r="AU8576" s="12"/>
      <c r="AV8576" s="12"/>
      <c r="AW8576" s="12"/>
      <c r="AX8576" s="12"/>
      <c r="AY8576" s="12"/>
      <c r="AZ8576" s="12"/>
      <c r="BA8576" s="12"/>
      <c r="BB8576" s="12"/>
      <c r="BC8576" s="12"/>
      <c r="BD8576" s="12"/>
    </row>
    <row r="8577" spans="15:56" x14ac:dyDescent="0.35">
      <c r="O8577" s="12"/>
      <c r="P8577" s="12"/>
      <c r="Q8577" s="12"/>
      <c r="S8577" s="250"/>
      <c r="AA8577" s="12"/>
      <c r="AB8577" s="12"/>
      <c r="AC8577" s="12"/>
      <c r="AD8577" s="12"/>
      <c r="AE8577" s="12"/>
      <c r="AF8577" s="12"/>
      <c r="AG8577" s="12"/>
      <c r="AH8577" s="12"/>
      <c r="AI8577" s="12"/>
      <c r="AJ8577" s="12"/>
      <c r="AK8577" s="12"/>
      <c r="AL8577" s="12"/>
      <c r="AM8577" s="12"/>
      <c r="AN8577" s="12"/>
      <c r="AO8577" s="12"/>
      <c r="AP8577" s="12"/>
      <c r="AQ8577" s="12"/>
      <c r="AR8577" s="12"/>
      <c r="AS8577" s="12"/>
      <c r="AT8577" s="12"/>
      <c r="AU8577" s="12"/>
      <c r="AV8577" s="12"/>
      <c r="AW8577" s="12"/>
      <c r="AX8577" s="12"/>
      <c r="AY8577" s="12"/>
      <c r="AZ8577" s="12"/>
      <c r="BA8577" s="12"/>
      <c r="BB8577" s="12"/>
      <c r="BC8577" s="12"/>
      <c r="BD8577" s="12"/>
    </row>
    <row r="8578" spans="15:56" x14ac:dyDescent="0.35">
      <c r="O8578" s="12"/>
      <c r="P8578" s="12"/>
      <c r="Q8578" s="12"/>
      <c r="S8578" s="250"/>
      <c r="AA8578" s="12"/>
      <c r="AB8578" s="12"/>
      <c r="AC8578" s="12"/>
      <c r="AD8578" s="12"/>
      <c r="AE8578" s="12"/>
      <c r="AF8578" s="12"/>
      <c r="AG8578" s="12"/>
      <c r="AH8578" s="12"/>
      <c r="AI8578" s="12"/>
      <c r="AJ8578" s="12"/>
      <c r="AK8578" s="12"/>
      <c r="AL8578" s="12"/>
      <c r="AM8578" s="12"/>
      <c r="AN8578" s="12"/>
      <c r="AO8578" s="12"/>
      <c r="AP8578" s="12"/>
      <c r="AQ8578" s="12"/>
      <c r="AR8578" s="12"/>
      <c r="AS8578" s="12"/>
      <c r="AT8578" s="12"/>
      <c r="AU8578" s="12"/>
      <c r="AV8578" s="12"/>
      <c r="AW8578" s="12"/>
      <c r="AX8578" s="12"/>
      <c r="AY8578" s="12"/>
      <c r="AZ8578" s="12"/>
      <c r="BA8578" s="12"/>
      <c r="BB8578" s="12"/>
      <c r="BC8578" s="12"/>
      <c r="BD8578" s="12"/>
    </row>
    <row r="8579" spans="15:56" x14ac:dyDescent="0.35">
      <c r="O8579" s="12"/>
      <c r="P8579" s="12"/>
      <c r="Q8579" s="12"/>
      <c r="S8579" s="250"/>
      <c r="AA8579" s="12"/>
      <c r="AB8579" s="12"/>
      <c r="AC8579" s="12"/>
      <c r="AD8579" s="12"/>
      <c r="AE8579" s="12"/>
      <c r="AF8579" s="12"/>
      <c r="AG8579" s="12"/>
      <c r="AH8579" s="12"/>
      <c r="AI8579" s="12"/>
      <c r="AJ8579" s="12"/>
      <c r="AK8579" s="12"/>
      <c r="AL8579" s="12"/>
      <c r="AM8579" s="12"/>
      <c r="AN8579" s="12"/>
      <c r="AO8579" s="12"/>
      <c r="AP8579" s="12"/>
      <c r="AQ8579" s="12"/>
      <c r="AR8579" s="12"/>
      <c r="AS8579" s="12"/>
      <c r="AT8579" s="12"/>
      <c r="AU8579" s="12"/>
      <c r="AV8579" s="12"/>
      <c r="AW8579" s="12"/>
      <c r="AX8579" s="12"/>
      <c r="AY8579" s="12"/>
      <c r="AZ8579" s="12"/>
      <c r="BA8579" s="12"/>
      <c r="BB8579" s="12"/>
      <c r="BC8579" s="12"/>
      <c r="BD8579" s="12"/>
    </row>
    <row r="8580" spans="15:56" x14ac:dyDescent="0.35">
      <c r="O8580" s="12"/>
      <c r="P8580" s="12"/>
      <c r="Q8580" s="12"/>
      <c r="S8580" s="250"/>
      <c r="AA8580" s="12"/>
      <c r="AB8580" s="12"/>
      <c r="AC8580" s="12"/>
      <c r="AD8580" s="12"/>
      <c r="AE8580" s="12"/>
      <c r="AF8580" s="12"/>
      <c r="AG8580" s="12"/>
      <c r="AH8580" s="12"/>
      <c r="AI8580" s="12"/>
      <c r="AJ8580" s="12"/>
      <c r="AK8580" s="12"/>
      <c r="AL8580" s="12"/>
      <c r="AM8580" s="12"/>
      <c r="AN8580" s="12"/>
      <c r="AO8580" s="12"/>
      <c r="AP8580" s="12"/>
      <c r="AQ8580" s="12"/>
      <c r="AR8580" s="12"/>
      <c r="AS8580" s="12"/>
      <c r="AT8580" s="12"/>
      <c r="AU8580" s="12"/>
      <c r="AV8580" s="12"/>
      <c r="AW8580" s="12"/>
      <c r="AX8580" s="12"/>
      <c r="AY8580" s="12"/>
      <c r="AZ8580" s="12"/>
      <c r="BA8580" s="12"/>
      <c r="BB8580" s="12"/>
      <c r="BC8580" s="12"/>
      <c r="BD8580" s="12"/>
    </row>
    <row r="8581" spans="15:56" x14ac:dyDescent="0.35">
      <c r="O8581" s="12"/>
      <c r="P8581" s="12"/>
      <c r="Q8581" s="12"/>
      <c r="S8581" s="250"/>
      <c r="AA8581" s="12"/>
      <c r="AB8581" s="12"/>
      <c r="AC8581" s="12"/>
      <c r="AD8581" s="12"/>
      <c r="AE8581" s="12"/>
      <c r="AF8581" s="12"/>
      <c r="AG8581" s="12"/>
      <c r="AH8581" s="12"/>
      <c r="AI8581" s="12"/>
      <c r="AJ8581" s="12"/>
      <c r="AK8581" s="12"/>
      <c r="AL8581" s="12"/>
      <c r="AM8581" s="12"/>
      <c r="AN8581" s="12"/>
      <c r="AO8581" s="12"/>
      <c r="AP8581" s="12"/>
      <c r="AQ8581" s="12"/>
      <c r="AR8581" s="12"/>
      <c r="AS8581" s="12"/>
      <c r="AT8581" s="12"/>
      <c r="AU8581" s="12"/>
      <c r="AV8581" s="12"/>
      <c r="AW8581" s="12"/>
      <c r="AX8581" s="12"/>
      <c r="AY8581" s="12"/>
      <c r="AZ8581" s="12"/>
      <c r="BA8581" s="12"/>
      <c r="BB8581" s="12"/>
      <c r="BC8581" s="12"/>
      <c r="BD8581" s="12"/>
    </row>
    <row r="8582" spans="15:56" x14ac:dyDescent="0.35">
      <c r="O8582" s="12"/>
      <c r="P8582" s="12"/>
      <c r="Q8582" s="12"/>
      <c r="S8582" s="250"/>
      <c r="AA8582" s="12"/>
      <c r="AB8582" s="12"/>
      <c r="AC8582" s="12"/>
      <c r="AD8582" s="12"/>
      <c r="AE8582" s="12"/>
      <c r="AF8582" s="12"/>
      <c r="AG8582" s="12"/>
      <c r="AH8582" s="12"/>
      <c r="AI8582" s="12"/>
      <c r="AJ8582" s="12"/>
      <c r="AK8582" s="12"/>
      <c r="AL8582" s="12"/>
      <c r="AM8582" s="12"/>
      <c r="AN8582" s="12"/>
      <c r="AO8582" s="12"/>
      <c r="AP8582" s="12"/>
      <c r="AQ8582" s="12"/>
      <c r="AR8582" s="12"/>
      <c r="AS8582" s="12"/>
      <c r="AT8582" s="12"/>
      <c r="AU8582" s="12"/>
      <c r="AV8582" s="12"/>
      <c r="AW8582" s="12"/>
      <c r="AX8582" s="12"/>
      <c r="AY8582" s="12"/>
      <c r="AZ8582" s="12"/>
      <c r="BA8582" s="12"/>
      <c r="BB8582" s="12"/>
      <c r="BC8582" s="12"/>
      <c r="BD8582" s="12"/>
    </row>
    <row r="8583" spans="15:56" x14ac:dyDescent="0.35">
      <c r="O8583" s="12"/>
      <c r="P8583" s="12"/>
      <c r="Q8583" s="12"/>
      <c r="S8583" s="250"/>
      <c r="AA8583" s="12"/>
      <c r="AB8583" s="12"/>
      <c r="AC8583" s="12"/>
      <c r="AD8583" s="12"/>
      <c r="AE8583" s="12"/>
      <c r="AF8583" s="12"/>
      <c r="AG8583" s="12"/>
      <c r="AH8583" s="12"/>
      <c r="AI8583" s="12"/>
      <c r="AJ8583" s="12"/>
      <c r="AK8583" s="12"/>
      <c r="AL8583" s="12"/>
      <c r="AM8583" s="12"/>
      <c r="AN8583" s="12"/>
      <c r="AO8583" s="12"/>
      <c r="AP8583" s="12"/>
      <c r="AQ8583" s="12"/>
      <c r="AR8583" s="12"/>
      <c r="AS8583" s="12"/>
      <c r="AT8583" s="12"/>
      <c r="AU8583" s="12"/>
      <c r="AV8583" s="12"/>
      <c r="AW8583" s="12"/>
      <c r="AX8583" s="12"/>
      <c r="AY8583" s="12"/>
      <c r="AZ8583" s="12"/>
      <c r="BA8583" s="12"/>
      <c r="BB8583" s="12"/>
      <c r="BC8583" s="12"/>
      <c r="BD8583" s="12"/>
    </row>
    <row r="8584" spans="15:56" x14ac:dyDescent="0.35">
      <c r="O8584" s="12"/>
      <c r="P8584" s="12"/>
      <c r="Q8584" s="12"/>
      <c r="S8584" s="250"/>
      <c r="AA8584" s="12"/>
      <c r="AB8584" s="12"/>
      <c r="AC8584" s="12"/>
      <c r="AD8584" s="12"/>
      <c r="AE8584" s="12"/>
      <c r="AF8584" s="12"/>
      <c r="AG8584" s="12"/>
      <c r="AH8584" s="12"/>
      <c r="AI8584" s="12"/>
      <c r="AJ8584" s="12"/>
      <c r="AK8584" s="12"/>
      <c r="AL8584" s="12"/>
      <c r="AM8584" s="12"/>
      <c r="AN8584" s="12"/>
      <c r="AO8584" s="12"/>
      <c r="AP8584" s="12"/>
      <c r="AQ8584" s="12"/>
      <c r="AR8584" s="12"/>
      <c r="AS8584" s="12"/>
      <c r="AT8584" s="12"/>
      <c r="AU8584" s="12"/>
      <c r="AV8584" s="12"/>
      <c r="AW8584" s="12"/>
      <c r="AX8584" s="12"/>
      <c r="AY8584" s="12"/>
      <c r="AZ8584" s="12"/>
      <c r="BA8584" s="12"/>
      <c r="BB8584" s="12"/>
      <c r="BC8584" s="12"/>
      <c r="BD8584" s="12"/>
    </row>
    <row r="8585" spans="15:56" x14ac:dyDescent="0.35">
      <c r="O8585" s="12"/>
      <c r="P8585" s="12"/>
      <c r="Q8585" s="12"/>
      <c r="S8585" s="250"/>
      <c r="AA8585" s="12"/>
      <c r="AB8585" s="12"/>
      <c r="AC8585" s="12"/>
      <c r="AD8585" s="12"/>
      <c r="AE8585" s="12"/>
      <c r="AF8585" s="12"/>
      <c r="AG8585" s="12"/>
      <c r="AH8585" s="12"/>
      <c r="AI8585" s="12"/>
      <c r="AJ8585" s="12"/>
      <c r="AK8585" s="12"/>
      <c r="AL8585" s="12"/>
      <c r="AM8585" s="12"/>
      <c r="AN8585" s="12"/>
      <c r="AO8585" s="12"/>
      <c r="AP8585" s="12"/>
      <c r="AQ8585" s="12"/>
      <c r="AR8585" s="12"/>
      <c r="AS8585" s="12"/>
      <c r="AT8585" s="12"/>
      <c r="AU8585" s="12"/>
      <c r="AV8585" s="12"/>
      <c r="AW8585" s="12"/>
      <c r="AX8585" s="12"/>
      <c r="AY8585" s="12"/>
      <c r="AZ8585" s="12"/>
      <c r="BA8585" s="12"/>
      <c r="BB8585" s="12"/>
      <c r="BC8585" s="12"/>
      <c r="BD8585" s="12"/>
    </row>
    <row r="8586" spans="15:56" x14ac:dyDescent="0.35">
      <c r="O8586" s="12"/>
      <c r="P8586" s="12"/>
      <c r="Q8586" s="12"/>
      <c r="S8586" s="250"/>
      <c r="AA8586" s="12"/>
      <c r="AB8586" s="12"/>
      <c r="AC8586" s="12"/>
      <c r="AD8586" s="12"/>
      <c r="AE8586" s="12"/>
      <c r="AF8586" s="12"/>
      <c r="AG8586" s="12"/>
      <c r="AH8586" s="12"/>
      <c r="AI8586" s="12"/>
      <c r="AJ8586" s="12"/>
      <c r="AK8586" s="12"/>
      <c r="AL8586" s="12"/>
      <c r="AM8586" s="12"/>
      <c r="AN8586" s="12"/>
      <c r="AO8586" s="12"/>
      <c r="AP8586" s="12"/>
      <c r="AQ8586" s="12"/>
      <c r="AR8586" s="12"/>
      <c r="AS8586" s="12"/>
      <c r="AT8586" s="12"/>
      <c r="AU8586" s="12"/>
      <c r="AV8586" s="12"/>
      <c r="AW8586" s="12"/>
      <c r="AX8586" s="12"/>
      <c r="AY8586" s="12"/>
      <c r="AZ8586" s="12"/>
      <c r="BA8586" s="12"/>
      <c r="BB8586" s="12"/>
      <c r="BC8586" s="12"/>
      <c r="BD8586" s="12"/>
    </row>
    <row r="8587" spans="15:56" x14ac:dyDescent="0.35">
      <c r="O8587" s="12"/>
      <c r="P8587" s="12"/>
      <c r="Q8587" s="12"/>
      <c r="S8587" s="250"/>
      <c r="AA8587" s="12"/>
      <c r="AB8587" s="12"/>
      <c r="AC8587" s="12"/>
      <c r="AD8587" s="12"/>
      <c r="AE8587" s="12"/>
      <c r="AF8587" s="12"/>
      <c r="AG8587" s="12"/>
      <c r="AH8587" s="12"/>
      <c r="AI8587" s="12"/>
      <c r="AJ8587" s="12"/>
      <c r="AK8587" s="12"/>
      <c r="AL8587" s="12"/>
      <c r="AM8587" s="12"/>
      <c r="AN8587" s="12"/>
      <c r="AO8587" s="12"/>
      <c r="AP8587" s="12"/>
      <c r="AQ8587" s="12"/>
      <c r="AR8587" s="12"/>
      <c r="AS8587" s="12"/>
      <c r="AT8587" s="12"/>
      <c r="AU8587" s="12"/>
      <c r="AV8587" s="12"/>
      <c r="AW8587" s="12"/>
      <c r="AX8587" s="12"/>
      <c r="AY8587" s="12"/>
      <c r="AZ8587" s="12"/>
      <c r="BA8587" s="12"/>
      <c r="BB8587" s="12"/>
      <c r="BC8587" s="12"/>
      <c r="BD8587" s="12"/>
    </row>
    <row r="8588" spans="15:56" x14ac:dyDescent="0.35">
      <c r="O8588" s="12"/>
      <c r="P8588" s="12"/>
      <c r="Q8588" s="12"/>
      <c r="S8588" s="250"/>
      <c r="AA8588" s="12"/>
      <c r="AB8588" s="12"/>
      <c r="AC8588" s="12"/>
      <c r="AD8588" s="12"/>
      <c r="AE8588" s="12"/>
      <c r="AF8588" s="12"/>
      <c r="AG8588" s="12"/>
      <c r="AH8588" s="12"/>
      <c r="AI8588" s="12"/>
      <c r="AJ8588" s="12"/>
      <c r="AK8588" s="12"/>
      <c r="AL8588" s="12"/>
      <c r="AM8588" s="12"/>
      <c r="AN8588" s="12"/>
      <c r="AO8588" s="12"/>
      <c r="AP8588" s="12"/>
      <c r="AQ8588" s="12"/>
      <c r="AR8588" s="12"/>
      <c r="AS8588" s="12"/>
      <c r="AT8588" s="12"/>
      <c r="AU8588" s="12"/>
      <c r="AV8588" s="12"/>
      <c r="AW8588" s="12"/>
      <c r="AX8588" s="12"/>
      <c r="AY8588" s="12"/>
      <c r="AZ8588" s="12"/>
      <c r="BA8588" s="12"/>
      <c r="BB8588" s="12"/>
      <c r="BC8588" s="12"/>
      <c r="BD8588" s="12"/>
    </row>
    <row r="8589" spans="15:56" x14ac:dyDescent="0.35">
      <c r="O8589" s="12"/>
      <c r="P8589" s="12"/>
      <c r="Q8589" s="12"/>
      <c r="S8589" s="250"/>
      <c r="AA8589" s="12"/>
      <c r="AB8589" s="12"/>
      <c r="AC8589" s="12"/>
      <c r="AD8589" s="12"/>
      <c r="AE8589" s="12"/>
      <c r="AF8589" s="12"/>
      <c r="AG8589" s="12"/>
      <c r="AH8589" s="12"/>
      <c r="AI8589" s="12"/>
      <c r="AJ8589" s="12"/>
      <c r="AK8589" s="12"/>
      <c r="AL8589" s="12"/>
      <c r="AM8589" s="12"/>
      <c r="AN8589" s="12"/>
      <c r="AO8589" s="12"/>
      <c r="AP8589" s="12"/>
      <c r="AQ8589" s="12"/>
      <c r="AR8589" s="12"/>
      <c r="AS8589" s="12"/>
      <c r="AT8589" s="12"/>
      <c r="AU8589" s="12"/>
      <c r="AV8589" s="12"/>
      <c r="AW8589" s="12"/>
      <c r="AX8589" s="12"/>
      <c r="AY8589" s="12"/>
      <c r="AZ8589" s="12"/>
      <c r="BA8589" s="12"/>
      <c r="BB8589" s="12"/>
      <c r="BC8589" s="12"/>
      <c r="BD8589" s="12"/>
    </row>
    <row r="8590" spans="15:56" x14ac:dyDescent="0.35">
      <c r="O8590" s="12"/>
      <c r="P8590" s="12"/>
      <c r="Q8590" s="12"/>
      <c r="S8590" s="250"/>
      <c r="AA8590" s="12"/>
      <c r="AB8590" s="12"/>
      <c r="AC8590" s="12"/>
      <c r="AD8590" s="12"/>
      <c r="AE8590" s="12"/>
      <c r="AF8590" s="12"/>
      <c r="AG8590" s="12"/>
      <c r="AH8590" s="12"/>
      <c r="AI8590" s="12"/>
      <c r="AJ8590" s="12"/>
      <c r="AK8590" s="12"/>
      <c r="AL8590" s="12"/>
      <c r="AM8590" s="12"/>
      <c r="AN8590" s="12"/>
      <c r="AO8590" s="12"/>
      <c r="AP8590" s="12"/>
      <c r="AQ8590" s="12"/>
      <c r="AR8590" s="12"/>
      <c r="AS8590" s="12"/>
      <c r="AT8590" s="12"/>
      <c r="AU8590" s="12"/>
      <c r="AV8590" s="12"/>
      <c r="AW8590" s="12"/>
      <c r="AX8590" s="12"/>
      <c r="AY8590" s="12"/>
      <c r="AZ8590" s="12"/>
      <c r="BA8590" s="12"/>
      <c r="BB8590" s="12"/>
      <c r="BC8590" s="12"/>
      <c r="BD8590" s="12"/>
    </row>
    <row r="8591" spans="15:56" x14ac:dyDescent="0.35">
      <c r="O8591" s="12"/>
      <c r="P8591" s="12"/>
      <c r="Q8591" s="12"/>
      <c r="S8591" s="250"/>
      <c r="AA8591" s="12"/>
      <c r="AB8591" s="12"/>
      <c r="AC8591" s="12"/>
      <c r="AD8591" s="12"/>
      <c r="AE8591" s="12"/>
      <c r="AF8591" s="12"/>
      <c r="AG8591" s="12"/>
      <c r="AH8591" s="12"/>
      <c r="AI8591" s="12"/>
      <c r="AJ8591" s="12"/>
      <c r="AK8591" s="12"/>
      <c r="AL8591" s="12"/>
      <c r="AM8591" s="12"/>
      <c r="AN8591" s="12"/>
      <c r="AO8591" s="12"/>
      <c r="AP8591" s="12"/>
      <c r="AQ8591" s="12"/>
      <c r="AR8591" s="12"/>
      <c r="AS8591" s="12"/>
      <c r="AT8591" s="12"/>
      <c r="AU8591" s="12"/>
      <c r="AV8591" s="12"/>
      <c r="AW8591" s="12"/>
      <c r="AX8591" s="12"/>
      <c r="AY8591" s="12"/>
      <c r="AZ8591" s="12"/>
      <c r="BA8591" s="12"/>
      <c r="BB8591" s="12"/>
      <c r="BC8591" s="12"/>
      <c r="BD8591" s="12"/>
    </row>
    <row r="8592" spans="15:56" x14ac:dyDescent="0.35">
      <c r="O8592" s="12"/>
      <c r="P8592" s="12"/>
      <c r="Q8592" s="12"/>
      <c r="S8592" s="250"/>
      <c r="AA8592" s="12"/>
      <c r="AB8592" s="12"/>
      <c r="AC8592" s="12"/>
      <c r="AD8592" s="12"/>
      <c r="AE8592" s="12"/>
      <c r="AF8592" s="12"/>
      <c r="AG8592" s="12"/>
      <c r="AH8592" s="12"/>
      <c r="AI8592" s="12"/>
      <c r="AJ8592" s="12"/>
      <c r="AK8592" s="12"/>
      <c r="AL8592" s="12"/>
      <c r="AM8592" s="12"/>
      <c r="AN8592" s="12"/>
      <c r="AO8592" s="12"/>
      <c r="AP8592" s="12"/>
      <c r="AQ8592" s="12"/>
      <c r="AR8592" s="12"/>
      <c r="AS8592" s="12"/>
      <c r="AT8592" s="12"/>
      <c r="AU8592" s="12"/>
      <c r="AV8592" s="12"/>
      <c r="AW8592" s="12"/>
      <c r="AX8592" s="12"/>
      <c r="AY8592" s="12"/>
      <c r="AZ8592" s="12"/>
      <c r="BA8592" s="12"/>
      <c r="BB8592" s="12"/>
      <c r="BC8592" s="12"/>
      <c r="BD8592" s="12"/>
    </row>
    <row r="8593" spans="15:56" x14ac:dyDescent="0.35">
      <c r="O8593" s="12"/>
      <c r="P8593" s="12"/>
      <c r="Q8593" s="12"/>
      <c r="S8593" s="250"/>
      <c r="AA8593" s="12"/>
      <c r="AB8593" s="12"/>
      <c r="AC8593" s="12"/>
      <c r="AD8593" s="12"/>
      <c r="AE8593" s="12"/>
      <c r="AF8593" s="12"/>
      <c r="AG8593" s="12"/>
      <c r="AH8593" s="12"/>
      <c r="AI8593" s="12"/>
      <c r="AJ8593" s="12"/>
      <c r="AK8593" s="12"/>
      <c r="AL8593" s="12"/>
      <c r="AM8593" s="12"/>
      <c r="AN8593" s="12"/>
      <c r="AO8593" s="12"/>
      <c r="AP8593" s="12"/>
      <c r="AQ8593" s="12"/>
      <c r="AR8593" s="12"/>
      <c r="AS8593" s="12"/>
      <c r="AT8593" s="12"/>
      <c r="AU8593" s="12"/>
      <c r="AV8593" s="12"/>
      <c r="AW8593" s="12"/>
      <c r="AX8593" s="12"/>
      <c r="AY8593" s="12"/>
      <c r="AZ8593" s="12"/>
      <c r="BA8593" s="12"/>
      <c r="BB8593" s="12"/>
      <c r="BC8593" s="12"/>
      <c r="BD8593" s="12"/>
    </row>
    <row r="8594" spans="15:56" x14ac:dyDescent="0.35">
      <c r="O8594" s="12"/>
      <c r="P8594" s="12"/>
      <c r="Q8594" s="12"/>
      <c r="S8594" s="250"/>
      <c r="AA8594" s="12"/>
      <c r="AB8594" s="12"/>
      <c r="AC8594" s="12"/>
      <c r="AD8594" s="12"/>
      <c r="AE8594" s="12"/>
      <c r="AF8594" s="12"/>
      <c r="AG8594" s="12"/>
      <c r="AH8594" s="12"/>
      <c r="AI8594" s="12"/>
      <c r="AJ8594" s="12"/>
      <c r="AK8594" s="12"/>
      <c r="AL8594" s="12"/>
      <c r="AM8594" s="12"/>
      <c r="AN8594" s="12"/>
      <c r="AO8594" s="12"/>
      <c r="AP8594" s="12"/>
      <c r="AQ8594" s="12"/>
      <c r="AR8594" s="12"/>
      <c r="AS8594" s="12"/>
      <c r="AT8594" s="12"/>
      <c r="AU8594" s="12"/>
      <c r="AV8594" s="12"/>
      <c r="AW8594" s="12"/>
      <c r="AX8594" s="12"/>
      <c r="AY8594" s="12"/>
      <c r="AZ8594" s="12"/>
      <c r="BA8594" s="12"/>
      <c r="BB8594" s="12"/>
      <c r="BC8594" s="12"/>
      <c r="BD8594" s="12"/>
    </row>
    <row r="8595" spans="15:56" x14ac:dyDescent="0.35">
      <c r="O8595" s="12"/>
      <c r="P8595" s="12"/>
      <c r="Q8595" s="12"/>
      <c r="S8595" s="250"/>
      <c r="AA8595" s="12"/>
      <c r="AB8595" s="12"/>
      <c r="AC8595" s="12"/>
      <c r="AD8595" s="12"/>
      <c r="AE8595" s="12"/>
      <c r="AF8595" s="12"/>
      <c r="AG8595" s="12"/>
      <c r="AH8595" s="12"/>
      <c r="AI8595" s="12"/>
      <c r="AJ8595" s="12"/>
      <c r="AK8595" s="12"/>
      <c r="AL8595" s="12"/>
      <c r="AM8595" s="12"/>
      <c r="AN8595" s="12"/>
      <c r="AO8595" s="12"/>
      <c r="AP8595" s="12"/>
      <c r="AQ8595" s="12"/>
      <c r="AR8595" s="12"/>
      <c r="AS8595" s="12"/>
      <c r="AT8595" s="12"/>
      <c r="AU8595" s="12"/>
      <c r="AV8595" s="12"/>
      <c r="AW8595" s="12"/>
      <c r="AX8595" s="12"/>
      <c r="AY8595" s="12"/>
      <c r="AZ8595" s="12"/>
      <c r="BA8595" s="12"/>
      <c r="BB8595" s="12"/>
      <c r="BC8595" s="12"/>
      <c r="BD8595" s="12"/>
    </row>
    <row r="8596" spans="15:56" x14ac:dyDescent="0.35">
      <c r="O8596" s="12"/>
      <c r="P8596" s="12"/>
      <c r="Q8596" s="12"/>
      <c r="S8596" s="250"/>
      <c r="AA8596" s="12"/>
      <c r="AB8596" s="12"/>
      <c r="AC8596" s="12"/>
      <c r="AD8596" s="12"/>
      <c r="AE8596" s="12"/>
      <c r="AF8596" s="12"/>
      <c r="AG8596" s="12"/>
      <c r="AH8596" s="12"/>
      <c r="AI8596" s="12"/>
      <c r="AJ8596" s="12"/>
      <c r="AK8596" s="12"/>
      <c r="AL8596" s="12"/>
      <c r="AM8596" s="12"/>
      <c r="AN8596" s="12"/>
      <c r="AO8596" s="12"/>
      <c r="AP8596" s="12"/>
      <c r="AQ8596" s="12"/>
      <c r="AR8596" s="12"/>
      <c r="AS8596" s="12"/>
      <c r="AT8596" s="12"/>
      <c r="AU8596" s="12"/>
      <c r="AV8596" s="12"/>
      <c r="AW8596" s="12"/>
      <c r="AX8596" s="12"/>
      <c r="AY8596" s="12"/>
      <c r="AZ8596" s="12"/>
      <c r="BA8596" s="12"/>
      <c r="BB8596" s="12"/>
      <c r="BC8596" s="12"/>
      <c r="BD8596" s="12"/>
    </row>
    <row r="8597" spans="15:56" x14ac:dyDescent="0.35">
      <c r="O8597" s="12"/>
      <c r="P8597" s="12"/>
      <c r="Q8597" s="12"/>
      <c r="S8597" s="250"/>
      <c r="AA8597" s="12"/>
      <c r="AB8597" s="12"/>
      <c r="AC8597" s="12"/>
      <c r="AD8597" s="12"/>
      <c r="AE8597" s="12"/>
      <c r="AF8597" s="12"/>
      <c r="AG8597" s="12"/>
      <c r="AH8597" s="12"/>
      <c r="AI8597" s="12"/>
      <c r="AJ8597" s="12"/>
      <c r="AK8597" s="12"/>
      <c r="AL8597" s="12"/>
      <c r="AM8597" s="12"/>
      <c r="AN8597" s="12"/>
      <c r="AO8597" s="12"/>
      <c r="AP8597" s="12"/>
      <c r="AQ8597" s="12"/>
      <c r="AR8597" s="12"/>
      <c r="AS8597" s="12"/>
      <c r="AT8597" s="12"/>
      <c r="AU8597" s="12"/>
      <c r="AV8597" s="12"/>
      <c r="AW8597" s="12"/>
      <c r="AX8597" s="12"/>
      <c r="AY8597" s="12"/>
      <c r="AZ8597" s="12"/>
      <c r="BA8597" s="12"/>
      <c r="BB8597" s="12"/>
      <c r="BC8597" s="12"/>
      <c r="BD8597" s="12"/>
    </row>
    <row r="8598" spans="15:56" x14ac:dyDescent="0.35">
      <c r="O8598" s="12"/>
      <c r="P8598" s="12"/>
      <c r="Q8598" s="12"/>
      <c r="S8598" s="250"/>
      <c r="AA8598" s="12"/>
      <c r="AB8598" s="12"/>
      <c r="AC8598" s="12"/>
      <c r="AD8598" s="12"/>
      <c r="AE8598" s="12"/>
      <c r="AF8598" s="12"/>
      <c r="AG8598" s="12"/>
      <c r="AH8598" s="12"/>
      <c r="AI8598" s="12"/>
      <c r="AJ8598" s="12"/>
      <c r="AK8598" s="12"/>
      <c r="AL8598" s="12"/>
      <c r="AM8598" s="12"/>
      <c r="AN8598" s="12"/>
      <c r="AO8598" s="12"/>
      <c r="AP8598" s="12"/>
      <c r="AQ8598" s="12"/>
      <c r="AR8598" s="12"/>
      <c r="AS8598" s="12"/>
      <c r="AT8598" s="12"/>
      <c r="AU8598" s="12"/>
      <c r="AV8598" s="12"/>
      <c r="AW8598" s="12"/>
      <c r="AX8598" s="12"/>
      <c r="AY8598" s="12"/>
      <c r="AZ8598" s="12"/>
      <c r="BA8598" s="12"/>
      <c r="BB8598" s="12"/>
      <c r="BC8598" s="12"/>
      <c r="BD8598" s="12"/>
    </row>
    <row r="8599" spans="15:56" x14ac:dyDescent="0.35">
      <c r="O8599" s="12"/>
      <c r="P8599" s="12"/>
      <c r="Q8599" s="12"/>
      <c r="S8599" s="250"/>
      <c r="AA8599" s="12"/>
      <c r="AB8599" s="12"/>
      <c r="AC8599" s="12"/>
      <c r="AD8599" s="12"/>
      <c r="AE8599" s="12"/>
      <c r="AF8599" s="12"/>
      <c r="AG8599" s="12"/>
      <c r="AH8599" s="12"/>
      <c r="AI8599" s="12"/>
      <c r="AJ8599" s="12"/>
      <c r="AK8599" s="12"/>
      <c r="AL8599" s="12"/>
      <c r="AM8599" s="12"/>
      <c r="AN8599" s="12"/>
      <c r="AO8599" s="12"/>
      <c r="AP8599" s="12"/>
      <c r="AQ8599" s="12"/>
      <c r="AR8599" s="12"/>
      <c r="AS8599" s="12"/>
      <c r="AT8599" s="12"/>
      <c r="AU8599" s="12"/>
      <c r="AV8599" s="12"/>
      <c r="AW8599" s="12"/>
      <c r="AX8599" s="12"/>
      <c r="AY8599" s="12"/>
      <c r="AZ8599" s="12"/>
      <c r="BA8599" s="12"/>
      <c r="BB8599" s="12"/>
      <c r="BC8599" s="12"/>
      <c r="BD8599" s="12"/>
    </row>
    <row r="8600" spans="15:56" x14ac:dyDescent="0.35">
      <c r="O8600" s="12"/>
      <c r="P8600" s="12"/>
      <c r="Q8600" s="12"/>
      <c r="S8600" s="250"/>
      <c r="AA8600" s="12"/>
      <c r="AB8600" s="12"/>
      <c r="AC8600" s="12"/>
      <c r="AD8600" s="12"/>
      <c r="AE8600" s="12"/>
      <c r="AF8600" s="12"/>
      <c r="AG8600" s="12"/>
      <c r="AH8600" s="12"/>
      <c r="AI8600" s="12"/>
      <c r="AJ8600" s="12"/>
      <c r="AK8600" s="12"/>
      <c r="AL8600" s="12"/>
      <c r="AM8600" s="12"/>
      <c r="AN8600" s="12"/>
      <c r="AO8600" s="12"/>
      <c r="AP8600" s="12"/>
      <c r="AQ8600" s="12"/>
      <c r="AR8600" s="12"/>
      <c r="AS8600" s="12"/>
      <c r="AT8600" s="12"/>
      <c r="AU8600" s="12"/>
      <c r="AV8600" s="12"/>
      <c r="AW8600" s="12"/>
      <c r="AX8600" s="12"/>
      <c r="AY8600" s="12"/>
      <c r="AZ8600" s="12"/>
      <c r="BA8600" s="12"/>
      <c r="BB8600" s="12"/>
      <c r="BC8600" s="12"/>
      <c r="BD8600" s="12"/>
    </row>
    <row r="8601" spans="15:56" x14ac:dyDescent="0.35">
      <c r="O8601" s="12"/>
      <c r="P8601" s="12"/>
      <c r="Q8601" s="12"/>
      <c r="S8601" s="250"/>
      <c r="AA8601" s="12"/>
      <c r="AB8601" s="12"/>
      <c r="AC8601" s="12"/>
      <c r="AD8601" s="12"/>
      <c r="AE8601" s="12"/>
      <c r="AF8601" s="12"/>
      <c r="AG8601" s="12"/>
      <c r="AH8601" s="12"/>
      <c r="AI8601" s="12"/>
      <c r="AJ8601" s="12"/>
      <c r="AK8601" s="12"/>
      <c r="AL8601" s="12"/>
      <c r="AM8601" s="12"/>
      <c r="AN8601" s="12"/>
      <c r="AO8601" s="12"/>
      <c r="AP8601" s="12"/>
      <c r="AQ8601" s="12"/>
      <c r="AR8601" s="12"/>
      <c r="AS8601" s="12"/>
      <c r="AT8601" s="12"/>
      <c r="AU8601" s="12"/>
      <c r="AV8601" s="12"/>
      <c r="AW8601" s="12"/>
      <c r="AX8601" s="12"/>
      <c r="AY8601" s="12"/>
      <c r="AZ8601" s="12"/>
      <c r="BA8601" s="12"/>
      <c r="BB8601" s="12"/>
      <c r="BC8601" s="12"/>
      <c r="BD8601" s="12"/>
    </row>
    <row r="8602" spans="15:56" x14ac:dyDescent="0.35">
      <c r="O8602" s="12"/>
      <c r="P8602" s="12"/>
      <c r="Q8602" s="12"/>
      <c r="S8602" s="250"/>
      <c r="AA8602" s="12"/>
      <c r="AB8602" s="12"/>
      <c r="AC8602" s="12"/>
      <c r="AD8602" s="12"/>
      <c r="AE8602" s="12"/>
      <c r="AF8602" s="12"/>
      <c r="AG8602" s="12"/>
      <c r="AH8602" s="12"/>
      <c r="AI8602" s="12"/>
      <c r="AJ8602" s="12"/>
      <c r="AK8602" s="12"/>
      <c r="AL8602" s="12"/>
      <c r="AM8602" s="12"/>
      <c r="AN8602" s="12"/>
      <c r="AO8602" s="12"/>
      <c r="AP8602" s="12"/>
      <c r="AQ8602" s="12"/>
      <c r="AR8602" s="12"/>
      <c r="AS8602" s="12"/>
      <c r="AT8602" s="12"/>
      <c r="AU8602" s="12"/>
      <c r="AV8602" s="12"/>
      <c r="AW8602" s="12"/>
      <c r="AX8602" s="12"/>
      <c r="AY8602" s="12"/>
      <c r="AZ8602" s="12"/>
      <c r="BA8602" s="12"/>
      <c r="BB8602" s="12"/>
      <c r="BC8602" s="12"/>
      <c r="BD8602" s="12"/>
    </row>
    <row r="8603" spans="15:56" x14ac:dyDescent="0.35">
      <c r="O8603" s="12"/>
      <c r="P8603" s="12"/>
      <c r="Q8603" s="12"/>
      <c r="S8603" s="250"/>
      <c r="AA8603" s="12"/>
      <c r="AB8603" s="12"/>
      <c r="AC8603" s="12"/>
      <c r="AD8603" s="12"/>
      <c r="AE8603" s="12"/>
      <c r="AF8603" s="12"/>
      <c r="AG8603" s="12"/>
      <c r="AH8603" s="12"/>
      <c r="AI8603" s="12"/>
      <c r="AJ8603" s="12"/>
      <c r="AK8603" s="12"/>
      <c r="AL8603" s="12"/>
      <c r="AM8603" s="12"/>
      <c r="AN8603" s="12"/>
      <c r="AO8603" s="12"/>
      <c r="AP8603" s="12"/>
      <c r="AQ8603" s="12"/>
      <c r="AR8603" s="12"/>
      <c r="AS8603" s="12"/>
      <c r="AT8603" s="12"/>
      <c r="AU8603" s="12"/>
      <c r="AV8603" s="12"/>
      <c r="AW8603" s="12"/>
      <c r="AX8603" s="12"/>
      <c r="AY8603" s="12"/>
      <c r="AZ8603" s="12"/>
      <c r="BA8603" s="12"/>
      <c r="BB8603" s="12"/>
      <c r="BC8603" s="12"/>
      <c r="BD8603" s="12"/>
    </row>
    <row r="8604" spans="15:56" x14ac:dyDescent="0.35">
      <c r="O8604" s="12"/>
      <c r="P8604" s="12"/>
      <c r="Q8604" s="12"/>
      <c r="S8604" s="250"/>
      <c r="AA8604" s="12"/>
      <c r="AB8604" s="12"/>
      <c r="AC8604" s="12"/>
      <c r="AD8604" s="12"/>
      <c r="AE8604" s="12"/>
      <c r="AF8604" s="12"/>
      <c r="AG8604" s="12"/>
      <c r="AH8604" s="12"/>
      <c r="AI8604" s="12"/>
      <c r="AJ8604" s="12"/>
      <c r="AK8604" s="12"/>
      <c r="AL8604" s="12"/>
      <c r="AM8604" s="12"/>
      <c r="AN8604" s="12"/>
      <c r="AO8604" s="12"/>
      <c r="AP8604" s="12"/>
      <c r="AQ8604" s="12"/>
      <c r="AR8604" s="12"/>
      <c r="AS8604" s="12"/>
      <c r="AT8604" s="12"/>
      <c r="AU8604" s="12"/>
      <c r="AV8604" s="12"/>
      <c r="AW8604" s="12"/>
      <c r="AX8604" s="12"/>
      <c r="AY8604" s="12"/>
      <c r="AZ8604" s="12"/>
      <c r="BA8604" s="12"/>
      <c r="BB8604" s="12"/>
      <c r="BC8604" s="12"/>
      <c r="BD8604" s="12"/>
    </row>
    <row r="8605" spans="15:56" x14ac:dyDescent="0.35">
      <c r="O8605" s="12"/>
      <c r="P8605" s="12"/>
      <c r="Q8605" s="12"/>
      <c r="S8605" s="250"/>
      <c r="AA8605" s="12"/>
      <c r="AB8605" s="12"/>
      <c r="AC8605" s="12"/>
      <c r="AD8605" s="12"/>
      <c r="AE8605" s="12"/>
      <c r="AF8605" s="12"/>
      <c r="AG8605" s="12"/>
      <c r="AH8605" s="12"/>
      <c r="AI8605" s="12"/>
      <c r="AJ8605" s="12"/>
      <c r="AK8605" s="12"/>
      <c r="AL8605" s="12"/>
      <c r="AM8605" s="12"/>
      <c r="AN8605" s="12"/>
      <c r="AO8605" s="12"/>
      <c r="AP8605" s="12"/>
      <c r="AQ8605" s="12"/>
      <c r="AR8605" s="12"/>
      <c r="AS8605" s="12"/>
      <c r="AT8605" s="12"/>
      <c r="AU8605" s="12"/>
      <c r="AV8605" s="12"/>
      <c r="AW8605" s="12"/>
      <c r="AX8605" s="12"/>
      <c r="AY8605" s="12"/>
      <c r="AZ8605" s="12"/>
      <c r="BA8605" s="12"/>
      <c r="BB8605" s="12"/>
      <c r="BC8605" s="12"/>
      <c r="BD8605" s="12"/>
    </row>
    <row r="8606" spans="15:56" x14ac:dyDescent="0.35">
      <c r="O8606" s="12"/>
      <c r="P8606" s="12"/>
      <c r="Q8606" s="12"/>
      <c r="S8606" s="250"/>
      <c r="AA8606" s="12"/>
      <c r="AB8606" s="12"/>
      <c r="AC8606" s="12"/>
      <c r="AD8606" s="12"/>
      <c r="AE8606" s="12"/>
      <c r="AF8606" s="12"/>
      <c r="AG8606" s="12"/>
      <c r="AH8606" s="12"/>
      <c r="AI8606" s="12"/>
      <c r="AJ8606" s="12"/>
      <c r="AK8606" s="12"/>
      <c r="AL8606" s="12"/>
      <c r="AM8606" s="12"/>
      <c r="AN8606" s="12"/>
      <c r="AO8606" s="12"/>
      <c r="AP8606" s="12"/>
      <c r="AQ8606" s="12"/>
      <c r="AR8606" s="12"/>
      <c r="AS8606" s="12"/>
      <c r="AT8606" s="12"/>
      <c r="AU8606" s="12"/>
      <c r="AV8606" s="12"/>
      <c r="AW8606" s="12"/>
      <c r="AX8606" s="12"/>
      <c r="AY8606" s="12"/>
      <c r="AZ8606" s="12"/>
      <c r="BA8606" s="12"/>
      <c r="BB8606" s="12"/>
      <c r="BC8606" s="12"/>
      <c r="BD8606" s="12"/>
    </row>
    <row r="8607" spans="15:56" x14ac:dyDescent="0.35">
      <c r="O8607" s="12"/>
      <c r="P8607" s="12"/>
      <c r="Q8607" s="12"/>
      <c r="S8607" s="250"/>
      <c r="AA8607" s="12"/>
      <c r="AB8607" s="12"/>
      <c r="AC8607" s="12"/>
      <c r="AD8607" s="12"/>
      <c r="AE8607" s="12"/>
      <c r="AF8607" s="12"/>
      <c r="AG8607" s="12"/>
      <c r="AH8607" s="12"/>
      <c r="AI8607" s="12"/>
      <c r="AJ8607" s="12"/>
      <c r="AK8607" s="12"/>
      <c r="AL8607" s="12"/>
      <c r="AM8607" s="12"/>
      <c r="AN8607" s="12"/>
      <c r="AO8607" s="12"/>
      <c r="AP8607" s="12"/>
      <c r="AQ8607" s="12"/>
      <c r="AR8607" s="12"/>
      <c r="AS8607" s="12"/>
      <c r="AT8607" s="12"/>
      <c r="AU8607" s="12"/>
      <c r="AV8607" s="12"/>
      <c r="AW8607" s="12"/>
      <c r="AX8607" s="12"/>
      <c r="AY8607" s="12"/>
      <c r="AZ8607" s="12"/>
      <c r="BA8607" s="12"/>
      <c r="BB8607" s="12"/>
      <c r="BC8607" s="12"/>
      <c r="BD8607" s="12"/>
    </row>
    <row r="8608" spans="15:56" x14ac:dyDescent="0.35">
      <c r="O8608" s="12"/>
      <c r="P8608" s="12"/>
      <c r="Q8608" s="12"/>
      <c r="S8608" s="250"/>
      <c r="AA8608" s="12"/>
      <c r="AB8608" s="12"/>
      <c r="AC8608" s="12"/>
      <c r="AD8608" s="12"/>
      <c r="AE8608" s="12"/>
      <c r="AF8608" s="12"/>
      <c r="AG8608" s="12"/>
      <c r="AH8608" s="12"/>
      <c r="AI8608" s="12"/>
      <c r="AJ8608" s="12"/>
      <c r="AK8608" s="12"/>
      <c r="AL8608" s="12"/>
      <c r="AM8608" s="12"/>
      <c r="AN8608" s="12"/>
      <c r="AO8608" s="12"/>
      <c r="AP8608" s="12"/>
      <c r="AQ8608" s="12"/>
      <c r="AR8608" s="12"/>
      <c r="AS8608" s="12"/>
      <c r="AT8608" s="12"/>
      <c r="AU8608" s="12"/>
      <c r="AV8608" s="12"/>
      <c r="AW8608" s="12"/>
      <c r="AX8608" s="12"/>
      <c r="AY8608" s="12"/>
      <c r="AZ8608" s="12"/>
      <c r="BA8608" s="12"/>
      <c r="BB8608" s="12"/>
      <c r="BC8608" s="12"/>
      <c r="BD8608" s="12"/>
    </row>
    <row r="8609" spans="15:56" x14ac:dyDescent="0.35">
      <c r="O8609" s="12"/>
      <c r="P8609" s="12"/>
      <c r="Q8609" s="12"/>
      <c r="S8609" s="250"/>
      <c r="AA8609" s="12"/>
      <c r="AB8609" s="12"/>
      <c r="AC8609" s="12"/>
      <c r="AD8609" s="12"/>
      <c r="AE8609" s="12"/>
      <c r="AF8609" s="12"/>
      <c r="AG8609" s="12"/>
      <c r="AH8609" s="12"/>
      <c r="AI8609" s="12"/>
      <c r="AJ8609" s="12"/>
      <c r="AK8609" s="12"/>
      <c r="AL8609" s="12"/>
      <c r="AM8609" s="12"/>
      <c r="AN8609" s="12"/>
      <c r="AO8609" s="12"/>
      <c r="AP8609" s="12"/>
      <c r="AQ8609" s="12"/>
      <c r="AR8609" s="12"/>
      <c r="AS8609" s="12"/>
      <c r="AT8609" s="12"/>
      <c r="AU8609" s="12"/>
      <c r="AV8609" s="12"/>
      <c r="AW8609" s="12"/>
      <c r="AX8609" s="12"/>
      <c r="AY8609" s="12"/>
      <c r="AZ8609" s="12"/>
      <c r="BA8609" s="12"/>
      <c r="BB8609" s="12"/>
      <c r="BC8609" s="12"/>
      <c r="BD8609" s="12"/>
    </row>
    <row r="8610" spans="15:56" x14ac:dyDescent="0.35">
      <c r="O8610" s="12"/>
      <c r="P8610" s="12"/>
      <c r="Q8610" s="12"/>
      <c r="S8610" s="250"/>
      <c r="AA8610" s="12"/>
      <c r="AB8610" s="12"/>
      <c r="AC8610" s="12"/>
      <c r="AD8610" s="12"/>
      <c r="AE8610" s="12"/>
      <c r="AF8610" s="12"/>
      <c r="AG8610" s="12"/>
      <c r="AH8610" s="12"/>
      <c r="AI8610" s="12"/>
      <c r="AJ8610" s="12"/>
      <c r="AK8610" s="12"/>
      <c r="AL8610" s="12"/>
      <c r="AM8610" s="12"/>
      <c r="AN8610" s="12"/>
      <c r="AO8610" s="12"/>
      <c r="AP8610" s="12"/>
      <c r="AQ8610" s="12"/>
      <c r="AR8610" s="12"/>
      <c r="AS8610" s="12"/>
      <c r="AT8610" s="12"/>
      <c r="AU8610" s="12"/>
      <c r="AV8610" s="12"/>
      <c r="AW8610" s="12"/>
      <c r="AX8610" s="12"/>
      <c r="AY8610" s="12"/>
      <c r="AZ8610" s="12"/>
      <c r="BA8610" s="12"/>
      <c r="BB8610" s="12"/>
      <c r="BC8610" s="12"/>
      <c r="BD8610" s="12"/>
    </row>
    <row r="8611" spans="15:56" x14ac:dyDescent="0.35">
      <c r="O8611" s="12"/>
      <c r="P8611" s="12"/>
      <c r="Q8611" s="12"/>
      <c r="S8611" s="250"/>
      <c r="AA8611" s="12"/>
      <c r="AB8611" s="12"/>
      <c r="AC8611" s="12"/>
      <c r="AD8611" s="12"/>
      <c r="AE8611" s="12"/>
      <c r="AF8611" s="12"/>
      <c r="AG8611" s="12"/>
      <c r="AH8611" s="12"/>
      <c r="AI8611" s="12"/>
      <c r="AJ8611" s="12"/>
      <c r="AK8611" s="12"/>
      <c r="AL8611" s="12"/>
      <c r="AM8611" s="12"/>
      <c r="AN8611" s="12"/>
      <c r="AO8611" s="12"/>
      <c r="AP8611" s="12"/>
      <c r="AQ8611" s="12"/>
      <c r="AR8611" s="12"/>
      <c r="AS8611" s="12"/>
      <c r="AT8611" s="12"/>
      <c r="AU8611" s="12"/>
      <c r="AV8611" s="12"/>
      <c r="AW8611" s="12"/>
      <c r="AX8611" s="12"/>
      <c r="AY8611" s="12"/>
      <c r="AZ8611" s="12"/>
      <c r="BA8611" s="12"/>
      <c r="BB8611" s="12"/>
      <c r="BC8611" s="12"/>
      <c r="BD8611" s="12"/>
    </row>
    <row r="8612" spans="15:56" x14ac:dyDescent="0.35">
      <c r="O8612" s="12"/>
      <c r="P8612" s="12"/>
      <c r="Q8612" s="12"/>
      <c r="S8612" s="250"/>
      <c r="AA8612" s="12"/>
      <c r="AB8612" s="12"/>
      <c r="AC8612" s="12"/>
      <c r="AD8612" s="12"/>
      <c r="AE8612" s="12"/>
      <c r="AF8612" s="12"/>
      <c r="AG8612" s="12"/>
      <c r="AH8612" s="12"/>
      <c r="AI8612" s="12"/>
      <c r="AJ8612" s="12"/>
      <c r="AK8612" s="12"/>
      <c r="AL8612" s="12"/>
      <c r="AM8612" s="12"/>
      <c r="AN8612" s="12"/>
      <c r="AO8612" s="12"/>
      <c r="AP8612" s="12"/>
      <c r="AQ8612" s="12"/>
      <c r="AR8612" s="12"/>
      <c r="AS8612" s="12"/>
      <c r="AT8612" s="12"/>
      <c r="AU8612" s="12"/>
      <c r="AV8612" s="12"/>
      <c r="AW8612" s="12"/>
      <c r="AX8612" s="12"/>
      <c r="AY8612" s="12"/>
      <c r="AZ8612" s="12"/>
      <c r="BA8612" s="12"/>
      <c r="BB8612" s="12"/>
      <c r="BC8612" s="12"/>
      <c r="BD8612" s="12"/>
    </row>
    <row r="8613" spans="15:56" x14ac:dyDescent="0.35">
      <c r="O8613" s="12"/>
      <c r="P8613" s="12"/>
      <c r="Q8613" s="12"/>
      <c r="S8613" s="250"/>
      <c r="AA8613" s="12"/>
      <c r="AB8613" s="12"/>
      <c r="AC8613" s="12"/>
      <c r="AD8613" s="12"/>
      <c r="AE8613" s="12"/>
      <c r="AF8613" s="12"/>
      <c r="AG8613" s="12"/>
      <c r="AH8613" s="12"/>
      <c r="AI8613" s="12"/>
      <c r="AJ8613" s="12"/>
      <c r="AK8613" s="12"/>
      <c r="AL8613" s="12"/>
      <c r="AM8613" s="12"/>
      <c r="AN8613" s="12"/>
      <c r="AO8613" s="12"/>
      <c r="AP8613" s="12"/>
      <c r="AQ8613" s="12"/>
      <c r="AR8613" s="12"/>
      <c r="AS8613" s="12"/>
      <c r="AT8613" s="12"/>
      <c r="AU8613" s="12"/>
      <c r="AV8613" s="12"/>
      <c r="AW8613" s="12"/>
      <c r="AX8613" s="12"/>
      <c r="AY8613" s="12"/>
      <c r="AZ8613" s="12"/>
      <c r="BA8613" s="12"/>
      <c r="BB8613" s="12"/>
      <c r="BC8613" s="12"/>
      <c r="BD8613" s="12"/>
    </row>
    <row r="8614" spans="15:56" x14ac:dyDescent="0.35">
      <c r="O8614" s="12"/>
      <c r="P8614" s="12"/>
      <c r="Q8614" s="12"/>
      <c r="S8614" s="250"/>
      <c r="AA8614" s="12"/>
      <c r="AB8614" s="12"/>
      <c r="AC8614" s="12"/>
      <c r="AD8614" s="12"/>
      <c r="AE8614" s="12"/>
      <c r="AF8614" s="12"/>
      <c r="AG8614" s="12"/>
      <c r="AH8614" s="12"/>
      <c r="AI8614" s="12"/>
      <c r="AJ8614" s="12"/>
      <c r="AK8614" s="12"/>
      <c r="AL8614" s="12"/>
      <c r="AM8614" s="12"/>
      <c r="AN8614" s="12"/>
      <c r="AO8614" s="12"/>
      <c r="AP8614" s="12"/>
      <c r="AQ8614" s="12"/>
      <c r="AR8614" s="12"/>
      <c r="AS8614" s="12"/>
      <c r="AT8614" s="12"/>
      <c r="AU8614" s="12"/>
      <c r="AV8614" s="12"/>
      <c r="AW8614" s="12"/>
      <c r="AX8614" s="12"/>
      <c r="AY8614" s="12"/>
      <c r="AZ8614" s="12"/>
      <c r="BA8614" s="12"/>
      <c r="BB8614" s="12"/>
      <c r="BC8614" s="12"/>
      <c r="BD8614" s="12"/>
    </row>
    <row r="8615" spans="15:56" x14ac:dyDescent="0.35">
      <c r="O8615" s="12"/>
      <c r="P8615" s="12"/>
      <c r="Q8615" s="12"/>
      <c r="S8615" s="250"/>
      <c r="AA8615" s="12"/>
      <c r="AB8615" s="12"/>
      <c r="AC8615" s="12"/>
      <c r="AD8615" s="12"/>
      <c r="AE8615" s="12"/>
      <c r="AF8615" s="12"/>
      <c r="AG8615" s="12"/>
      <c r="AH8615" s="12"/>
      <c r="AI8615" s="12"/>
      <c r="AJ8615" s="12"/>
      <c r="AK8615" s="12"/>
      <c r="AL8615" s="12"/>
      <c r="AM8615" s="12"/>
      <c r="AN8615" s="12"/>
      <c r="AO8615" s="12"/>
      <c r="AP8615" s="12"/>
      <c r="AQ8615" s="12"/>
      <c r="AR8615" s="12"/>
      <c r="AS8615" s="12"/>
      <c r="AT8615" s="12"/>
      <c r="AU8615" s="12"/>
      <c r="AV8615" s="12"/>
      <c r="AW8615" s="12"/>
      <c r="AX8615" s="12"/>
      <c r="AY8615" s="12"/>
      <c r="AZ8615" s="12"/>
      <c r="BA8615" s="12"/>
      <c r="BB8615" s="12"/>
      <c r="BC8615" s="12"/>
      <c r="BD8615" s="12"/>
    </row>
    <row r="8616" spans="15:56" x14ac:dyDescent="0.35">
      <c r="O8616" s="12"/>
      <c r="P8616" s="12"/>
      <c r="Q8616" s="12"/>
      <c r="S8616" s="250"/>
      <c r="AA8616" s="12"/>
      <c r="AB8616" s="12"/>
      <c r="AC8616" s="12"/>
      <c r="AD8616" s="12"/>
      <c r="AE8616" s="12"/>
      <c r="AF8616" s="12"/>
      <c r="AG8616" s="12"/>
      <c r="AH8616" s="12"/>
      <c r="AI8616" s="12"/>
      <c r="AJ8616" s="12"/>
      <c r="AK8616" s="12"/>
      <c r="AL8616" s="12"/>
      <c r="AM8616" s="12"/>
      <c r="AN8616" s="12"/>
      <c r="AO8616" s="12"/>
      <c r="AP8616" s="12"/>
      <c r="AQ8616" s="12"/>
      <c r="AR8616" s="12"/>
      <c r="AS8616" s="12"/>
      <c r="AT8616" s="12"/>
      <c r="AU8616" s="12"/>
      <c r="AV8616" s="12"/>
      <c r="AW8616" s="12"/>
      <c r="AX8616" s="12"/>
      <c r="AY8616" s="12"/>
      <c r="AZ8616" s="12"/>
      <c r="BA8616" s="12"/>
      <c r="BB8616" s="12"/>
      <c r="BC8616" s="12"/>
      <c r="BD8616" s="12"/>
    </row>
    <row r="8617" spans="15:56" x14ac:dyDescent="0.35">
      <c r="O8617" s="12"/>
      <c r="P8617" s="12"/>
      <c r="Q8617" s="12"/>
      <c r="S8617" s="250"/>
      <c r="AA8617" s="12"/>
      <c r="AB8617" s="12"/>
      <c r="AC8617" s="12"/>
      <c r="AD8617" s="12"/>
      <c r="AE8617" s="12"/>
      <c r="AF8617" s="12"/>
      <c r="AG8617" s="12"/>
      <c r="AH8617" s="12"/>
      <c r="AI8617" s="12"/>
      <c r="AJ8617" s="12"/>
      <c r="AK8617" s="12"/>
      <c r="AL8617" s="12"/>
      <c r="AM8617" s="12"/>
      <c r="AN8617" s="12"/>
      <c r="AO8617" s="12"/>
      <c r="AP8617" s="12"/>
      <c r="AQ8617" s="12"/>
      <c r="AR8617" s="12"/>
      <c r="AS8617" s="12"/>
      <c r="AT8617" s="12"/>
      <c r="AU8617" s="12"/>
      <c r="AV8617" s="12"/>
      <c r="AW8617" s="12"/>
      <c r="AX8617" s="12"/>
      <c r="AY8617" s="12"/>
      <c r="AZ8617" s="12"/>
      <c r="BA8617" s="12"/>
      <c r="BB8617" s="12"/>
      <c r="BC8617" s="12"/>
      <c r="BD8617" s="12"/>
    </row>
    <row r="8618" spans="15:56" x14ac:dyDescent="0.35">
      <c r="O8618" s="12"/>
      <c r="P8618" s="12"/>
      <c r="Q8618" s="12"/>
      <c r="S8618" s="250"/>
      <c r="AA8618" s="12"/>
      <c r="AB8618" s="12"/>
      <c r="AC8618" s="12"/>
      <c r="AD8618" s="12"/>
      <c r="AE8618" s="12"/>
      <c r="AF8618" s="12"/>
      <c r="AG8618" s="12"/>
      <c r="AH8618" s="12"/>
      <c r="AI8618" s="12"/>
      <c r="AJ8618" s="12"/>
      <c r="AK8618" s="12"/>
      <c r="AL8618" s="12"/>
      <c r="AM8618" s="12"/>
      <c r="AN8618" s="12"/>
      <c r="AO8618" s="12"/>
      <c r="AP8618" s="12"/>
      <c r="AQ8618" s="12"/>
      <c r="AR8618" s="12"/>
      <c r="AS8618" s="12"/>
      <c r="AT8618" s="12"/>
      <c r="AU8618" s="12"/>
      <c r="AV8618" s="12"/>
      <c r="AW8618" s="12"/>
      <c r="AX8618" s="12"/>
      <c r="AY8618" s="12"/>
      <c r="AZ8618" s="12"/>
      <c r="BA8618" s="12"/>
      <c r="BB8618" s="12"/>
      <c r="BC8618" s="12"/>
      <c r="BD8618" s="12"/>
    </row>
    <row r="8619" spans="15:56" x14ac:dyDescent="0.35">
      <c r="O8619" s="12"/>
      <c r="P8619" s="12"/>
      <c r="Q8619" s="12"/>
      <c r="S8619" s="250"/>
      <c r="AA8619" s="12"/>
      <c r="AB8619" s="12"/>
      <c r="AC8619" s="12"/>
      <c r="AD8619" s="12"/>
      <c r="AE8619" s="12"/>
      <c r="AF8619" s="12"/>
      <c r="AG8619" s="12"/>
      <c r="AH8619" s="12"/>
      <c r="AI8619" s="12"/>
      <c r="AJ8619" s="12"/>
      <c r="AK8619" s="12"/>
      <c r="AL8619" s="12"/>
      <c r="AM8619" s="12"/>
      <c r="AN8619" s="12"/>
      <c r="AO8619" s="12"/>
      <c r="AP8619" s="12"/>
      <c r="AQ8619" s="12"/>
      <c r="AR8619" s="12"/>
      <c r="AS8619" s="12"/>
      <c r="AT8619" s="12"/>
      <c r="AU8619" s="12"/>
      <c r="AV8619" s="12"/>
      <c r="AW8619" s="12"/>
      <c r="AX8619" s="12"/>
      <c r="AY8619" s="12"/>
      <c r="AZ8619" s="12"/>
      <c r="BA8619" s="12"/>
      <c r="BB8619" s="12"/>
      <c r="BC8619" s="12"/>
      <c r="BD8619" s="12"/>
    </row>
    <row r="8620" spans="15:56" x14ac:dyDescent="0.35">
      <c r="O8620" s="12"/>
      <c r="P8620" s="12"/>
      <c r="Q8620" s="12"/>
      <c r="S8620" s="250"/>
      <c r="AA8620" s="12"/>
      <c r="AB8620" s="12"/>
      <c r="AC8620" s="12"/>
      <c r="AD8620" s="12"/>
      <c r="AE8620" s="12"/>
      <c r="AF8620" s="12"/>
      <c r="AG8620" s="12"/>
      <c r="AH8620" s="12"/>
      <c r="AI8620" s="12"/>
      <c r="AJ8620" s="12"/>
      <c r="AK8620" s="12"/>
      <c r="AL8620" s="12"/>
      <c r="AM8620" s="12"/>
      <c r="AN8620" s="12"/>
      <c r="AO8620" s="12"/>
      <c r="AP8620" s="12"/>
      <c r="AQ8620" s="12"/>
      <c r="AR8620" s="12"/>
      <c r="AS8620" s="12"/>
      <c r="AT8620" s="12"/>
      <c r="AU8620" s="12"/>
      <c r="AV8620" s="12"/>
      <c r="AW8620" s="12"/>
      <c r="AX8620" s="12"/>
      <c r="AY8620" s="12"/>
      <c r="AZ8620" s="12"/>
      <c r="BA8620" s="12"/>
      <c r="BB8620" s="12"/>
      <c r="BC8620" s="12"/>
      <c r="BD8620" s="12"/>
    </row>
    <row r="8621" spans="15:56" x14ac:dyDescent="0.35">
      <c r="O8621" s="12"/>
      <c r="P8621" s="12"/>
      <c r="Q8621" s="12"/>
      <c r="S8621" s="250"/>
      <c r="AA8621" s="12"/>
      <c r="AB8621" s="12"/>
      <c r="AC8621" s="12"/>
      <c r="AD8621" s="12"/>
      <c r="AE8621" s="12"/>
      <c r="AF8621" s="12"/>
      <c r="AG8621" s="12"/>
      <c r="AH8621" s="12"/>
      <c r="AI8621" s="12"/>
      <c r="AJ8621" s="12"/>
      <c r="AK8621" s="12"/>
      <c r="AL8621" s="12"/>
      <c r="AM8621" s="12"/>
      <c r="AN8621" s="12"/>
      <c r="AO8621" s="12"/>
      <c r="AP8621" s="12"/>
      <c r="AQ8621" s="12"/>
      <c r="AR8621" s="12"/>
      <c r="AS8621" s="12"/>
      <c r="AT8621" s="12"/>
      <c r="AU8621" s="12"/>
      <c r="AV8621" s="12"/>
      <c r="AW8621" s="12"/>
      <c r="AX8621" s="12"/>
      <c r="AY8621" s="12"/>
      <c r="AZ8621" s="12"/>
      <c r="BA8621" s="12"/>
      <c r="BB8621" s="12"/>
      <c r="BC8621" s="12"/>
      <c r="BD8621" s="12"/>
    </row>
    <row r="8622" spans="15:56" x14ac:dyDescent="0.35">
      <c r="O8622" s="12"/>
      <c r="P8622" s="12"/>
      <c r="Q8622" s="12"/>
      <c r="S8622" s="250"/>
      <c r="AA8622" s="12"/>
      <c r="AB8622" s="12"/>
      <c r="AC8622" s="12"/>
      <c r="AD8622" s="12"/>
      <c r="AE8622" s="12"/>
      <c r="AF8622" s="12"/>
      <c r="AG8622" s="12"/>
      <c r="AH8622" s="12"/>
      <c r="AI8622" s="12"/>
      <c r="AJ8622" s="12"/>
      <c r="AK8622" s="12"/>
      <c r="AL8622" s="12"/>
      <c r="AM8622" s="12"/>
      <c r="AN8622" s="12"/>
      <c r="AO8622" s="12"/>
      <c r="AP8622" s="12"/>
      <c r="AQ8622" s="12"/>
      <c r="AR8622" s="12"/>
      <c r="AS8622" s="12"/>
      <c r="AT8622" s="12"/>
      <c r="AU8622" s="12"/>
      <c r="AV8622" s="12"/>
      <c r="AW8622" s="12"/>
      <c r="AX8622" s="12"/>
      <c r="AY8622" s="12"/>
      <c r="AZ8622" s="12"/>
      <c r="BA8622" s="12"/>
      <c r="BB8622" s="12"/>
      <c r="BC8622" s="12"/>
      <c r="BD8622" s="12"/>
    </row>
    <row r="8623" spans="15:56" x14ac:dyDescent="0.35">
      <c r="O8623" s="12"/>
      <c r="P8623" s="12"/>
      <c r="Q8623" s="12"/>
      <c r="S8623" s="250"/>
      <c r="AA8623" s="12"/>
      <c r="AB8623" s="12"/>
      <c r="AC8623" s="12"/>
      <c r="AD8623" s="12"/>
      <c r="AE8623" s="12"/>
      <c r="AF8623" s="12"/>
      <c r="AG8623" s="12"/>
      <c r="AH8623" s="12"/>
      <c r="AI8623" s="12"/>
      <c r="AJ8623" s="12"/>
      <c r="AK8623" s="12"/>
      <c r="AL8623" s="12"/>
      <c r="AM8623" s="12"/>
      <c r="AN8623" s="12"/>
      <c r="AO8623" s="12"/>
      <c r="AP8623" s="12"/>
      <c r="AQ8623" s="12"/>
      <c r="AR8623" s="12"/>
      <c r="AS8623" s="12"/>
      <c r="AT8623" s="12"/>
      <c r="AU8623" s="12"/>
      <c r="AV8623" s="12"/>
      <c r="AW8623" s="12"/>
      <c r="AX8623" s="12"/>
      <c r="AY8623" s="12"/>
      <c r="AZ8623" s="12"/>
      <c r="BA8623" s="12"/>
      <c r="BB8623" s="12"/>
      <c r="BC8623" s="12"/>
      <c r="BD8623" s="12"/>
    </row>
    <row r="8624" spans="15:56" x14ac:dyDescent="0.35">
      <c r="O8624" s="12"/>
      <c r="P8624" s="12"/>
      <c r="Q8624" s="12"/>
      <c r="S8624" s="250"/>
      <c r="AA8624" s="12"/>
      <c r="AB8624" s="12"/>
      <c r="AC8624" s="12"/>
      <c r="AD8624" s="12"/>
      <c r="AE8624" s="12"/>
      <c r="AF8624" s="12"/>
      <c r="AG8624" s="12"/>
      <c r="AH8624" s="12"/>
      <c r="AI8624" s="12"/>
      <c r="AJ8624" s="12"/>
      <c r="AK8624" s="12"/>
      <c r="AL8624" s="12"/>
      <c r="AM8624" s="12"/>
      <c r="AN8624" s="12"/>
      <c r="AO8624" s="12"/>
      <c r="AP8624" s="12"/>
      <c r="AQ8624" s="12"/>
      <c r="AR8624" s="12"/>
      <c r="AS8624" s="12"/>
      <c r="AT8624" s="12"/>
      <c r="AU8624" s="12"/>
      <c r="AV8624" s="12"/>
      <c r="AW8624" s="12"/>
      <c r="AX8624" s="12"/>
      <c r="AY8624" s="12"/>
      <c r="AZ8624" s="12"/>
      <c r="BA8624" s="12"/>
      <c r="BB8624" s="12"/>
      <c r="BC8624" s="12"/>
      <c r="BD8624" s="12"/>
    </row>
    <row r="8625" spans="15:56" x14ac:dyDescent="0.35">
      <c r="O8625" s="12"/>
      <c r="P8625" s="12"/>
      <c r="Q8625" s="12"/>
      <c r="S8625" s="250"/>
      <c r="AA8625" s="12"/>
      <c r="AB8625" s="12"/>
      <c r="AC8625" s="12"/>
      <c r="AD8625" s="12"/>
      <c r="AE8625" s="12"/>
      <c r="AF8625" s="12"/>
      <c r="AG8625" s="12"/>
      <c r="AH8625" s="12"/>
      <c r="AI8625" s="12"/>
      <c r="AJ8625" s="12"/>
      <c r="AK8625" s="12"/>
      <c r="AL8625" s="12"/>
      <c r="AM8625" s="12"/>
      <c r="AN8625" s="12"/>
      <c r="AO8625" s="12"/>
      <c r="AP8625" s="12"/>
      <c r="AQ8625" s="12"/>
      <c r="AR8625" s="12"/>
      <c r="AS8625" s="12"/>
      <c r="AT8625" s="12"/>
      <c r="AU8625" s="12"/>
      <c r="AV8625" s="12"/>
      <c r="AW8625" s="12"/>
      <c r="AX8625" s="12"/>
      <c r="AY8625" s="12"/>
      <c r="AZ8625" s="12"/>
      <c r="BA8625" s="12"/>
      <c r="BB8625" s="12"/>
      <c r="BC8625" s="12"/>
      <c r="BD8625" s="12"/>
    </row>
    <row r="8626" spans="15:56" x14ac:dyDescent="0.35">
      <c r="O8626" s="12"/>
      <c r="P8626" s="12"/>
      <c r="Q8626" s="12"/>
      <c r="S8626" s="250"/>
      <c r="AA8626" s="12"/>
      <c r="AB8626" s="12"/>
      <c r="AC8626" s="12"/>
      <c r="AD8626" s="12"/>
      <c r="AE8626" s="12"/>
      <c r="AF8626" s="12"/>
      <c r="AG8626" s="12"/>
      <c r="AH8626" s="12"/>
      <c r="AI8626" s="12"/>
      <c r="AJ8626" s="12"/>
      <c r="AK8626" s="12"/>
      <c r="AL8626" s="12"/>
      <c r="AM8626" s="12"/>
      <c r="AN8626" s="12"/>
      <c r="AO8626" s="12"/>
      <c r="AP8626" s="12"/>
      <c r="AQ8626" s="12"/>
      <c r="AR8626" s="12"/>
      <c r="AS8626" s="12"/>
      <c r="AT8626" s="12"/>
      <c r="AU8626" s="12"/>
      <c r="AV8626" s="12"/>
      <c r="AW8626" s="12"/>
      <c r="AX8626" s="12"/>
      <c r="AY8626" s="12"/>
      <c r="AZ8626" s="12"/>
      <c r="BA8626" s="12"/>
      <c r="BB8626" s="12"/>
      <c r="BC8626" s="12"/>
      <c r="BD8626" s="12"/>
    </row>
    <row r="8627" spans="15:56" x14ac:dyDescent="0.35">
      <c r="O8627" s="12"/>
      <c r="P8627" s="12"/>
      <c r="Q8627" s="12"/>
      <c r="S8627" s="250"/>
      <c r="AA8627" s="12"/>
      <c r="AB8627" s="12"/>
      <c r="AC8627" s="12"/>
      <c r="AD8627" s="12"/>
      <c r="AE8627" s="12"/>
      <c r="AF8627" s="12"/>
      <c r="AG8627" s="12"/>
      <c r="AH8627" s="12"/>
      <c r="AI8627" s="12"/>
      <c r="AJ8627" s="12"/>
      <c r="AK8627" s="12"/>
      <c r="AL8627" s="12"/>
      <c r="AM8627" s="12"/>
      <c r="AN8627" s="12"/>
      <c r="AO8627" s="12"/>
      <c r="AP8627" s="12"/>
      <c r="AQ8627" s="12"/>
      <c r="AR8627" s="12"/>
      <c r="AS8627" s="12"/>
      <c r="AT8627" s="12"/>
      <c r="AU8627" s="12"/>
      <c r="AV8627" s="12"/>
      <c r="AW8627" s="12"/>
      <c r="AX8627" s="12"/>
      <c r="AY8627" s="12"/>
      <c r="AZ8627" s="12"/>
      <c r="BA8627" s="12"/>
      <c r="BB8627" s="12"/>
      <c r="BC8627" s="12"/>
      <c r="BD8627" s="12"/>
    </row>
    <row r="8628" spans="15:56" x14ac:dyDescent="0.35">
      <c r="O8628" s="12"/>
      <c r="P8628" s="12"/>
      <c r="Q8628" s="12"/>
      <c r="S8628" s="250"/>
      <c r="AA8628" s="12"/>
      <c r="AB8628" s="12"/>
      <c r="AC8628" s="12"/>
      <c r="AD8628" s="12"/>
      <c r="AE8628" s="12"/>
      <c r="AF8628" s="12"/>
      <c r="AG8628" s="12"/>
      <c r="AH8628" s="12"/>
      <c r="AI8628" s="12"/>
      <c r="AJ8628" s="12"/>
      <c r="AK8628" s="12"/>
      <c r="AL8628" s="12"/>
      <c r="AM8628" s="12"/>
      <c r="AN8628" s="12"/>
      <c r="AO8628" s="12"/>
      <c r="AP8628" s="12"/>
      <c r="AQ8628" s="12"/>
      <c r="AR8628" s="12"/>
      <c r="AS8628" s="12"/>
      <c r="AT8628" s="12"/>
      <c r="AU8628" s="12"/>
      <c r="AV8628" s="12"/>
      <c r="AW8628" s="12"/>
      <c r="AX8628" s="12"/>
      <c r="AY8628" s="12"/>
      <c r="AZ8628" s="12"/>
      <c r="BA8628" s="12"/>
      <c r="BB8628" s="12"/>
      <c r="BC8628" s="12"/>
      <c r="BD8628" s="12"/>
    </row>
    <row r="8629" spans="15:56" x14ac:dyDescent="0.35">
      <c r="O8629" s="12"/>
      <c r="P8629" s="12"/>
      <c r="Q8629" s="12"/>
      <c r="S8629" s="250"/>
      <c r="AA8629" s="12"/>
      <c r="AB8629" s="12"/>
      <c r="AC8629" s="12"/>
      <c r="AD8629" s="12"/>
      <c r="AE8629" s="12"/>
      <c r="AF8629" s="12"/>
      <c r="AG8629" s="12"/>
      <c r="AH8629" s="12"/>
      <c r="AI8629" s="12"/>
      <c r="AJ8629" s="12"/>
      <c r="AK8629" s="12"/>
      <c r="AL8629" s="12"/>
      <c r="AM8629" s="12"/>
      <c r="AN8629" s="12"/>
      <c r="AO8629" s="12"/>
      <c r="AP8629" s="12"/>
      <c r="AQ8629" s="12"/>
      <c r="AR8629" s="12"/>
      <c r="AS8629" s="12"/>
      <c r="AT8629" s="12"/>
      <c r="AU8629" s="12"/>
      <c r="AV8629" s="12"/>
      <c r="AW8629" s="12"/>
      <c r="AX8629" s="12"/>
      <c r="AY8629" s="12"/>
      <c r="AZ8629" s="12"/>
      <c r="BA8629" s="12"/>
      <c r="BB8629" s="12"/>
      <c r="BC8629" s="12"/>
      <c r="BD8629" s="12"/>
    </row>
    <row r="8630" spans="15:56" x14ac:dyDescent="0.35">
      <c r="O8630" s="12"/>
      <c r="P8630" s="12"/>
      <c r="Q8630" s="12"/>
      <c r="S8630" s="250"/>
      <c r="AA8630" s="12"/>
      <c r="AB8630" s="12"/>
      <c r="AC8630" s="12"/>
      <c r="AD8630" s="12"/>
      <c r="AE8630" s="12"/>
      <c r="AF8630" s="12"/>
      <c r="AG8630" s="12"/>
      <c r="AH8630" s="12"/>
      <c r="AI8630" s="12"/>
      <c r="AJ8630" s="12"/>
      <c r="AK8630" s="12"/>
      <c r="AL8630" s="12"/>
      <c r="AM8630" s="12"/>
      <c r="AN8630" s="12"/>
      <c r="AO8630" s="12"/>
      <c r="AP8630" s="12"/>
      <c r="AQ8630" s="12"/>
      <c r="AR8630" s="12"/>
      <c r="AS8630" s="12"/>
      <c r="AT8630" s="12"/>
      <c r="AU8630" s="12"/>
      <c r="AV8630" s="12"/>
      <c r="AW8630" s="12"/>
      <c r="AX8630" s="12"/>
      <c r="AY8630" s="12"/>
      <c r="AZ8630" s="12"/>
      <c r="BA8630" s="12"/>
      <c r="BB8630" s="12"/>
      <c r="BC8630" s="12"/>
      <c r="BD8630" s="12"/>
    </row>
    <row r="8631" spans="15:56" x14ac:dyDescent="0.35">
      <c r="O8631" s="12"/>
      <c r="P8631" s="12"/>
      <c r="Q8631" s="12"/>
      <c r="S8631" s="250"/>
      <c r="AA8631" s="12"/>
      <c r="AB8631" s="12"/>
      <c r="AC8631" s="12"/>
      <c r="AD8631" s="12"/>
      <c r="AE8631" s="12"/>
      <c r="AF8631" s="12"/>
      <c r="AG8631" s="12"/>
      <c r="AH8631" s="12"/>
      <c r="AI8631" s="12"/>
      <c r="AJ8631" s="12"/>
      <c r="AK8631" s="12"/>
      <c r="AL8631" s="12"/>
      <c r="AM8631" s="12"/>
      <c r="AN8631" s="12"/>
      <c r="AO8631" s="12"/>
      <c r="AP8631" s="12"/>
      <c r="AQ8631" s="12"/>
      <c r="AR8631" s="12"/>
      <c r="AS8631" s="12"/>
      <c r="AT8631" s="12"/>
      <c r="AU8631" s="12"/>
      <c r="AV8631" s="12"/>
      <c r="AW8631" s="12"/>
      <c r="AX8631" s="12"/>
      <c r="AY8631" s="12"/>
      <c r="AZ8631" s="12"/>
      <c r="BA8631" s="12"/>
      <c r="BB8631" s="12"/>
      <c r="BC8631" s="12"/>
      <c r="BD8631" s="12"/>
    </row>
    <row r="8632" spans="15:56" x14ac:dyDescent="0.35">
      <c r="O8632" s="12"/>
      <c r="P8632" s="12"/>
      <c r="Q8632" s="12"/>
      <c r="S8632" s="250"/>
      <c r="AA8632" s="12"/>
      <c r="AB8632" s="12"/>
      <c r="AC8632" s="12"/>
      <c r="AD8632" s="12"/>
      <c r="AE8632" s="12"/>
      <c r="AF8632" s="12"/>
      <c r="AG8632" s="12"/>
      <c r="AH8632" s="12"/>
      <c r="AI8632" s="12"/>
      <c r="AJ8632" s="12"/>
      <c r="AK8632" s="12"/>
      <c r="AL8632" s="12"/>
      <c r="AM8632" s="12"/>
      <c r="AN8632" s="12"/>
      <c r="AO8632" s="12"/>
      <c r="AP8632" s="12"/>
      <c r="AQ8632" s="12"/>
      <c r="AR8632" s="12"/>
      <c r="AS8632" s="12"/>
      <c r="AT8632" s="12"/>
      <c r="AU8632" s="12"/>
      <c r="AV8632" s="12"/>
      <c r="AW8632" s="12"/>
      <c r="AX8632" s="12"/>
      <c r="AY8632" s="12"/>
      <c r="AZ8632" s="12"/>
      <c r="BA8632" s="12"/>
      <c r="BB8632" s="12"/>
      <c r="BC8632" s="12"/>
      <c r="BD8632" s="12"/>
    </row>
    <row r="8633" spans="15:56" x14ac:dyDescent="0.35">
      <c r="O8633" s="12"/>
      <c r="P8633" s="12"/>
      <c r="Q8633" s="12"/>
      <c r="S8633" s="250"/>
      <c r="AA8633" s="12"/>
      <c r="AB8633" s="12"/>
      <c r="AC8633" s="12"/>
      <c r="AD8633" s="12"/>
      <c r="AE8633" s="12"/>
      <c r="AF8633" s="12"/>
      <c r="AG8633" s="12"/>
      <c r="AH8633" s="12"/>
      <c r="AI8633" s="12"/>
      <c r="AJ8633" s="12"/>
      <c r="AK8633" s="12"/>
      <c r="AL8633" s="12"/>
      <c r="AM8633" s="12"/>
      <c r="AN8633" s="12"/>
      <c r="AO8633" s="12"/>
      <c r="AP8633" s="12"/>
      <c r="AQ8633" s="12"/>
      <c r="AR8633" s="12"/>
      <c r="AS8633" s="12"/>
      <c r="AT8633" s="12"/>
      <c r="AU8633" s="12"/>
      <c r="AV8633" s="12"/>
      <c r="AW8633" s="12"/>
      <c r="AX8633" s="12"/>
      <c r="AY8633" s="12"/>
      <c r="AZ8633" s="12"/>
      <c r="BA8633" s="12"/>
      <c r="BB8633" s="12"/>
      <c r="BC8633" s="12"/>
      <c r="BD8633" s="12"/>
    </row>
    <row r="8634" spans="15:56" x14ac:dyDescent="0.35">
      <c r="O8634" s="12"/>
      <c r="P8634" s="12"/>
      <c r="Q8634" s="12"/>
      <c r="S8634" s="250"/>
      <c r="AA8634" s="12"/>
      <c r="AB8634" s="12"/>
      <c r="AC8634" s="12"/>
      <c r="AD8634" s="12"/>
      <c r="AE8634" s="12"/>
      <c r="AF8634" s="12"/>
      <c r="AG8634" s="12"/>
      <c r="AH8634" s="12"/>
      <c r="AI8634" s="12"/>
      <c r="AJ8634" s="12"/>
      <c r="AK8634" s="12"/>
      <c r="AL8634" s="12"/>
      <c r="AM8634" s="12"/>
      <c r="AN8634" s="12"/>
      <c r="AO8634" s="12"/>
      <c r="AP8634" s="12"/>
      <c r="AQ8634" s="12"/>
      <c r="AR8634" s="12"/>
      <c r="AS8634" s="12"/>
      <c r="AT8634" s="12"/>
      <c r="AU8634" s="12"/>
      <c r="AV8634" s="12"/>
      <c r="AW8634" s="12"/>
      <c r="AX8634" s="12"/>
      <c r="AY8634" s="12"/>
      <c r="AZ8634" s="12"/>
      <c r="BA8634" s="12"/>
      <c r="BB8634" s="12"/>
      <c r="BC8634" s="12"/>
      <c r="BD8634" s="12"/>
    </row>
    <row r="8635" spans="15:56" x14ac:dyDescent="0.35">
      <c r="O8635" s="12"/>
      <c r="P8635" s="12"/>
      <c r="Q8635" s="12"/>
      <c r="S8635" s="250"/>
      <c r="AA8635" s="12"/>
      <c r="AB8635" s="12"/>
      <c r="AC8635" s="12"/>
      <c r="AD8635" s="12"/>
      <c r="AE8635" s="12"/>
      <c r="AF8635" s="12"/>
      <c r="AG8635" s="12"/>
      <c r="AH8635" s="12"/>
      <c r="AI8635" s="12"/>
      <c r="AJ8635" s="12"/>
      <c r="AK8635" s="12"/>
      <c r="AL8635" s="12"/>
      <c r="AM8635" s="12"/>
      <c r="AN8635" s="12"/>
      <c r="AO8635" s="12"/>
      <c r="AP8635" s="12"/>
      <c r="AQ8635" s="12"/>
      <c r="AR8635" s="12"/>
      <c r="AS8635" s="12"/>
      <c r="AT8635" s="12"/>
      <c r="AU8635" s="12"/>
      <c r="AV8635" s="12"/>
      <c r="AW8635" s="12"/>
      <c r="AX8635" s="12"/>
      <c r="AY8635" s="12"/>
      <c r="AZ8635" s="12"/>
      <c r="BA8635" s="12"/>
      <c r="BB8635" s="12"/>
      <c r="BC8635" s="12"/>
      <c r="BD8635" s="12"/>
    </row>
    <row r="8636" spans="15:56" x14ac:dyDescent="0.35">
      <c r="O8636" s="12"/>
      <c r="P8636" s="12"/>
      <c r="Q8636" s="12"/>
      <c r="S8636" s="250"/>
      <c r="AA8636" s="12"/>
      <c r="AB8636" s="12"/>
      <c r="AC8636" s="12"/>
      <c r="AD8636" s="12"/>
      <c r="AE8636" s="12"/>
      <c r="AF8636" s="12"/>
      <c r="AG8636" s="12"/>
      <c r="AH8636" s="12"/>
      <c r="AI8636" s="12"/>
      <c r="AJ8636" s="12"/>
      <c r="AK8636" s="12"/>
      <c r="AL8636" s="12"/>
      <c r="AM8636" s="12"/>
      <c r="AN8636" s="12"/>
      <c r="AO8636" s="12"/>
      <c r="AP8636" s="12"/>
      <c r="AQ8636" s="12"/>
      <c r="AR8636" s="12"/>
      <c r="AS8636" s="12"/>
      <c r="AT8636" s="12"/>
      <c r="AU8636" s="12"/>
      <c r="AV8636" s="12"/>
      <c r="AW8636" s="12"/>
      <c r="AX8636" s="12"/>
      <c r="AY8636" s="12"/>
      <c r="AZ8636" s="12"/>
      <c r="BA8636" s="12"/>
      <c r="BB8636" s="12"/>
      <c r="BC8636" s="12"/>
      <c r="BD8636" s="12"/>
    </row>
    <row r="8637" spans="15:56" x14ac:dyDescent="0.35">
      <c r="O8637" s="12"/>
      <c r="P8637" s="12"/>
      <c r="Q8637" s="12"/>
      <c r="S8637" s="250"/>
      <c r="AA8637" s="12"/>
      <c r="AB8637" s="12"/>
      <c r="AC8637" s="12"/>
      <c r="AD8637" s="12"/>
      <c r="AE8637" s="12"/>
      <c r="AF8637" s="12"/>
      <c r="AG8637" s="12"/>
      <c r="AH8637" s="12"/>
      <c r="AI8637" s="12"/>
      <c r="AJ8637" s="12"/>
      <c r="AK8637" s="12"/>
      <c r="AL8637" s="12"/>
      <c r="AM8637" s="12"/>
      <c r="AN8637" s="12"/>
      <c r="AO8637" s="12"/>
      <c r="AP8637" s="12"/>
      <c r="AQ8637" s="12"/>
      <c r="AR8637" s="12"/>
      <c r="AS8637" s="12"/>
      <c r="AT8637" s="12"/>
      <c r="AU8637" s="12"/>
      <c r="AV8637" s="12"/>
      <c r="AW8637" s="12"/>
      <c r="AX8637" s="12"/>
      <c r="AY8637" s="12"/>
      <c r="AZ8637" s="12"/>
      <c r="BA8637" s="12"/>
      <c r="BB8637" s="12"/>
      <c r="BC8637" s="12"/>
      <c r="BD8637" s="12"/>
    </row>
    <row r="8638" spans="15:56" x14ac:dyDescent="0.35">
      <c r="O8638" s="12"/>
      <c r="P8638" s="12"/>
      <c r="Q8638" s="12"/>
      <c r="S8638" s="250"/>
      <c r="AA8638" s="12"/>
      <c r="AB8638" s="12"/>
      <c r="AC8638" s="12"/>
      <c r="AD8638" s="12"/>
      <c r="AE8638" s="12"/>
      <c r="AF8638" s="12"/>
      <c r="AG8638" s="12"/>
      <c r="AH8638" s="12"/>
      <c r="AI8638" s="12"/>
      <c r="AJ8638" s="12"/>
      <c r="AK8638" s="12"/>
      <c r="AL8638" s="12"/>
      <c r="AM8638" s="12"/>
      <c r="AN8638" s="12"/>
      <c r="AO8638" s="12"/>
      <c r="AP8638" s="12"/>
      <c r="AQ8638" s="12"/>
      <c r="AR8638" s="12"/>
      <c r="AS8638" s="12"/>
      <c r="AT8638" s="12"/>
      <c r="AU8638" s="12"/>
      <c r="AV8638" s="12"/>
      <c r="AW8638" s="12"/>
      <c r="AX8638" s="12"/>
      <c r="AY8638" s="12"/>
      <c r="AZ8638" s="12"/>
      <c r="BA8638" s="12"/>
      <c r="BB8638" s="12"/>
      <c r="BC8638" s="12"/>
      <c r="BD8638" s="12"/>
    </row>
    <row r="8639" spans="15:56" x14ac:dyDescent="0.35">
      <c r="O8639" s="12"/>
      <c r="P8639" s="12"/>
      <c r="Q8639" s="12"/>
      <c r="S8639" s="250"/>
      <c r="AA8639" s="12"/>
      <c r="AB8639" s="12"/>
      <c r="AC8639" s="12"/>
      <c r="AD8639" s="12"/>
      <c r="AE8639" s="12"/>
      <c r="AF8639" s="12"/>
      <c r="AG8639" s="12"/>
      <c r="AH8639" s="12"/>
      <c r="AI8639" s="12"/>
      <c r="AJ8639" s="12"/>
      <c r="AK8639" s="12"/>
      <c r="AL8639" s="12"/>
      <c r="AM8639" s="12"/>
      <c r="AN8639" s="12"/>
      <c r="AO8639" s="12"/>
      <c r="AP8639" s="12"/>
      <c r="AQ8639" s="12"/>
      <c r="AR8639" s="12"/>
      <c r="AS8639" s="12"/>
      <c r="AT8639" s="12"/>
      <c r="AU8639" s="12"/>
      <c r="AV8639" s="12"/>
      <c r="AW8639" s="12"/>
      <c r="AX8639" s="12"/>
      <c r="AY8639" s="12"/>
      <c r="AZ8639" s="12"/>
      <c r="BA8639" s="12"/>
      <c r="BB8639" s="12"/>
      <c r="BC8639" s="12"/>
      <c r="BD8639" s="12"/>
    </row>
    <row r="8640" spans="15:56" x14ac:dyDescent="0.35">
      <c r="O8640" s="12"/>
      <c r="P8640" s="12"/>
      <c r="Q8640" s="12"/>
      <c r="S8640" s="250"/>
      <c r="AA8640" s="12"/>
      <c r="AB8640" s="12"/>
      <c r="AC8640" s="12"/>
      <c r="AD8640" s="12"/>
      <c r="AE8640" s="12"/>
      <c r="AF8640" s="12"/>
      <c r="AG8640" s="12"/>
      <c r="AH8640" s="12"/>
      <c r="AI8640" s="12"/>
      <c r="AJ8640" s="12"/>
      <c r="AK8640" s="12"/>
      <c r="AL8640" s="12"/>
      <c r="AM8640" s="12"/>
      <c r="AN8640" s="12"/>
      <c r="AO8640" s="12"/>
      <c r="AP8640" s="12"/>
      <c r="AQ8640" s="12"/>
      <c r="AR8640" s="12"/>
      <c r="AS8640" s="12"/>
      <c r="AT8640" s="12"/>
      <c r="AU8640" s="12"/>
      <c r="AV8640" s="12"/>
      <c r="AW8640" s="12"/>
      <c r="AX8640" s="12"/>
      <c r="AY8640" s="12"/>
      <c r="AZ8640" s="12"/>
      <c r="BA8640" s="12"/>
      <c r="BB8640" s="12"/>
      <c r="BC8640" s="12"/>
      <c r="BD8640" s="12"/>
    </row>
    <row r="8641" spans="15:56" x14ac:dyDescent="0.35">
      <c r="O8641" s="12"/>
      <c r="P8641" s="12"/>
      <c r="Q8641" s="12"/>
      <c r="S8641" s="250"/>
      <c r="AA8641" s="12"/>
      <c r="AB8641" s="12"/>
      <c r="AC8641" s="12"/>
      <c r="AD8641" s="12"/>
      <c r="AE8641" s="12"/>
      <c r="AF8641" s="12"/>
      <c r="AG8641" s="12"/>
      <c r="AH8641" s="12"/>
      <c r="AI8641" s="12"/>
      <c r="AJ8641" s="12"/>
      <c r="AK8641" s="12"/>
      <c r="AL8641" s="12"/>
      <c r="AM8641" s="12"/>
      <c r="AN8641" s="12"/>
      <c r="AO8641" s="12"/>
      <c r="AP8641" s="12"/>
      <c r="AQ8641" s="12"/>
      <c r="AR8641" s="12"/>
      <c r="AS8641" s="12"/>
      <c r="AT8641" s="12"/>
      <c r="AU8641" s="12"/>
      <c r="AV8641" s="12"/>
      <c r="AW8641" s="12"/>
      <c r="AX8641" s="12"/>
      <c r="AY8641" s="12"/>
      <c r="AZ8641" s="12"/>
      <c r="BA8641" s="12"/>
      <c r="BB8641" s="12"/>
      <c r="BC8641" s="12"/>
      <c r="BD8641" s="12"/>
    </row>
    <row r="8642" spans="15:56" x14ac:dyDescent="0.35">
      <c r="O8642" s="12"/>
      <c r="P8642" s="12"/>
      <c r="Q8642" s="12"/>
      <c r="S8642" s="250"/>
      <c r="AA8642" s="12"/>
      <c r="AB8642" s="12"/>
      <c r="AC8642" s="12"/>
      <c r="AD8642" s="12"/>
      <c r="AE8642" s="12"/>
      <c r="AF8642" s="12"/>
      <c r="AG8642" s="12"/>
      <c r="AH8642" s="12"/>
      <c r="AI8642" s="12"/>
      <c r="AJ8642" s="12"/>
      <c r="AK8642" s="12"/>
      <c r="AL8642" s="12"/>
      <c r="AM8642" s="12"/>
      <c r="AN8642" s="12"/>
      <c r="AO8642" s="12"/>
      <c r="AP8642" s="12"/>
      <c r="AQ8642" s="12"/>
      <c r="AR8642" s="12"/>
      <c r="AS8642" s="12"/>
      <c r="AT8642" s="12"/>
      <c r="AU8642" s="12"/>
      <c r="AV8642" s="12"/>
      <c r="AW8642" s="12"/>
      <c r="AX8642" s="12"/>
      <c r="AY8642" s="12"/>
      <c r="AZ8642" s="12"/>
      <c r="BA8642" s="12"/>
      <c r="BB8642" s="12"/>
      <c r="BC8642" s="12"/>
      <c r="BD8642" s="12"/>
    </row>
    <row r="8643" spans="15:56" x14ac:dyDescent="0.35">
      <c r="O8643" s="12"/>
      <c r="P8643" s="12"/>
      <c r="Q8643" s="12"/>
      <c r="S8643" s="250"/>
      <c r="AA8643" s="12"/>
      <c r="AB8643" s="12"/>
      <c r="AC8643" s="12"/>
      <c r="AD8643" s="12"/>
      <c r="AE8643" s="12"/>
      <c r="AF8643" s="12"/>
      <c r="AG8643" s="12"/>
      <c r="AH8643" s="12"/>
      <c r="AI8643" s="12"/>
      <c r="AJ8643" s="12"/>
      <c r="AK8643" s="12"/>
      <c r="AL8643" s="12"/>
      <c r="AM8643" s="12"/>
      <c r="AN8643" s="12"/>
      <c r="AO8643" s="12"/>
      <c r="AP8643" s="12"/>
      <c r="AQ8643" s="12"/>
      <c r="AR8643" s="12"/>
      <c r="AS8643" s="12"/>
      <c r="AT8643" s="12"/>
      <c r="AU8643" s="12"/>
      <c r="AV8643" s="12"/>
      <c r="AW8643" s="12"/>
      <c r="AX8643" s="12"/>
      <c r="AY8643" s="12"/>
      <c r="AZ8643" s="12"/>
      <c r="BA8643" s="12"/>
      <c r="BB8643" s="12"/>
      <c r="BC8643" s="12"/>
      <c r="BD8643" s="12"/>
    </row>
    <row r="8644" spans="15:56" x14ac:dyDescent="0.35">
      <c r="O8644" s="12"/>
      <c r="P8644" s="12"/>
      <c r="Q8644" s="12"/>
      <c r="S8644" s="250"/>
      <c r="AA8644" s="12"/>
      <c r="AB8644" s="12"/>
      <c r="AC8644" s="12"/>
      <c r="AD8644" s="12"/>
      <c r="AE8644" s="12"/>
      <c r="AF8644" s="12"/>
      <c r="AG8644" s="12"/>
      <c r="AH8644" s="12"/>
      <c r="AI8644" s="12"/>
      <c r="AJ8644" s="12"/>
      <c r="AK8644" s="12"/>
      <c r="AL8644" s="12"/>
      <c r="AM8644" s="12"/>
      <c r="AN8644" s="12"/>
      <c r="AO8644" s="12"/>
      <c r="AP8644" s="12"/>
      <c r="AQ8644" s="12"/>
      <c r="AR8644" s="12"/>
      <c r="AS8644" s="12"/>
      <c r="AT8644" s="12"/>
      <c r="AU8644" s="12"/>
      <c r="AV8644" s="12"/>
      <c r="AW8644" s="12"/>
      <c r="AX8644" s="12"/>
      <c r="AY8644" s="12"/>
      <c r="AZ8644" s="12"/>
      <c r="BA8644" s="12"/>
      <c r="BB8644" s="12"/>
      <c r="BC8644" s="12"/>
      <c r="BD8644" s="12"/>
    </row>
    <row r="8645" spans="15:56" x14ac:dyDescent="0.35">
      <c r="O8645" s="12"/>
      <c r="P8645" s="12"/>
      <c r="Q8645" s="12"/>
      <c r="S8645" s="250"/>
      <c r="AA8645" s="12"/>
      <c r="AB8645" s="12"/>
      <c r="AC8645" s="12"/>
      <c r="AD8645" s="12"/>
      <c r="AE8645" s="12"/>
      <c r="AF8645" s="12"/>
      <c r="AG8645" s="12"/>
      <c r="AH8645" s="12"/>
      <c r="AI8645" s="12"/>
      <c r="AJ8645" s="12"/>
      <c r="AK8645" s="12"/>
      <c r="AL8645" s="12"/>
      <c r="AM8645" s="12"/>
      <c r="AN8645" s="12"/>
      <c r="AO8645" s="12"/>
      <c r="AP8645" s="12"/>
      <c r="AQ8645" s="12"/>
      <c r="AR8645" s="12"/>
      <c r="AS8645" s="12"/>
      <c r="AT8645" s="12"/>
      <c r="AU8645" s="12"/>
      <c r="AV8645" s="12"/>
      <c r="AW8645" s="12"/>
      <c r="AX8645" s="12"/>
      <c r="AY8645" s="12"/>
      <c r="AZ8645" s="12"/>
      <c r="BA8645" s="12"/>
      <c r="BB8645" s="12"/>
      <c r="BC8645" s="12"/>
      <c r="BD8645" s="12"/>
    </row>
    <row r="8646" spans="15:56" x14ac:dyDescent="0.35">
      <c r="O8646" s="12"/>
      <c r="P8646" s="12"/>
      <c r="Q8646" s="12"/>
      <c r="S8646" s="250"/>
      <c r="AA8646" s="12"/>
      <c r="AB8646" s="12"/>
      <c r="AC8646" s="12"/>
      <c r="AD8646" s="12"/>
      <c r="AE8646" s="12"/>
      <c r="AF8646" s="12"/>
      <c r="AG8646" s="12"/>
      <c r="AH8646" s="12"/>
      <c r="AI8646" s="12"/>
      <c r="AJ8646" s="12"/>
      <c r="AK8646" s="12"/>
      <c r="AL8646" s="12"/>
      <c r="AM8646" s="12"/>
      <c r="AN8646" s="12"/>
      <c r="AO8646" s="12"/>
      <c r="AP8646" s="12"/>
      <c r="AQ8646" s="12"/>
      <c r="AR8646" s="12"/>
      <c r="AS8646" s="12"/>
      <c r="AT8646" s="12"/>
      <c r="AU8646" s="12"/>
      <c r="AV8646" s="12"/>
      <c r="AW8646" s="12"/>
      <c r="AX8646" s="12"/>
      <c r="AY8646" s="12"/>
      <c r="AZ8646" s="12"/>
      <c r="BA8646" s="12"/>
      <c r="BB8646" s="12"/>
      <c r="BC8646" s="12"/>
      <c r="BD8646" s="12"/>
    </row>
    <row r="8647" spans="15:56" x14ac:dyDescent="0.35">
      <c r="O8647" s="12"/>
      <c r="P8647" s="12"/>
      <c r="Q8647" s="12"/>
      <c r="S8647" s="250"/>
      <c r="AA8647" s="12"/>
      <c r="AB8647" s="12"/>
      <c r="AC8647" s="12"/>
      <c r="AD8647" s="12"/>
      <c r="AE8647" s="12"/>
      <c r="AF8647" s="12"/>
      <c r="AG8647" s="12"/>
      <c r="AH8647" s="12"/>
      <c r="AI8647" s="12"/>
      <c r="AJ8647" s="12"/>
      <c r="AK8647" s="12"/>
      <c r="AL8647" s="12"/>
      <c r="AM8647" s="12"/>
      <c r="AN8647" s="12"/>
      <c r="AO8647" s="12"/>
      <c r="AP8647" s="12"/>
      <c r="AQ8647" s="12"/>
      <c r="AR8647" s="12"/>
      <c r="AS8647" s="12"/>
      <c r="AT8647" s="12"/>
      <c r="AU8647" s="12"/>
      <c r="AV8647" s="12"/>
      <c r="AW8647" s="12"/>
      <c r="AX8647" s="12"/>
      <c r="AY8647" s="12"/>
      <c r="AZ8647" s="12"/>
      <c r="BA8647" s="12"/>
      <c r="BB8647" s="12"/>
      <c r="BC8647" s="12"/>
      <c r="BD8647" s="12"/>
    </row>
    <row r="8648" spans="15:56" x14ac:dyDescent="0.35">
      <c r="O8648" s="12"/>
      <c r="P8648" s="12"/>
      <c r="Q8648" s="12"/>
      <c r="S8648" s="250"/>
      <c r="AA8648" s="12"/>
      <c r="AB8648" s="12"/>
      <c r="AC8648" s="12"/>
      <c r="AD8648" s="12"/>
      <c r="AE8648" s="12"/>
      <c r="AF8648" s="12"/>
      <c r="AG8648" s="12"/>
      <c r="AH8648" s="12"/>
      <c r="AI8648" s="12"/>
      <c r="AJ8648" s="12"/>
      <c r="AK8648" s="12"/>
      <c r="AL8648" s="12"/>
      <c r="AM8648" s="12"/>
      <c r="AN8648" s="12"/>
      <c r="AO8648" s="12"/>
      <c r="AP8648" s="12"/>
      <c r="AQ8648" s="12"/>
      <c r="AR8648" s="12"/>
      <c r="AS8648" s="12"/>
      <c r="AT8648" s="12"/>
      <c r="AU8648" s="12"/>
      <c r="AV8648" s="12"/>
      <c r="AW8648" s="12"/>
      <c r="AX8648" s="12"/>
      <c r="AY8648" s="12"/>
      <c r="AZ8648" s="12"/>
      <c r="BA8648" s="12"/>
      <c r="BB8648" s="12"/>
      <c r="BC8648" s="12"/>
      <c r="BD8648" s="12"/>
    </row>
    <row r="8649" spans="15:56" x14ac:dyDescent="0.35">
      <c r="O8649" s="12"/>
      <c r="P8649" s="12"/>
      <c r="Q8649" s="12"/>
      <c r="S8649" s="250"/>
      <c r="AA8649" s="12"/>
      <c r="AB8649" s="12"/>
      <c r="AC8649" s="12"/>
      <c r="AD8649" s="12"/>
      <c r="AE8649" s="12"/>
      <c r="AF8649" s="12"/>
      <c r="AG8649" s="12"/>
      <c r="AH8649" s="12"/>
      <c r="AI8649" s="12"/>
      <c r="AJ8649" s="12"/>
      <c r="AK8649" s="12"/>
      <c r="AL8649" s="12"/>
      <c r="AM8649" s="12"/>
      <c r="AN8649" s="12"/>
      <c r="AO8649" s="12"/>
      <c r="AP8649" s="12"/>
      <c r="AQ8649" s="12"/>
      <c r="AR8649" s="12"/>
      <c r="AS8649" s="12"/>
      <c r="AT8649" s="12"/>
      <c r="AU8649" s="12"/>
      <c r="AV8649" s="12"/>
      <c r="AW8649" s="12"/>
      <c r="AX8649" s="12"/>
      <c r="AY8649" s="12"/>
      <c r="AZ8649" s="12"/>
      <c r="BA8649" s="12"/>
      <c r="BB8649" s="12"/>
      <c r="BC8649" s="12"/>
      <c r="BD8649" s="12"/>
    </row>
    <row r="8650" spans="15:56" x14ac:dyDescent="0.35">
      <c r="O8650" s="12"/>
      <c r="P8650" s="12"/>
      <c r="Q8650" s="12"/>
      <c r="S8650" s="250"/>
      <c r="AA8650" s="12"/>
      <c r="AB8650" s="12"/>
      <c r="AC8650" s="12"/>
      <c r="AD8650" s="12"/>
      <c r="AE8650" s="12"/>
      <c r="AF8650" s="12"/>
      <c r="AG8650" s="12"/>
      <c r="AH8650" s="12"/>
      <c r="AI8650" s="12"/>
      <c r="AJ8650" s="12"/>
      <c r="AK8650" s="12"/>
      <c r="AL8650" s="12"/>
      <c r="AM8650" s="12"/>
      <c r="AN8650" s="12"/>
      <c r="AO8650" s="12"/>
      <c r="AP8650" s="12"/>
      <c r="AQ8650" s="12"/>
      <c r="AR8650" s="12"/>
      <c r="AS8650" s="12"/>
      <c r="AT8650" s="12"/>
      <c r="AU8650" s="12"/>
      <c r="AV8650" s="12"/>
      <c r="AW8650" s="12"/>
      <c r="AX8650" s="12"/>
      <c r="AY8650" s="12"/>
      <c r="AZ8650" s="12"/>
      <c r="BA8650" s="12"/>
      <c r="BB8650" s="12"/>
      <c r="BC8650" s="12"/>
      <c r="BD8650" s="12"/>
    </row>
    <row r="8651" spans="15:56" x14ac:dyDescent="0.35">
      <c r="O8651" s="12"/>
      <c r="P8651" s="12"/>
      <c r="Q8651" s="12"/>
      <c r="S8651" s="250"/>
      <c r="AA8651" s="12"/>
      <c r="AB8651" s="12"/>
      <c r="AC8651" s="12"/>
      <c r="AD8651" s="12"/>
      <c r="AE8651" s="12"/>
      <c r="AF8651" s="12"/>
      <c r="AG8651" s="12"/>
      <c r="AH8651" s="12"/>
      <c r="AI8651" s="12"/>
      <c r="AJ8651" s="12"/>
      <c r="AK8651" s="12"/>
      <c r="AL8651" s="12"/>
      <c r="AM8651" s="12"/>
      <c r="AN8651" s="12"/>
      <c r="AO8651" s="12"/>
      <c r="AP8651" s="12"/>
      <c r="AQ8651" s="12"/>
      <c r="AR8651" s="12"/>
      <c r="AS8651" s="12"/>
      <c r="AT8651" s="12"/>
      <c r="AU8651" s="12"/>
      <c r="AV8651" s="12"/>
      <c r="AW8651" s="12"/>
      <c r="AX8651" s="12"/>
      <c r="AY8651" s="12"/>
      <c r="AZ8651" s="12"/>
      <c r="BA8651" s="12"/>
      <c r="BB8651" s="12"/>
      <c r="BC8651" s="12"/>
      <c r="BD8651" s="12"/>
    </row>
    <row r="8652" spans="15:56" x14ac:dyDescent="0.35">
      <c r="O8652" s="12"/>
      <c r="P8652" s="12"/>
      <c r="Q8652" s="12"/>
      <c r="S8652" s="250"/>
      <c r="AA8652" s="12"/>
      <c r="AB8652" s="12"/>
      <c r="AC8652" s="12"/>
      <c r="AD8652" s="12"/>
      <c r="AE8652" s="12"/>
      <c r="AF8652" s="12"/>
      <c r="AG8652" s="12"/>
      <c r="AH8652" s="12"/>
      <c r="AI8652" s="12"/>
      <c r="AJ8652" s="12"/>
      <c r="AK8652" s="12"/>
      <c r="AL8652" s="12"/>
      <c r="AM8652" s="12"/>
      <c r="AN8652" s="12"/>
      <c r="AO8652" s="12"/>
      <c r="AP8652" s="12"/>
      <c r="AQ8652" s="12"/>
      <c r="AR8652" s="12"/>
      <c r="AS8652" s="12"/>
      <c r="AT8652" s="12"/>
      <c r="AU8652" s="12"/>
      <c r="AV8652" s="12"/>
      <c r="AW8652" s="12"/>
      <c r="AX8652" s="12"/>
      <c r="AY8652" s="12"/>
      <c r="AZ8652" s="12"/>
      <c r="BA8652" s="12"/>
      <c r="BB8652" s="12"/>
      <c r="BC8652" s="12"/>
      <c r="BD8652" s="12"/>
    </row>
    <row r="8653" spans="15:56" x14ac:dyDescent="0.35">
      <c r="O8653" s="12"/>
      <c r="P8653" s="12"/>
      <c r="Q8653" s="12"/>
      <c r="S8653" s="250"/>
      <c r="AA8653" s="12"/>
      <c r="AB8653" s="12"/>
      <c r="AC8653" s="12"/>
      <c r="AD8653" s="12"/>
      <c r="AE8653" s="12"/>
      <c r="AF8653" s="12"/>
      <c r="AG8653" s="12"/>
      <c r="AH8653" s="12"/>
      <c r="AI8653" s="12"/>
      <c r="AJ8653" s="12"/>
      <c r="AK8653" s="12"/>
      <c r="AL8653" s="12"/>
      <c r="AM8653" s="12"/>
      <c r="AN8653" s="12"/>
      <c r="AO8653" s="12"/>
      <c r="AP8653" s="12"/>
      <c r="AQ8653" s="12"/>
      <c r="AR8653" s="12"/>
      <c r="AS8653" s="12"/>
      <c r="AT8653" s="12"/>
      <c r="AU8653" s="12"/>
      <c r="AV8653" s="12"/>
      <c r="AW8653" s="12"/>
      <c r="AX8653" s="12"/>
      <c r="AY8653" s="12"/>
      <c r="AZ8653" s="12"/>
      <c r="BA8653" s="12"/>
      <c r="BB8653" s="12"/>
      <c r="BC8653" s="12"/>
      <c r="BD8653" s="12"/>
    </row>
    <row r="8654" spans="15:56" x14ac:dyDescent="0.35">
      <c r="O8654" s="12"/>
      <c r="P8654" s="12"/>
      <c r="Q8654" s="12"/>
      <c r="S8654" s="250"/>
      <c r="AA8654" s="12"/>
      <c r="AB8654" s="12"/>
      <c r="AC8654" s="12"/>
      <c r="AD8654" s="12"/>
      <c r="AE8654" s="12"/>
      <c r="AF8654" s="12"/>
      <c r="AG8654" s="12"/>
      <c r="AH8654" s="12"/>
      <c r="AI8654" s="12"/>
      <c r="AJ8654" s="12"/>
      <c r="AK8654" s="12"/>
      <c r="AL8654" s="12"/>
      <c r="AM8654" s="12"/>
      <c r="AN8654" s="12"/>
      <c r="AO8654" s="12"/>
      <c r="AP8654" s="12"/>
      <c r="AQ8654" s="12"/>
      <c r="AR8654" s="12"/>
      <c r="AS8654" s="12"/>
      <c r="AT8654" s="12"/>
      <c r="AU8654" s="12"/>
      <c r="AV8654" s="12"/>
      <c r="AW8654" s="12"/>
      <c r="AX8654" s="12"/>
      <c r="AY8654" s="12"/>
      <c r="AZ8654" s="12"/>
      <c r="BA8654" s="12"/>
      <c r="BB8654" s="12"/>
      <c r="BC8654" s="12"/>
      <c r="BD8654" s="12"/>
    </row>
    <row r="8655" spans="15:56" x14ac:dyDescent="0.35">
      <c r="O8655" s="12"/>
      <c r="P8655" s="12"/>
      <c r="Q8655" s="12"/>
      <c r="S8655" s="250"/>
      <c r="AA8655" s="12"/>
      <c r="AB8655" s="12"/>
      <c r="AC8655" s="12"/>
      <c r="AD8655" s="12"/>
      <c r="AE8655" s="12"/>
      <c r="AF8655" s="12"/>
      <c r="AG8655" s="12"/>
      <c r="AH8655" s="12"/>
      <c r="AI8655" s="12"/>
      <c r="AJ8655" s="12"/>
      <c r="AK8655" s="12"/>
      <c r="AL8655" s="12"/>
      <c r="AM8655" s="12"/>
      <c r="AN8655" s="12"/>
      <c r="AO8655" s="12"/>
      <c r="AP8655" s="12"/>
      <c r="AQ8655" s="12"/>
      <c r="AR8655" s="12"/>
      <c r="AS8655" s="12"/>
      <c r="AT8655" s="12"/>
      <c r="AU8655" s="12"/>
      <c r="AV8655" s="12"/>
      <c r="AW8655" s="12"/>
      <c r="AX8655" s="12"/>
      <c r="AY8655" s="12"/>
      <c r="AZ8655" s="12"/>
      <c r="BA8655" s="12"/>
      <c r="BB8655" s="12"/>
      <c r="BC8655" s="12"/>
      <c r="BD8655" s="12"/>
    </row>
    <row r="8656" spans="15:56" x14ac:dyDescent="0.35">
      <c r="O8656" s="12"/>
      <c r="P8656" s="12"/>
      <c r="Q8656" s="12"/>
      <c r="S8656" s="250"/>
      <c r="AA8656" s="12"/>
      <c r="AB8656" s="12"/>
      <c r="AC8656" s="12"/>
      <c r="AD8656" s="12"/>
      <c r="AE8656" s="12"/>
      <c r="AF8656" s="12"/>
      <c r="AG8656" s="12"/>
      <c r="AH8656" s="12"/>
      <c r="AI8656" s="12"/>
      <c r="AJ8656" s="12"/>
      <c r="AK8656" s="12"/>
      <c r="AL8656" s="12"/>
      <c r="AM8656" s="12"/>
      <c r="AN8656" s="12"/>
      <c r="AO8656" s="12"/>
      <c r="AP8656" s="12"/>
      <c r="AQ8656" s="12"/>
      <c r="AR8656" s="12"/>
      <c r="AS8656" s="12"/>
      <c r="AT8656" s="12"/>
      <c r="AU8656" s="12"/>
      <c r="AV8656" s="12"/>
      <c r="AW8656" s="12"/>
      <c r="AX8656" s="12"/>
      <c r="AY8656" s="12"/>
      <c r="AZ8656" s="12"/>
      <c r="BA8656" s="12"/>
      <c r="BB8656" s="12"/>
      <c r="BC8656" s="12"/>
      <c r="BD8656" s="12"/>
    </row>
    <row r="8657" spans="15:56" x14ac:dyDescent="0.35">
      <c r="O8657" s="12"/>
      <c r="P8657" s="12"/>
      <c r="Q8657" s="12"/>
      <c r="S8657" s="250"/>
      <c r="AA8657" s="12"/>
      <c r="AB8657" s="12"/>
      <c r="AC8657" s="12"/>
      <c r="AD8657" s="12"/>
      <c r="AE8657" s="12"/>
      <c r="AF8657" s="12"/>
      <c r="AG8657" s="12"/>
      <c r="AH8657" s="12"/>
      <c r="AI8657" s="12"/>
      <c r="AJ8657" s="12"/>
      <c r="AK8657" s="12"/>
      <c r="AL8657" s="12"/>
      <c r="AM8657" s="12"/>
      <c r="AN8657" s="12"/>
      <c r="AO8657" s="12"/>
      <c r="AP8657" s="12"/>
      <c r="AQ8657" s="12"/>
      <c r="AR8657" s="12"/>
      <c r="AS8657" s="12"/>
      <c r="AT8657" s="12"/>
      <c r="AU8657" s="12"/>
      <c r="AV8657" s="12"/>
      <c r="AW8657" s="12"/>
      <c r="AX8657" s="12"/>
      <c r="AY8657" s="12"/>
      <c r="AZ8657" s="12"/>
      <c r="BA8657" s="12"/>
      <c r="BB8657" s="12"/>
      <c r="BC8657" s="12"/>
      <c r="BD8657" s="12"/>
    </row>
    <row r="8658" spans="15:56" x14ac:dyDescent="0.35">
      <c r="O8658" s="12"/>
      <c r="P8658" s="12"/>
      <c r="Q8658" s="12"/>
      <c r="S8658" s="250"/>
      <c r="AA8658" s="12"/>
      <c r="AB8658" s="12"/>
      <c r="AC8658" s="12"/>
      <c r="AD8658" s="12"/>
      <c r="AE8658" s="12"/>
      <c r="AF8658" s="12"/>
      <c r="AG8658" s="12"/>
      <c r="AH8658" s="12"/>
      <c r="AI8658" s="12"/>
      <c r="AJ8658" s="12"/>
      <c r="AK8658" s="12"/>
      <c r="AL8658" s="12"/>
      <c r="AM8658" s="12"/>
      <c r="AN8658" s="12"/>
      <c r="AO8658" s="12"/>
      <c r="AP8658" s="12"/>
      <c r="AQ8658" s="12"/>
      <c r="AR8658" s="12"/>
      <c r="AS8658" s="12"/>
      <c r="AT8658" s="12"/>
      <c r="AU8658" s="12"/>
      <c r="AV8658" s="12"/>
      <c r="AW8658" s="12"/>
      <c r="AX8658" s="12"/>
      <c r="AY8658" s="12"/>
      <c r="AZ8658" s="12"/>
      <c r="BA8658" s="12"/>
      <c r="BB8658" s="12"/>
      <c r="BC8658" s="12"/>
      <c r="BD8658" s="12"/>
    </row>
    <row r="8659" spans="15:56" x14ac:dyDescent="0.35">
      <c r="O8659" s="12"/>
      <c r="P8659" s="12"/>
      <c r="Q8659" s="12"/>
      <c r="S8659" s="250"/>
      <c r="AA8659" s="12"/>
      <c r="AB8659" s="12"/>
      <c r="AC8659" s="12"/>
      <c r="AD8659" s="12"/>
      <c r="AE8659" s="12"/>
      <c r="AF8659" s="12"/>
      <c r="AG8659" s="12"/>
      <c r="AH8659" s="12"/>
      <c r="AI8659" s="12"/>
      <c r="AJ8659" s="12"/>
      <c r="AK8659" s="12"/>
      <c r="AL8659" s="12"/>
      <c r="AM8659" s="12"/>
      <c r="AN8659" s="12"/>
      <c r="AO8659" s="12"/>
      <c r="AP8659" s="12"/>
      <c r="AQ8659" s="12"/>
      <c r="AR8659" s="12"/>
      <c r="AS8659" s="12"/>
      <c r="AT8659" s="12"/>
      <c r="AU8659" s="12"/>
      <c r="AV8659" s="12"/>
      <c r="AW8659" s="12"/>
      <c r="AX8659" s="12"/>
      <c r="AY8659" s="12"/>
      <c r="AZ8659" s="12"/>
      <c r="BA8659" s="12"/>
      <c r="BB8659" s="12"/>
      <c r="BC8659" s="12"/>
      <c r="BD8659" s="12"/>
    </row>
    <row r="8660" spans="15:56" x14ac:dyDescent="0.35">
      <c r="O8660" s="12"/>
      <c r="P8660" s="12"/>
      <c r="Q8660" s="12"/>
      <c r="S8660" s="250"/>
      <c r="AA8660" s="12"/>
      <c r="AB8660" s="12"/>
      <c r="AC8660" s="12"/>
      <c r="AD8660" s="12"/>
      <c r="AE8660" s="12"/>
      <c r="AF8660" s="12"/>
      <c r="AG8660" s="12"/>
      <c r="AH8660" s="12"/>
      <c r="AI8660" s="12"/>
      <c r="AJ8660" s="12"/>
      <c r="AK8660" s="12"/>
      <c r="AL8660" s="12"/>
      <c r="AM8660" s="12"/>
      <c r="AN8660" s="12"/>
      <c r="AO8660" s="12"/>
      <c r="AP8660" s="12"/>
      <c r="AQ8660" s="12"/>
      <c r="AR8660" s="12"/>
      <c r="AS8660" s="12"/>
      <c r="AT8660" s="12"/>
      <c r="AU8660" s="12"/>
      <c r="AV8660" s="12"/>
      <c r="AW8660" s="12"/>
      <c r="AX8660" s="12"/>
      <c r="AY8660" s="12"/>
      <c r="AZ8660" s="12"/>
      <c r="BA8660" s="12"/>
      <c r="BB8660" s="12"/>
      <c r="BC8660" s="12"/>
      <c r="BD8660" s="12"/>
    </row>
    <row r="8661" spans="15:56" x14ac:dyDescent="0.35">
      <c r="O8661" s="12"/>
      <c r="P8661" s="12"/>
      <c r="Q8661" s="12"/>
      <c r="S8661" s="250"/>
      <c r="AA8661" s="12"/>
      <c r="AB8661" s="12"/>
      <c r="AC8661" s="12"/>
      <c r="AD8661" s="12"/>
      <c r="AE8661" s="12"/>
      <c r="AF8661" s="12"/>
      <c r="AG8661" s="12"/>
      <c r="AH8661" s="12"/>
      <c r="AI8661" s="12"/>
      <c r="AJ8661" s="12"/>
      <c r="AK8661" s="12"/>
      <c r="AL8661" s="12"/>
      <c r="AM8661" s="12"/>
      <c r="AN8661" s="12"/>
      <c r="AO8661" s="12"/>
      <c r="AP8661" s="12"/>
      <c r="AQ8661" s="12"/>
      <c r="AR8661" s="12"/>
      <c r="AS8661" s="12"/>
      <c r="AT8661" s="12"/>
      <c r="AU8661" s="12"/>
      <c r="AV8661" s="12"/>
      <c r="AW8661" s="12"/>
      <c r="AX8661" s="12"/>
      <c r="AY8661" s="12"/>
      <c r="AZ8661" s="12"/>
      <c r="BA8661" s="12"/>
      <c r="BB8661" s="12"/>
      <c r="BC8661" s="12"/>
      <c r="BD8661" s="12"/>
    </row>
    <row r="8662" spans="15:56" x14ac:dyDescent="0.35">
      <c r="O8662" s="12"/>
      <c r="P8662" s="12"/>
      <c r="Q8662" s="12"/>
      <c r="S8662" s="250"/>
      <c r="AA8662" s="12"/>
      <c r="AB8662" s="12"/>
      <c r="AC8662" s="12"/>
      <c r="AD8662" s="12"/>
      <c r="AE8662" s="12"/>
      <c r="AF8662" s="12"/>
      <c r="AG8662" s="12"/>
      <c r="AH8662" s="12"/>
      <c r="AI8662" s="12"/>
      <c r="AJ8662" s="12"/>
      <c r="AK8662" s="12"/>
      <c r="AL8662" s="12"/>
      <c r="AM8662" s="12"/>
      <c r="AN8662" s="12"/>
      <c r="AO8662" s="12"/>
      <c r="AP8662" s="12"/>
      <c r="AQ8662" s="12"/>
      <c r="AR8662" s="12"/>
      <c r="AS8662" s="12"/>
      <c r="AT8662" s="12"/>
      <c r="AU8662" s="12"/>
      <c r="AV8662" s="12"/>
      <c r="AW8662" s="12"/>
      <c r="AX8662" s="12"/>
      <c r="AY8662" s="12"/>
      <c r="AZ8662" s="12"/>
      <c r="BA8662" s="12"/>
      <c r="BB8662" s="12"/>
      <c r="BC8662" s="12"/>
      <c r="BD8662" s="12"/>
    </row>
    <row r="8663" spans="15:56" x14ac:dyDescent="0.35">
      <c r="O8663" s="12"/>
      <c r="P8663" s="12"/>
      <c r="Q8663" s="12"/>
      <c r="S8663" s="250"/>
      <c r="AA8663" s="12"/>
      <c r="AB8663" s="12"/>
      <c r="AC8663" s="12"/>
      <c r="AD8663" s="12"/>
      <c r="AE8663" s="12"/>
      <c r="AF8663" s="12"/>
      <c r="AG8663" s="12"/>
      <c r="AH8663" s="12"/>
      <c r="AI8663" s="12"/>
      <c r="AJ8663" s="12"/>
      <c r="AK8663" s="12"/>
      <c r="AL8663" s="12"/>
      <c r="AM8663" s="12"/>
      <c r="AN8663" s="12"/>
      <c r="AO8663" s="12"/>
      <c r="AP8663" s="12"/>
      <c r="AQ8663" s="12"/>
      <c r="AR8663" s="12"/>
      <c r="AS8663" s="12"/>
      <c r="AT8663" s="12"/>
      <c r="AU8663" s="12"/>
      <c r="AV8663" s="12"/>
      <c r="AW8663" s="12"/>
      <c r="AX8663" s="12"/>
      <c r="AY8663" s="12"/>
      <c r="AZ8663" s="12"/>
      <c r="BA8663" s="12"/>
      <c r="BB8663" s="12"/>
      <c r="BC8663" s="12"/>
      <c r="BD8663" s="12"/>
    </row>
    <row r="8664" spans="15:56" x14ac:dyDescent="0.35">
      <c r="O8664" s="12"/>
      <c r="P8664" s="12"/>
      <c r="Q8664" s="12"/>
      <c r="S8664" s="250"/>
      <c r="AA8664" s="12"/>
      <c r="AB8664" s="12"/>
      <c r="AC8664" s="12"/>
      <c r="AD8664" s="12"/>
      <c r="AE8664" s="12"/>
      <c r="AF8664" s="12"/>
      <c r="AG8664" s="12"/>
      <c r="AH8664" s="12"/>
      <c r="AI8664" s="12"/>
      <c r="AJ8664" s="12"/>
      <c r="AK8664" s="12"/>
      <c r="AL8664" s="12"/>
      <c r="AM8664" s="12"/>
      <c r="AN8664" s="12"/>
      <c r="AO8664" s="12"/>
      <c r="AP8664" s="12"/>
      <c r="AQ8664" s="12"/>
      <c r="AR8664" s="12"/>
      <c r="AS8664" s="12"/>
      <c r="AT8664" s="12"/>
      <c r="AU8664" s="12"/>
      <c r="AV8664" s="12"/>
      <c r="AW8664" s="12"/>
      <c r="AX8664" s="12"/>
      <c r="AY8664" s="12"/>
      <c r="AZ8664" s="12"/>
      <c r="BA8664" s="12"/>
      <c r="BB8664" s="12"/>
      <c r="BC8664" s="12"/>
      <c r="BD8664" s="12"/>
    </row>
    <row r="8665" spans="15:56" x14ac:dyDescent="0.35">
      <c r="O8665" s="12"/>
      <c r="P8665" s="12"/>
      <c r="Q8665" s="12"/>
      <c r="S8665" s="250"/>
      <c r="AA8665" s="12"/>
      <c r="AB8665" s="12"/>
      <c r="AC8665" s="12"/>
      <c r="AD8665" s="12"/>
      <c r="AE8665" s="12"/>
      <c r="AF8665" s="12"/>
      <c r="AG8665" s="12"/>
      <c r="AH8665" s="12"/>
      <c r="AI8665" s="12"/>
      <c r="AJ8665" s="12"/>
      <c r="AK8665" s="12"/>
      <c r="AL8665" s="12"/>
      <c r="AM8665" s="12"/>
      <c r="AN8665" s="12"/>
      <c r="AO8665" s="12"/>
      <c r="AP8665" s="12"/>
      <c r="AQ8665" s="12"/>
      <c r="AR8665" s="12"/>
      <c r="AS8665" s="12"/>
      <c r="AT8665" s="12"/>
      <c r="AU8665" s="12"/>
      <c r="AV8665" s="12"/>
      <c r="AW8665" s="12"/>
      <c r="AX8665" s="12"/>
      <c r="AY8665" s="12"/>
      <c r="AZ8665" s="12"/>
      <c r="BA8665" s="12"/>
      <c r="BB8665" s="12"/>
      <c r="BC8665" s="12"/>
      <c r="BD8665" s="12"/>
    </row>
    <row r="8666" spans="15:56" x14ac:dyDescent="0.35">
      <c r="O8666" s="12"/>
      <c r="P8666" s="12"/>
      <c r="Q8666" s="12"/>
      <c r="S8666" s="250"/>
      <c r="AA8666" s="12"/>
      <c r="AB8666" s="12"/>
      <c r="AC8666" s="12"/>
      <c r="AD8666" s="12"/>
      <c r="AE8666" s="12"/>
      <c r="AF8666" s="12"/>
      <c r="AG8666" s="12"/>
      <c r="AH8666" s="12"/>
      <c r="AI8666" s="12"/>
      <c r="AJ8666" s="12"/>
      <c r="AK8666" s="12"/>
      <c r="AL8666" s="12"/>
      <c r="AM8666" s="12"/>
      <c r="AN8666" s="12"/>
      <c r="AO8666" s="12"/>
      <c r="AP8666" s="12"/>
      <c r="AQ8666" s="12"/>
      <c r="AR8666" s="12"/>
      <c r="AS8666" s="12"/>
      <c r="AT8666" s="12"/>
      <c r="AU8666" s="12"/>
      <c r="AV8666" s="12"/>
      <c r="AW8666" s="12"/>
      <c r="AX8666" s="12"/>
      <c r="AY8666" s="12"/>
      <c r="AZ8666" s="12"/>
      <c r="BA8666" s="12"/>
      <c r="BB8666" s="12"/>
      <c r="BC8666" s="12"/>
      <c r="BD8666" s="12"/>
    </row>
    <row r="8667" spans="15:56" x14ac:dyDescent="0.35">
      <c r="O8667" s="12"/>
      <c r="P8667" s="12"/>
      <c r="Q8667" s="12"/>
      <c r="S8667" s="250"/>
      <c r="AA8667" s="12"/>
      <c r="AB8667" s="12"/>
      <c r="AC8667" s="12"/>
      <c r="AD8667" s="12"/>
      <c r="AE8667" s="12"/>
      <c r="AF8667" s="12"/>
      <c r="AG8667" s="12"/>
      <c r="AH8667" s="12"/>
      <c r="AI8667" s="12"/>
      <c r="AJ8667" s="12"/>
      <c r="AK8667" s="12"/>
      <c r="AL8667" s="12"/>
      <c r="AM8667" s="12"/>
      <c r="AN8667" s="12"/>
      <c r="AO8667" s="12"/>
      <c r="AP8667" s="12"/>
      <c r="AQ8667" s="12"/>
      <c r="AR8667" s="12"/>
      <c r="AS8667" s="12"/>
      <c r="AT8667" s="12"/>
      <c r="AU8667" s="12"/>
      <c r="AV8667" s="12"/>
      <c r="AW8667" s="12"/>
      <c r="AX8667" s="12"/>
      <c r="AY8667" s="12"/>
      <c r="AZ8667" s="12"/>
      <c r="BA8667" s="12"/>
      <c r="BB8667" s="12"/>
      <c r="BC8667" s="12"/>
      <c r="BD8667" s="12"/>
    </row>
    <row r="8668" spans="15:56" x14ac:dyDescent="0.35">
      <c r="O8668" s="12"/>
      <c r="P8668" s="12"/>
      <c r="Q8668" s="12"/>
      <c r="S8668" s="250"/>
      <c r="AA8668" s="12"/>
      <c r="AB8668" s="12"/>
      <c r="AC8668" s="12"/>
      <c r="AD8668" s="12"/>
      <c r="AE8668" s="12"/>
      <c r="AF8668" s="12"/>
      <c r="AG8668" s="12"/>
      <c r="AH8668" s="12"/>
      <c r="AI8668" s="12"/>
      <c r="AJ8668" s="12"/>
      <c r="AK8668" s="12"/>
      <c r="AL8668" s="12"/>
      <c r="AM8668" s="12"/>
      <c r="AN8668" s="12"/>
      <c r="AO8668" s="12"/>
      <c r="AP8668" s="12"/>
      <c r="AQ8668" s="12"/>
      <c r="AR8668" s="12"/>
      <c r="AS8668" s="12"/>
      <c r="AT8668" s="12"/>
      <c r="AU8668" s="12"/>
      <c r="AV8668" s="12"/>
      <c r="AW8668" s="12"/>
      <c r="AX8668" s="12"/>
      <c r="AY8668" s="12"/>
      <c r="AZ8668" s="12"/>
      <c r="BA8668" s="12"/>
      <c r="BB8668" s="12"/>
      <c r="BC8668" s="12"/>
      <c r="BD8668" s="12"/>
    </row>
    <row r="8669" spans="15:56" x14ac:dyDescent="0.35">
      <c r="O8669" s="12"/>
      <c r="P8669" s="12"/>
      <c r="Q8669" s="12"/>
      <c r="S8669" s="250"/>
      <c r="AA8669" s="12"/>
      <c r="AB8669" s="12"/>
      <c r="AC8669" s="12"/>
      <c r="AD8669" s="12"/>
      <c r="AE8669" s="12"/>
      <c r="AF8669" s="12"/>
      <c r="AG8669" s="12"/>
      <c r="AH8669" s="12"/>
      <c r="AI8669" s="12"/>
      <c r="AJ8669" s="12"/>
      <c r="AK8669" s="12"/>
      <c r="AL8669" s="12"/>
      <c r="AM8669" s="12"/>
      <c r="AN8669" s="12"/>
      <c r="AO8669" s="12"/>
      <c r="AP8669" s="12"/>
      <c r="AQ8669" s="12"/>
      <c r="AR8669" s="12"/>
      <c r="AS8669" s="12"/>
      <c r="AT8669" s="12"/>
      <c r="AU8669" s="12"/>
      <c r="AV8669" s="12"/>
      <c r="AW8669" s="12"/>
      <c r="AX8669" s="12"/>
      <c r="AY8669" s="12"/>
      <c r="AZ8669" s="12"/>
      <c r="BA8669" s="12"/>
      <c r="BB8669" s="12"/>
      <c r="BC8669" s="12"/>
      <c r="BD8669" s="12"/>
    </row>
    <row r="8670" spans="15:56" x14ac:dyDescent="0.35">
      <c r="O8670" s="12"/>
      <c r="P8670" s="12"/>
      <c r="Q8670" s="12"/>
      <c r="S8670" s="250"/>
      <c r="AA8670" s="12"/>
      <c r="AB8670" s="12"/>
      <c r="AC8670" s="12"/>
      <c r="AD8670" s="12"/>
      <c r="AE8670" s="12"/>
      <c r="AF8670" s="12"/>
      <c r="AG8670" s="12"/>
      <c r="AH8670" s="12"/>
      <c r="AI8670" s="12"/>
      <c r="AJ8670" s="12"/>
      <c r="AK8670" s="12"/>
      <c r="AL8670" s="12"/>
      <c r="AM8670" s="12"/>
      <c r="AN8670" s="12"/>
      <c r="AO8670" s="12"/>
      <c r="AP8670" s="12"/>
      <c r="AQ8670" s="12"/>
      <c r="AR8670" s="12"/>
      <c r="AS8670" s="12"/>
      <c r="AT8670" s="12"/>
      <c r="AU8670" s="12"/>
      <c r="AV8670" s="12"/>
      <c r="AW8670" s="12"/>
      <c r="AX8670" s="12"/>
      <c r="AY8670" s="12"/>
      <c r="AZ8670" s="12"/>
      <c r="BA8670" s="12"/>
      <c r="BB8670" s="12"/>
      <c r="BC8670" s="12"/>
      <c r="BD8670" s="12"/>
    </row>
    <row r="8671" spans="15:56" x14ac:dyDescent="0.35">
      <c r="O8671" s="12"/>
      <c r="P8671" s="12"/>
      <c r="Q8671" s="12"/>
      <c r="S8671" s="250"/>
      <c r="AA8671" s="12"/>
      <c r="AB8671" s="12"/>
      <c r="AC8671" s="12"/>
      <c r="AD8671" s="12"/>
      <c r="AE8671" s="12"/>
      <c r="AF8671" s="12"/>
      <c r="AG8671" s="12"/>
      <c r="AH8671" s="12"/>
      <c r="AI8671" s="12"/>
      <c r="AJ8671" s="12"/>
      <c r="AK8671" s="12"/>
      <c r="AL8671" s="12"/>
      <c r="AM8671" s="12"/>
      <c r="AN8671" s="12"/>
      <c r="AO8671" s="12"/>
      <c r="AP8671" s="12"/>
      <c r="AQ8671" s="12"/>
      <c r="AR8671" s="12"/>
      <c r="AS8671" s="12"/>
      <c r="AT8671" s="12"/>
      <c r="AU8671" s="12"/>
      <c r="AV8671" s="12"/>
      <c r="AW8671" s="12"/>
      <c r="AX8671" s="12"/>
      <c r="AY8671" s="12"/>
      <c r="AZ8671" s="12"/>
      <c r="BA8671" s="12"/>
      <c r="BB8671" s="12"/>
      <c r="BC8671" s="12"/>
      <c r="BD8671" s="12"/>
    </row>
    <row r="8672" spans="15:56" x14ac:dyDescent="0.35">
      <c r="O8672" s="12"/>
      <c r="P8672" s="12"/>
      <c r="Q8672" s="12"/>
      <c r="S8672" s="250"/>
      <c r="AA8672" s="12"/>
      <c r="AB8672" s="12"/>
      <c r="AC8672" s="12"/>
      <c r="AD8672" s="12"/>
      <c r="AE8672" s="12"/>
      <c r="AF8672" s="12"/>
      <c r="AG8672" s="12"/>
      <c r="AH8672" s="12"/>
      <c r="AI8672" s="12"/>
      <c r="AJ8672" s="12"/>
      <c r="AK8672" s="12"/>
      <c r="AL8672" s="12"/>
      <c r="AM8672" s="12"/>
      <c r="AN8672" s="12"/>
      <c r="AO8672" s="12"/>
      <c r="AP8672" s="12"/>
      <c r="AQ8672" s="12"/>
      <c r="AR8672" s="12"/>
      <c r="AS8672" s="12"/>
      <c r="AT8672" s="12"/>
      <c r="AU8672" s="12"/>
      <c r="AV8672" s="12"/>
      <c r="AW8672" s="12"/>
      <c r="AX8672" s="12"/>
      <c r="AY8672" s="12"/>
      <c r="AZ8672" s="12"/>
      <c r="BA8672" s="12"/>
      <c r="BB8672" s="12"/>
      <c r="BC8672" s="12"/>
      <c r="BD8672" s="12"/>
    </row>
    <row r="8673" spans="15:56" x14ac:dyDescent="0.35">
      <c r="O8673" s="12"/>
      <c r="P8673" s="12"/>
      <c r="Q8673" s="12"/>
      <c r="S8673" s="250"/>
      <c r="AA8673" s="12"/>
      <c r="AB8673" s="12"/>
      <c r="AC8673" s="12"/>
      <c r="AD8673" s="12"/>
      <c r="AE8673" s="12"/>
      <c r="AF8673" s="12"/>
      <c r="AG8673" s="12"/>
      <c r="AH8673" s="12"/>
      <c r="AI8673" s="12"/>
      <c r="AJ8673" s="12"/>
      <c r="AK8673" s="12"/>
      <c r="AL8673" s="12"/>
      <c r="AM8673" s="12"/>
      <c r="AN8673" s="12"/>
      <c r="AO8673" s="12"/>
      <c r="AP8673" s="12"/>
      <c r="AQ8673" s="12"/>
      <c r="AR8673" s="12"/>
      <c r="AS8673" s="12"/>
      <c r="AT8673" s="12"/>
      <c r="AU8673" s="12"/>
      <c r="AV8673" s="12"/>
      <c r="AW8673" s="12"/>
      <c r="AX8673" s="12"/>
      <c r="AY8673" s="12"/>
      <c r="AZ8673" s="12"/>
      <c r="BA8673" s="12"/>
      <c r="BB8673" s="12"/>
      <c r="BC8673" s="12"/>
      <c r="BD8673" s="12"/>
    </row>
    <row r="8674" spans="15:56" x14ac:dyDescent="0.35">
      <c r="O8674" s="12"/>
      <c r="P8674" s="12"/>
      <c r="Q8674" s="12"/>
      <c r="S8674" s="250"/>
      <c r="AA8674" s="12"/>
      <c r="AB8674" s="12"/>
      <c r="AC8674" s="12"/>
      <c r="AD8674" s="12"/>
      <c r="AE8674" s="12"/>
      <c r="AF8674" s="12"/>
      <c r="AG8674" s="12"/>
      <c r="AH8674" s="12"/>
      <c r="AI8674" s="12"/>
      <c r="AJ8674" s="12"/>
      <c r="AK8674" s="12"/>
      <c r="AL8674" s="12"/>
      <c r="AM8674" s="12"/>
      <c r="AN8674" s="12"/>
      <c r="AO8674" s="12"/>
      <c r="AP8674" s="12"/>
      <c r="AQ8674" s="12"/>
      <c r="AR8674" s="12"/>
      <c r="AS8674" s="12"/>
      <c r="AT8674" s="12"/>
      <c r="AU8674" s="12"/>
      <c r="AV8674" s="12"/>
      <c r="AW8674" s="12"/>
      <c r="AX8674" s="12"/>
      <c r="AY8674" s="12"/>
      <c r="AZ8674" s="12"/>
      <c r="BA8674" s="12"/>
      <c r="BB8674" s="12"/>
      <c r="BC8674" s="12"/>
      <c r="BD8674" s="12"/>
    </row>
    <row r="8675" spans="15:56" x14ac:dyDescent="0.35">
      <c r="O8675" s="12"/>
      <c r="P8675" s="12"/>
      <c r="Q8675" s="12"/>
      <c r="S8675" s="250"/>
      <c r="AA8675" s="12"/>
      <c r="AB8675" s="12"/>
      <c r="AC8675" s="12"/>
      <c r="AD8675" s="12"/>
      <c r="AE8675" s="12"/>
      <c r="AF8675" s="12"/>
      <c r="AG8675" s="12"/>
      <c r="AH8675" s="12"/>
      <c r="AI8675" s="12"/>
      <c r="AJ8675" s="12"/>
      <c r="AK8675" s="12"/>
      <c r="AL8675" s="12"/>
      <c r="AM8675" s="12"/>
      <c r="AN8675" s="12"/>
      <c r="AO8675" s="12"/>
      <c r="AP8675" s="12"/>
      <c r="AQ8675" s="12"/>
      <c r="AR8675" s="12"/>
      <c r="AS8675" s="12"/>
      <c r="AT8675" s="12"/>
      <c r="AU8675" s="12"/>
      <c r="AV8675" s="12"/>
      <c r="AW8675" s="12"/>
      <c r="AX8675" s="12"/>
      <c r="AY8675" s="12"/>
      <c r="AZ8675" s="12"/>
      <c r="BA8675" s="12"/>
      <c r="BB8675" s="12"/>
      <c r="BC8675" s="12"/>
      <c r="BD8675" s="12"/>
    </row>
    <row r="8676" spans="15:56" x14ac:dyDescent="0.35">
      <c r="O8676" s="12"/>
      <c r="P8676" s="12"/>
      <c r="Q8676" s="12"/>
      <c r="S8676" s="250"/>
      <c r="AA8676" s="12"/>
      <c r="AB8676" s="12"/>
      <c r="AC8676" s="12"/>
      <c r="AD8676" s="12"/>
      <c r="AE8676" s="12"/>
      <c r="AF8676" s="12"/>
      <c r="AG8676" s="12"/>
      <c r="AH8676" s="12"/>
      <c r="AI8676" s="12"/>
      <c r="AJ8676" s="12"/>
      <c r="AK8676" s="12"/>
      <c r="AL8676" s="12"/>
      <c r="AM8676" s="12"/>
      <c r="AN8676" s="12"/>
      <c r="AO8676" s="12"/>
      <c r="AP8676" s="12"/>
      <c r="AQ8676" s="12"/>
      <c r="AR8676" s="12"/>
      <c r="AS8676" s="12"/>
      <c r="AT8676" s="12"/>
      <c r="AU8676" s="12"/>
      <c r="AV8676" s="12"/>
      <c r="AW8676" s="12"/>
      <c r="AX8676" s="12"/>
      <c r="AY8676" s="12"/>
      <c r="AZ8676" s="12"/>
      <c r="BA8676" s="12"/>
      <c r="BB8676" s="12"/>
      <c r="BC8676" s="12"/>
      <c r="BD8676" s="12"/>
    </row>
    <row r="8677" spans="15:56" x14ac:dyDescent="0.35">
      <c r="O8677" s="12"/>
      <c r="P8677" s="12"/>
      <c r="Q8677" s="12"/>
      <c r="S8677" s="250"/>
      <c r="AA8677" s="12"/>
      <c r="AB8677" s="12"/>
      <c r="AC8677" s="12"/>
      <c r="AD8677" s="12"/>
      <c r="AE8677" s="12"/>
      <c r="AF8677" s="12"/>
      <c r="AG8677" s="12"/>
      <c r="AH8677" s="12"/>
      <c r="AI8677" s="12"/>
      <c r="AJ8677" s="12"/>
      <c r="AK8677" s="12"/>
      <c r="AL8677" s="12"/>
      <c r="AM8677" s="12"/>
      <c r="AN8677" s="12"/>
      <c r="AO8677" s="12"/>
      <c r="AP8677" s="12"/>
      <c r="AQ8677" s="12"/>
      <c r="AR8677" s="12"/>
      <c r="AS8677" s="12"/>
      <c r="AT8677" s="12"/>
      <c r="AU8677" s="12"/>
      <c r="AV8677" s="12"/>
      <c r="AW8677" s="12"/>
      <c r="AX8677" s="12"/>
      <c r="AY8677" s="12"/>
      <c r="AZ8677" s="12"/>
      <c r="BA8677" s="12"/>
      <c r="BB8677" s="12"/>
      <c r="BC8677" s="12"/>
      <c r="BD8677" s="12"/>
    </row>
    <row r="8678" spans="15:56" x14ac:dyDescent="0.35">
      <c r="O8678" s="12"/>
      <c r="P8678" s="12"/>
      <c r="Q8678" s="12"/>
      <c r="S8678" s="250"/>
      <c r="AA8678" s="12"/>
      <c r="AB8678" s="12"/>
      <c r="AC8678" s="12"/>
      <c r="AD8678" s="12"/>
      <c r="AE8678" s="12"/>
      <c r="AF8678" s="12"/>
      <c r="AG8678" s="12"/>
      <c r="AH8678" s="12"/>
      <c r="AI8678" s="12"/>
      <c r="AJ8678" s="12"/>
      <c r="AK8678" s="12"/>
      <c r="AL8678" s="12"/>
      <c r="AM8678" s="12"/>
      <c r="AN8678" s="12"/>
      <c r="AO8678" s="12"/>
      <c r="AP8678" s="12"/>
      <c r="AQ8678" s="12"/>
      <c r="AR8678" s="12"/>
      <c r="AS8678" s="12"/>
      <c r="AT8678" s="12"/>
      <c r="AU8678" s="12"/>
      <c r="AV8678" s="12"/>
      <c r="AW8678" s="12"/>
      <c r="AX8678" s="12"/>
      <c r="AY8678" s="12"/>
      <c r="AZ8678" s="12"/>
      <c r="BA8678" s="12"/>
      <c r="BB8678" s="12"/>
      <c r="BC8678" s="12"/>
      <c r="BD8678" s="12"/>
    </row>
    <row r="8679" spans="15:56" x14ac:dyDescent="0.35">
      <c r="O8679" s="12"/>
      <c r="P8679" s="12"/>
      <c r="Q8679" s="12"/>
      <c r="S8679" s="250"/>
      <c r="AA8679" s="12"/>
      <c r="AB8679" s="12"/>
      <c r="AC8679" s="12"/>
      <c r="AD8679" s="12"/>
      <c r="AE8679" s="12"/>
      <c r="AF8679" s="12"/>
      <c r="AG8679" s="12"/>
      <c r="AH8679" s="12"/>
      <c r="AI8679" s="12"/>
      <c r="AJ8679" s="12"/>
      <c r="AK8679" s="12"/>
      <c r="AL8679" s="12"/>
      <c r="AM8679" s="12"/>
      <c r="AN8679" s="12"/>
      <c r="AO8679" s="12"/>
      <c r="AP8679" s="12"/>
      <c r="AQ8679" s="12"/>
      <c r="AR8679" s="12"/>
      <c r="AS8679" s="12"/>
      <c r="AT8679" s="12"/>
      <c r="AU8679" s="12"/>
      <c r="AV8679" s="12"/>
      <c r="AW8679" s="12"/>
      <c r="AX8679" s="12"/>
      <c r="AY8679" s="12"/>
      <c r="AZ8679" s="12"/>
      <c r="BA8679" s="12"/>
      <c r="BB8679" s="12"/>
      <c r="BC8679" s="12"/>
      <c r="BD8679" s="12"/>
    </row>
    <row r="8680" spans="15:56" x14ac:dyDescent="0.35">
      <c r="O8680" s="12"/>
      <c r="P8680" s="12"/>
      <c r="Q8680" s="12"/>
      <c r="S8680" s="250"/>
      <c r="AA8680" s="12"/>
      <c r="AB8680" s="12"/>
      <c r="AC8680" s="12"/>
      <c r="AD8680" s="12"/>
      <c r="AE8680" s="12"/>
      <c r="AF8680" s="12"/>
      <c r="AG8680" s="12"/>
      <c r="AH8680" s="12"/>
      <c r="AI8680" s="12"/>
      <c r="AJ8680" s="12"/>
      <c r="AK8680" s="12"/>
      <c r="AL8680" s="12"/>
      <c r="AM8680" s="12"/>
      <c r="AN8680" s="12"/>
      <c r="AO8680" s="12"/>
      <c r="AP8680" s="12"/>
      <c r="AQ8680" s="12"/>
      <c r="AR8680" s="12"/>
      <c r="AS8680" s="12"/>
      <c r="AT8680" s="12"/>
      <c r="AU8680" s="12"/>
      <c r="AV8680" s="12"/>
      <c r="AW8680" s="12"/>
      <c r="AX8680" s="12"/>
      <c r="AY8680" s="12"/>
      <c r="AZ8680" s="12"/>
      <c r="BA8680" s="12"/>
      <c r="BB8680" s="12"/>
      <c r="BC8680" s="12"/>
      <c r="BD8680" s="12"/>
    </row>
    <row r="8681" spans="15:56" x14ac:dyDescent="0.35">
      <c r="O8681" s="12"/>
      <c r="P8681" s="12"/>
      <c r="Q8681" s="12"/>
      <c r="S8681" s="250"/>
      <c r="AA8681" s="12"/>
      <c r="AB8681" s="12"/>
      <c r="AC8681" s="12"/>
      <c r="AD8681" s="12"/>
      <c r="AE8681" s="12"/>
      <c r="AF8681" s="12"/>
      <c r="AG8681" s="12"/>
      <c r="AH8681" s="12"/>
      <c r="AI8681" s="12"/>
      <c r="AJ8681" s="12"/>
      <c r="AK8681" s="12"/>
      <c r="AL8681" s="12"/>
      <c r="AM8681" s="12"/>
      <c r="AN8681" s="12"/>
      <c r="AO8681" s="12"/>
      <c r="AP8681" s="12"/>
      <c r="AQ8681" s="12"/>
      <c r="AR8681" s="12"/>
      <c r="AS8681" s="12"/>
      <c r="AT8681" s="12"/>
      <c r="AU8681" s="12"/>
      <c r="AV8681" s="12"/>
      <c r="AW8681" s="12"/>
      <c r="AX8681" s="12"/>
      <c r="AY8681" s="12"/>
      <c r="AZ8681" s="12"/>
      <c r="BA8681" s="12"/>
      <c r="BB8681" s="12"/>
      <c r="BC8681" s="12"/>
      <c r="BD8681" s="12"/>
    </row>
    <row r="8682" spans="15:56" x14ac:dyDescent="0.35">
      <c r="O8682" s="12"/>
      <c r="P8682" s="12"/>
      <c r="Q8682" s="12"/>
      <c r="S8682" s="250"/>
      <c r="AA8682" s="12"/>
      <c r="AB8682" s="12"/>
      <c r="AC8682" s="12"/>
      <c r="AD8682" s="12"/>
      <c r="AE8682" s="12"/>
      <c r="AF8682" s="12"/>
      <c r="AG8682" s="12"/>
      <c r="AH8682" s="12"/>
      <c r="AI8682" s="12"/>
      <c r="AJ8682" s="12"/>
      <c r="AK8682" s="12"/>
      <c r="AL8682" s="12"/>
      <c r="AM8682" s="12"/>
      <c r="AN8682" s="12"/>
      <c r="AO8682" s="12"/>
      <c r="AP8682" s="12"/>
      <c r="AQ8682" s="12"/>
      <c r="AR8682" s="12"/>
      <c r="AS8682" s="12"/>
      <c r="AT8682" s="12"/>
      <c r="AU8682" s="12"/>
      <c r="AV8682" s="12"/>
      <c r="AW8682" s="12"/>
      <c r="AX8682" s="12"/>
      <c r="AY8682" s="12"/>
      <c r="AZ8682" s="12"/>
      <c r="BA8682" s="12"/>
      <c r="BB8682" s="12"/>
      <c r="BC8682" s="12"/>
      <c r="BD8682" s="12"/>
    </row>
    <row r="8683" spans="15:56" x14ac:dyDescent="0.35">
      <c r="O8683" s="12"/>
      <c r="P8683" s="12"/>
      <c r="Q8683" s="12"/>
      <c r="S8683" s="250"/>
      <c r="AA8683" s="12"/>
      <c r="AB8683" s="12"/>
      <c r="AC8683" s="12"/>
      <c r="AD8683" s="12"/>
      <c r="AE8683" s="12"/>
      <c r="AF8683" s="12"/>
      <c r="AG8683" s="12"/>
      <c r="AH8683" s="12"/>
      <c r="AI8683" s="12"/>
      <c r="AJ8683" s="12"/>
      <c r="AK8683" s="12"/>
      <c r="AL8683" s="12"/>
      <c r="AM8683" s="12"/>
      <c r="AN8683" s="12"/>
      <c r="AO8683" s="12"/>
      <c r="AP8683" s="12"/>
      <c r="AQ8683" s="12"/>
      <c r="AR8683" s="12"/>
      <c r="AS8683" s="12"/>
      <c r="AT8683" s="12"/>
      <c r="AU8683" s="12"/>
      <c r="AV8683" s="12"/>
      <c r="AW8683" s="12"/>
      <c r="AX8683" s="12"/>
      <c r="AY8683" s="12"/>
      <c r="AZ8683" s="12"/>
      <c r="BA8683" s="12"/>
      <c r="BB8683" s="12"/>
      <c r="BC8683" s="12"/>
      <c r="BD8683" s="12"/>
    </row>
    <row r="8684" spans="15:56" x14ac:dyDescent="0.35">
      <c r="O8684" s="12"/>
      <c r="P8684" s="12"/>
      <c r="Q8684" s="12"/>
      <c r="S8684" s="250"/>
      <c r="AA8684" s="12"/>
      <c r="AB8684" s="12"/>
      <c r="AC8684" s="12"/>
      <c r="AD8684" s="12"/>
      <c r="AE8684" s="12"/>
      <c r="AF8684" s="12"/>
      <c r="AG8684" s="12"/>
      <c r="AH8684" s="12"/>
      <c r="AI8684" s="12"/>
      <c r="AJ8684" s="12"/>
      <c r="AK8684" s="12"/>
      <c r="AL8684" s="12"/>
      <c r="AM8684" s="12"/>
      <c r="AN8684" s="12"/>
      <c r="AO8684" s="12"/>
      <c r="AP8684" s="12"/>
      <c r="AQ8684" s="12"/>
      <c r="AR8684" s="12"/>
      <c r="AS8684" s="12"/>
      <c r="AT8684" s="12"/>
      <c r="AU8684" s="12"/>
      <c r="AV8684" s="12"/>
      <c r="AW8684" s="12"/>
      <c r="AX8684" s="12"/>
      <c r="AY8684" s="12"/>
      <c r="AZ8684" s="12"/>
      <c r="BA8684" s="12"/>
      <c r="BB8684" s="12"/>
      <c r="BC8684" s="12"/>
      <c r="BD8684" s="12"/>
    </row>
    <row r="8685" spans="15:56" x14ac:dyDescent="0.35">
      <c r="O8685" s="12"/>
      <c r="P8685" s="12"/>
      <c r="Q8685" s="12"/>
      <c r="S8685" s="250"/>
      <c r="AA8685" s="12"/>
      <c r="AB8685" s="12"/>
      <c r="AC8685" s="12"/>
      <c r="AD8685" s="12"/>
      <c r="AE8685" s="12"/>
      <c r="AF8685" s="12"/>
      <c r="AG8685" s="12"/>
      <c r="AH8685" s="12"/>
      <c r="AI8685" s="12"/>
      <c r="AJ8685" s="12"/>
      <c r="AK8685" s="12"/>
      <c r="AL8685" s="12"/>
      <c r="AM8685" s="12"/>
      <c r="AN8685" s="12"/>
      <c r="AO8685" s="12"/>
      <c r="AP8685" s="12"/>
      <c r="AQ8685" s="12"/>
      <c r="AR8685" s="12"/>
      <c r="AS8685" s="12"/>
      <c r="AT8685" s="12"/>
      <c r="AU8685" s="12"/>
      <c r="AV8685" s="12"/>
      <c r="AW8685" s="12"/>
      <c r="AX8685" s="12"/>
      <c r="AY8685" s="12"/>
      <c r="AZ8685" s="12"/>
      <c r="BA8685" s="12"/>
      <c r="BB8685" s="12"/>
      <c r="BC8685" s="12"/>
      <c r="BD8685" s="12"/>
    </row>
    <row r="8686" spans="15:56" x14ac:dyDescent="0.35">
      <c r="O8686" s="12"/>
      <c r="P8686" s="12"/>
      <c r="Q8686" s="12"/>
      <c r="S8686" s="250"/>
      <c r="AA8686" s="12"/>
      <c r="AB8686" s="12"/>
      <c r="AC8686" s="12"/>
      <c r="AD8686" s="12"/>
      <c r="AE8686" s="12"/>
      <c r="AF8686" s="12"/>
      <c r="AG8686" s="12"/>
      <c r="AH8686" s="12"/>
      <c r="AI8686" s="12"/>
      <c r="AJ8686" s="12"/>
      <c r="AK8686" s="12"/>
      <c r="AL8686" s="12"/>
      <c r="AM8686" s="12"/>
      <c r="AN8686" s="12"/>
      <c r="AO8686" s="12"/>
      <c r="AP8686" s="12"/>
      <c r="AQ8686" s="12"/>
      <c r="AR8686" s="12"/>
      <c r="AS8686" s="12"/>
      <c r="AT8686" s="12"/>
      <c r="AU8686" s="12"/>
      <c r="AV8686" s="12"/>
      <c r="AW8686" s="12"/>
      <c r="AX8686" s="12"/>
      <c r="AY8686" s="12"/>
      <c r="AZ8686" s="12"/>
      <c r="BA8686" s="12"/>
      <c r="BB8686" s="12"/>
      <c r="BC8686" s="12"/>
      <c r="BD8686" s="12"/>
    </row>
    <row r="8687" spans="15:56" x14ac:dyDescent="0.35">
      <c r="O8687" s="12"/>
      <c r="P8687" s="12"/>
      <c r="Q8687" s="12"/>
      <c r="S8687" s="250"/>
      <c r="AA8687" s="12"/>
      <c r="AB8687" s="12"/>
      <c r="AC8687" s="12"/>
      <c r="AD8687" s="12"/>
      <c r="AE8687" s="12"/>
      <c r="AF8687" s="12"/>
      <c r="AG8687" s="12"/>
      <c r="AH8687" s="12"/>
      <c r="AI8687" s="12"/>
      <c r="AJ8687" s="12"/>
      <c r="AK8687" s="12"/>
      <c r="AL8687" s="12"/>
      <c r="AM8687" s="12"/>
      <c r="AN8687" s="12"/>
      <c r="AO8687" s="12"/>
      <c r="AP8687" s="12"/>
      <c r="AQ8687" s="12"/>
      <c r="AR8687" s="12"/>
      <c r="AS8687" s="12"/>
      <c r="AT8687" s="12"/>
      <c r="AU8687" s="12"/>
      <c r="AV8687" s="12"/>
      <c r="AW8687" s="12"/>
      <c r="AX8687" s="12"/>
      <c r="AY8687" s="12"/>
      <c r="AZ8687" s="12"/>
      <c r="BA8687" s="12"/>
      <c r="BB8687" s="12"/>
      <c r="BC8687" s="12"/>
      <c r="BD8687" s="12"/>
    </row>
    <row r="8688" spans="15:56" x14ac:dyDescent="0.35">
      <c r="O8688" s="12"/>
      <c r="P8688" s="12"/>
      <c r="Q8688" s="12"/>
      <c r="S8688" s="250"/>
      <c r="AA8688" s="12"/>
      <c r="AB8688" s="12"/>
      <c r="AC8688" s="12"/>
      <c r="AD8688" s="12"/>
      <c r="AE8688" s="12"/>
      <c r="AF8688" s="12"/>
      <c r="AG8688" s="12"/>
      <c r="AH8688" s="12"/>
      <c r="AI8688" s="12"/>
      <c r="AJ8688" s="12"/>
      <c r="AK8688" s="12"/>
      <c r="AL8688" s="12"/>
      <c r="AM8688" s="12"/>
      <c r="AN8688" s="12"/>
      <c r="AO8688" s="12"/>
      <c r="AP8688" s="12"/>
      <c r="AQ8688" s="12"/>
      <c r="AR8688" s="12"/>
      <c r="AS8688" s="12"/>
      <c r="AT8688" s="12"/>
      <c r="AU8688" s="12"/>
      <c r="AV8688" s="12"/>
      <c r="AW8688" s="12"/>
      <c r="AX8688" s="12"/>
      <c r="AY8688" s="12"/>
      <c r="AZ8688" s="12"/>
      <c r="BA8688" s="12"/>
      <c r="BB8688" s="12"/>
      <c r="BC8688" s="12"/>
      <c r="BD8688" s="12"/>
    </row>
    <row r="8689" spans="15:56" x14ac:dyDescent="0.35">
      <c r="O8689" s="12"/>
      <c r="P8689" s="12"/>
      <c r="Q8689" s="12"/>
      <c r="S8689" s="250"/>
      <c r="AA8689" s="12"/>
      <c r="AB8689" s="12"/>
      <c r="AC8689" s="12"/>
      <c r="AD8689" s="12"/>
      <c r="AE8689" s="12"/>
      <c r="AF8689" s="12"/>
      <c r="AG8689" s="12"/>
      <c r="AH8689" s="12"/>
      <c r="AI8689" s="12"/>
      <c r="AJ8689" s="12"/>
      <c r="AK8689" s="12"/>
      <c r="AL8689" s="12"/>
      <c r="AM8689" s="12"/>
      <c r="AN8689" s="12"/>
      <c r="AO8689" s="12"/>
      <c r="AP8689" s="12"/>
      <c r="AQ8689" s="12"/>
      <c r="AR8689" s="12"/>
      <c r="AS8689" s="12"/>
      <c r="AT8689" s="12"/>
      <c r="AU8689" s="12"/>
      <c r="AV8689" s="12"/>
      <c r="AW8689" s="12"/>
      <c r="AX8689" s="12"/>
      <c r="AY8689" s="12"/>
      <c r="AZ8689" s="12"/>
      <c r="BA8689" s="12"/>
      <c r="BB8689" s="12"/>
      <c r="BC8689" s="12"/>
      <c r="BD8689" s="12"/>
    </row>
    <row r="8690" spans="15:56" x14ac:dyDescent="0.35">
      <c r="O8690" s="12"/>
      <c r="P8690" s="12"/>
      <c r="Q8690" s="12"/>
      <c r="S8690" s="250"/>
      <c r="AA8690" s="12"/>
      <c r="AB8690" s="12"/>
      <c r="AC8690" s="12"/>
      <c r="AD8690" s="12"/>
      <c r="AE8690" s="12"/>
      <c r="AF8690" s="12"/>
      <c r="AG8690" s="12"/>
      <c r="AH8690" s="12"/>
      <c r="AI8690" s="12"/>
      <c r="AJ8690" s="12"/>
      <c r="AK8690" s="12"/>
      <c r="AL8690" s="12"/>
      <c r="AM8690" s="12"/>
      <c r="AN8690" s="12"/>
      <c r="AO8690" s="12"/>
      <c r="AP8690" s="12"/>
      <c r="AQ8690" s="12"/>
      <c r="AR8690" s="12"/>
      <c r="AS8690" s="12"/>
      <c r="AT8690" s="12"/>
      <c r="AU8690" s="12"/>
      <c r="AV8690" s="12"/>
      <c r="AW8690" s="12"/>
      <c r="AX8690" s="12"/>
      <c r="AY8690" s="12"/>
      <c r="AZ8690" s="12"/>
      <c r="BA8690" s="12"/>
      <c r="BB8690" s="12"/>
      <c r="BC8690" s="12"/>
      <c r="BD8690" s="12"/>
    </row>
    <row r="8691" spans="15:56" x14ac:dyDescent="0.35">
      <c r="O8691" s="12"/>
      <c r="P8691" s="12"/>
      <c r="Q8691" s="12"/>
      <c r="S8691" s="250"/>
      <c r="AA8691" s="12"/>
      <c r="AB8691" s="12"/>
      <c r="AC8691" s="12"/>
      <c r="AD8691" s="12"/>
      <c r="AE8691" s="12"/>
      <c r="AF8691" s="12"/>
      <c r="AG8691" s="12"/>
      <c r="AH8691" s="12"/>
      <c r="AI8691" s="12"/>
      <c r="AJ8691" s="12"/>
      <c r="AK8691" s="12"/>
      <c r="AL8691" s="12"/>
      <c r="AM8691" s="12"/>
      <c r="AN8691" s="12"/>
      <c r="AO8691" s="12"/>
      <c r="AP8691" s="12"/>
      <c r="AQ8691" s="12"/>
      <c r="AR8691" s="12"/>
      <c r="AS8691" s="12"/>
      <c r="AT8691" s="12"/>
      <c r="AU8691" s="12"/>
      <c r="AV8691" s="12"/>
      <c r="AW8691" s="12"/>
      <c r="AX8691" s="12"/>
      <c r="AY8691" s="12"/>
      <c r="AZ8691" s="12"/>
      <c r="BA8691" s="12"/>
      <c r="BB8691" s="12"/>
      <c r="BC8691" s="12"/>
      <c r="BD8691" s="12"/>
    </row>
    <row r="8692" spans="15:56" x14ac:dyDescent="0.35">
      <c r="O8692" s="12"/>
      <c r="P8692" s="12"/>
      <c r="Q8692" s="12"/>
      <c r="S8692" s="250"/>
      <c r="AA8692" s="12"/>
      <c r="AB8692" s="12"/>
      <c r="AC8692" s="12"/>
      <c r="AD8692" s="12"/>
      <c r="AE8692" s="12"/>
      <c r="AF8692" s="12"/>
      <c r="AG8692" s="12"/>
      <c r="AH8692" s="12"/>
      <c r="AI8692" s="12"/>
      <c r="AJ8692" s="12"/>
      <c r="AK8692" s="12"/>
      <c r="AL8692" s="12"/>
      <c r="AM8692" s="12"/>
      <c r="AN8692" s="12"/>
      <c r="AO8692" s="12"/>
      <c r="AP8692" s="12"/>
      <c r="AQ8692" s="12"/>
      <c r="AR8692" s="12"/>
      <c r="AS8692" s="12"/>
      <c r="AT8692" s="12"/>
      <c r="AU8692" s="12"/>
      <c r="AV8692" s="12"/>
      <c r="AW8692" s="12"/>
      <c r="AX8692" s="12"/>
      <c r="AY8692" s="12"/>
      <c r="AZ8692" s="12"/>
      <c r="BA8692" s="12"/>
      <c r="BB8692" s="12"/>
      <c r="BC8692" s="12"/>
      <c r="BD8692" s="12"/>
    </row>
    <row r="8693" spans="15:56" x14ac:dyDescent="0.35">
      <c r="O8693" s="12"/>
      <c r="P8693" s="12"/>
      <c r="Q8693" s="12"/>
      <c r="S8693" s="250"/>
      <c r="AA8693" s="12"/>
      <c r="AB8693" s="12"/>
      <c r="AC8693" s="12"/>
      <c r="AD8693" s="12"/>
      <c r="AE8693" s="12"/>
      <c r="AF8693" s="12"/>
      <c r="AG8693" s="12"/>
      <c r="AH8693" s="12"/>
      <c r="AI8693" s="12"/>
      <c r="AJ8693" s="12"/>
      <c r="AK8693" s="12"/>
      <c r="AL8693" s="12"/>
      <c r="AM8693" s="12"/>
      <c r="AN8693" s="12"/>
      <c r="AO8693" s="12"/>
      <c r="AP8693" s="12"/>
      <c r="AQ8693" s="12"/>
      <c r="AR8693" s="12"/>
      <c r="AS8693" s="12"/>
      <c r="AT8693" s="12"/>
      <c r="AU8693" s="12"/>
      <c r="AV8693" s="12"/>
      <c r="AW8693" s="12"/>
      <c r="AX8693" s="12"/>
      <c r="AY8693" s="12"/>
      <c r="AZ8693" s="12"/>
      <c r="BA8693" s="12"/>
      <c r="BB8693" s="12"/>
      <c r="BC8693" s="12"/>
      <c r="BD8693" s="12"/>
    </row>
    <row r="8694" spans="15:56" x14ac:dyDescent="0.35">
      <c r="O8694" s="12"/>
      <c r="P8694" s="12"/>
      <c r="Q8694" s="12"/>
      <c r="S8694" s="250"/>
      <c r="AA8694" s="12"/>
      <c r="AB8694" s="12"/>
      <c r="AC8694" s="12"/>
      <c r="AD8694" s="12"/>
      <c r="AE8694" s="12"/>
      <c r="AF8694" s="12"/>
      <c r="AG8694" s="12"/>
      <c r="AH8694" s="12"/>
      <c r="AI8694" s="12"/>
      <c r="AJ8694" s="12"/>
      <c r="AK8694" s="12"/>
      <c r="AL8694" s="12"/>
      <c r="AM8694" s="12"/>
      <c r="AN8694" s="12"/>
      <c r="AO8694" s="12"/>
      <c r="AP8694" s="12"/>
      <c r="AQ8694" s="12"/>
      <c r="AR8694" s="12"/>
      <c r="AS8694" s="12"/>
      <c r="AT8694" s="12"/>
      <c r="AU8694" s="12"/>
      <c r="AV8694" s="12"/>
      <c r="AW8694" s="12"/>
      <c r="AX8694" s="12"/>
      <c r="AY8694" s="12"/>
      <c r="AZ8694" s="12"/>
      <c r="BA8694" s="12"/>
      <c r="BB8694" s="12"/>
      <c r="BC8694" s="12"/>
      <c r="BD8694" s="12"/>
    </row>
    <row r="8695" spans="15:56" x14ac:dyDescent="0.35">
      <c r="O8695" s="12"/>
      <c r="P8695" s="12"/>
      <c r="Q8695" s="12"/>
      <c r="S8695" s="250"/>
      <c r="AA8695" s="12"/>
      <c r="AB8695" s="12"/>
      <c r="AC8695" s="12"/>
      <c r="AD8695" s="12"/>
      <c r="AE8695" s="12"/>
      <c r="AF8695" s="12"/>
      <c r="AG8695" s="12"/>
      <c r="AH8695" s="12"/>
      <c r="AI8695" s="12"/>
      <c r="AJ8695" s="12"/>
      <c r="AK8695" s="12"/>
      <c r="AL8695" s="12"/>
      <c r="AM8695" s="12"/>
      <c r="AN8695" s="12"/>
      <c r="AO8695" s="12"/>
      <c r="AP8695" s="12"/>
      <c r="AQ8695" s="12"/>
      <c r="AR8695" s="12"/>
      <c r="AS8695" s="12"/>
      <c r="AT8695" s="12"/>
      <c r="AU8695" s="12"/>
      <c r="AV8695" s="12"/>
      <c r="AW8695" s="12"/>
      <c r="AX8695" s="12"/>
      <c r="AY8695" s="12"/>
      <c r="AZ8695" s="12"/>
      <c r="BA8695" s="12"/>
      <c r="BB8695" s="12"/>
      <c r="BC8695" s="12"/>
      <c r="BD8695" s="12"/>
    </row>
    <row r="8696" spans="15:56" x14ac:dyDescent="0.35">
      <c r="O8696" s="12"/>
      <c r="P8696" s="12"/>
      <c r="Q8696" s="12"/>
      <c r="S8696" s="250"/>
      <c r="AA8696" s="12"/>
      <c r="AB8696" s="12"/>
      <c r="AC8696" s="12"/>
      <c r="AD8696" s="12"/>
      <c r="AE8696" s="12"/>
      <c r="AF8696" s="12"/>
      <c r="AG8696" s="12"/>
      <c r="AH8696" s="12"/>
      <c r="AI8696" s="12"/>
      <c r="AJ8696" s="12"/>
      <c r="AK8696" s="12"/>
      <c r="AL8696" s="12"/>
      <c r="AM8696" s="12"/>
      <c r="AN8696" s="12"/>
      <c r="AO8696" s="12"/>
      <c r="AP8696" s="12"/>
      <c r="AQ8696" s="12"/>
      <c r="AR8696" s="12"/>
      <c r="AS8696" s="12"/>
      <c r="AT8696" s="12"/>
      <c r="AU8696" s="12"/>
      <c r="AV8696" s="12"/>
      <c r="AW8696" s="12"/>
      <c r="AX8696" s="12"/>
      <c r="AY8696" s="12"/>
      <c r="AZ8696" s="12"/>
      <c r="BA8696" s="12"/>
      <c r="BB8696" s="12"/>
      <c r="BC8696" s="12"/>
      <c r="BD8696" s="12"/>
    </row>
    <row r="8697" spans="15:56" x14ac:dyDescent="0.35">
      <c r="O8697" s="12"/>
      <c r="P8697" s="12"/>
      <c r="Q8697" s="12"/>
      <c r="S8697" s="250"/>
      <c r="AA8697" s="12"/>
      <c r="AB8697" s="12"/>
      <c r="AC8697" s="12"/>
      <c r="AD8697" s="12"/>
      <c r="AE8697" s="12"/>
      <c r="AF8697" s="12"/>
      <c r="AG8697" s="12"/>
      <c r="AH8697" s="12"/>
      <c r="AI8697" s="12"/>
      <c r="AJ8697" s="12"/>
      <c r="AK8697" s="12"/>
      <c r="AL8697" s="12"/>
      <c r="AM8697" s="12"/>
      <c r="AN8697" s="12"/>
      <c r="AO8697" s="12"/>
      <c r="AP8697" s="12"/>
      <c r="AQ8697" s="12"/>
      <c r="AR8697" s="12"/>
      <c r="AS8697" s="12"/>
      <c r="AT8697" s="12"/>
      <c r="AU8697" s="12"/>
      <c r="AV8697" s="12"/>
      <c r="AW8697" s="12"/>
      <c r="AX8697" s="12"/>
      <c r="AY8697" s="12"/>
      <c r="AZ8697" s="12"/>
      <c r="BA8697" s="12"/>
      <c r="BB8697" s="12"/>
      <c r="BC8697" s="12"/>
      <c r="BD8697" s="12"/>
    </row>
    <row r="8698" spans="15:56" x14ac:dyDescent="0.35">
      <c r="O8698" s="12"/>
      <c r="P8698" s="12"/>
      <c r="Q8698" s="12"/>
      <c r="S8698" s="250"/>
      <c r="AA8698" s="12"/>
      <c r="AB8698" s="12"/>
      <c r="AC8698" s="12"/>
      <c r="AD8698" s="12"/>
      <c r="AE8698" s="12"/>
      <c r="AF8698" s="12"/>
      <c r="AG8698" s="12"/>
      <c r="AH8698" s="12"/>
      <c r="AI8698" s="12"/>
      <c r="AJ8698" s="12"/>
      <c r="AK8698" s="12"/>
      <c r="AL8698" s="12"/>
      <c r="AM8698" s="12"/>
      <c r="AN8698" s="12"/>
      <c r="AO8698" s="12"/>
      <c r="AP8698" s="12"/>
      <c r="AQ8698" s="12"/>
      <c r="AR8698" s="12"/>
      <c r="AS8698" s="12"/>
      <c r="AT8698" s="12"/>
      <c r="AU8698" s="12"/>
      <c r="AV8698" s="12"/>
      <c r="AW8698" s="12"/>
      <c r="AX8698" s="12"/>
      <c r="AY8698" s="12"/>
      <c r="AZ8698" s="12"/>
      <c r="BA8698" s="12"/>
      <c r="BB8698" s="12"/>
      <c r="BC8698" s="12"/>
      <c r="BD8698" s="12"/>
    </row>
    <row r="8699" spans="15:56" x14ac:dyDescent="0.35">
      <c r="O8699" s="12"/>
      <c r="P8699" s="12"/>
      <c r="Q8699" s="12"/>
      <c r="S8699" s="250"/>
      <c r="AA8699" s="12"/>
      <c r="AB8699" s="12"/>
      <c r="AC8699" s="12"/>
      <c r="AD8699" s="12"/>
      <c r="AE8699" s="12"/>
      <c r="AF8699" s="12"/>
      <c r="AG8699" s="12"/>
      <c r="AH8699" s="12"/>
      <c r="AI8699" s="12"/>
      <c r="AJ8699" s="12"/>
      <c r="AK8699" s="12"/>
      <c r="AL8699" s="12"/>
      <c r="AM8699" s="12"/>
      <c r="AN8699" s="12"/>
      <c r="AO8699" s="12"/>
      <c r="AP8699" s="12"/>
      <c r="AQ8699" s="12"/>
      <c r="AR8699" s="12"/>
      <c r="AS8699" s="12"/>
      <c r="AT8699" s="12"/>
      <c r="AU8699" s="12"/>
      <c r="AV8699" s="12"/>
      <c r="AW8699" s="12"/>
      <c r="AX8699" s="12"/>
      <c r="AY8699" s="12"/>
      <c r="AZ8699" s="12"/>
      <c r="BA8699" s="12"/>
      <c r="BB8699" s="12"/>
      <c r="BC8699" s="12"/>
      <c r="BD8699" s="12"/>
    </row>
    <row r="8700" spans="15:56" x14ac:dyDescent="0.35">
      <c r="O8700" s="12"/>
      <c r="P8700" s="12"/>
      <c r="Q8700" s="12"/>
      <c r="S8700" s="250"/>
      <c r="AA8700" s="12"/>
      <c r="AB8700" s="12"/>
      <c r="AC8700" s="12"/>
      <c r="AD8700" s="12"/>
      <c r="AE8700" s="12"/>
      <c r="AF8700" s="12"/>
      <c r="AG8700" s="12"/>
      <c r="AH8700" s="12"/>
      <c r="AI8700" s="12"/>
      <c r="AJ8700" s="12"/>
      <c r="AK8700" s="12"/>
      <c r="AL8700" s="12"/>
      <c r="AM8700" s="12"/>
      <c r="AN8700" s="12"/>
      <c r="AO8700" s="12"/>
      <c r="AP8700" s="12"/>
      <c r="AQ8700" s="12"/>
      <c r="AR8700" s="12"/>
      <c r="AS8700" s="12"/>
      <c r="AT8700" s="12"/>
      <c r="AU8700" s="12"/>
      <c r="AV8700" s="12"/>
      <c r="AW8700" s="12"/>
      <c r="AX8700" s="12"/>
      <c r="AY8700" s="12"/>
      <c r="AZ8700" s="12"/>
      <c r="BA8700" s="12"/>
      <c r="BB8700" s="12"/>
      <c r="BC8700" s="12"/>
      <c r="BD8700" s="12"/>
    </row>
    <row r="8701" spans="15:56" x14ac:dyDescent="0.35">
      <c r="O8701" s="12"/>
      <c r="P8701" s="12"/>
      <c r="Q8701" s="12"/>
      <c r="S8701" s="250"/>
      <c r="AA8701" s="12"/>
      <c r="AB8701" s="12"/>
      <c r="AC8701" s="12"/>
      <c r="AD8701" s="12"/>
      <c r="AE8701" s="12"/>
      <c r="AF8701" s="12"/>
      <c r="AG8701" s="12"/>
      <c r="AH8701" s="12"/>
      <c r="AI8701" s="12"/>
      <c r="AJ8701" s="12"/>
      <c r="AK8701" s="12"/>
      <c r="AL8701" s="12"/>
      <c r="AM8701" s="12"/>
      <c r="AN8701" s="12"/>
      <c r="AO8701" s="12"/>
      <c r="AP8701" s="12"/>
      <c r="AQ8701" s="12"/>
      <c r="AR8701" s="12"/>
      <c r="AS8701" s="12"/>
      <c r="AT8701" s="12"/>
      <c r="AU8701" s="12"/>
      <c r="AV8701" s="12"/>
      <c r="AW8701" s="12"/>
      <c r="AX8701" s="12"/>
      <c r="AY8701" s="12"/>
      <c r="AZ8701" s="12"/>
      <c r="BA8701" s="12"/>
      <c r="BB8701" s="12"/>
      <c r="BC8701" s="12"/>
      <c r="BD8701" s="12"/>
    </row>
    <row r="8702" spans="15:56" x14ac:dyDescent="0.35">
      <c r="O8702" s="12"/>
      <c r="P8702" s="12"/>
      <c r="Q8702" s="12"/>
      <c r="S8702" s="250"/>
      <c r="AA8702" s="12"/>
      <c r="AB8702" s="12"/>
      <c r="AC8702" s="12"/>
      <c r="AD8702" s="12"/>
      <c r="AE8702" s="12"/>
      <c r="AF8702" s="12"/>
      <c r="AG8702" s="12"/>
      <c r="AH8702" s="12"/>
      <c r="AI8702" s="12"/>
      <c r="AJ8702" s="12"/>
      <c r="AK8702" s="12"/>
      <c r="AL8702" s="12"/>
      <c r="AM8702" s="12"/>
      <c r="AN8702" s="12"/>
      <c r="AO8702" s="12"/>
      <c r="AP8702" s="12"/>
      <c r="AQ8702" s="12"/>
      <c r="AR8702" s="12"/>
      <c r="AS8702" s="12"/>
      <c r="AT8702" s="12"/>
      <c r="AU8702" s="12"/>
      <c r="AV8702" s="12"/>
      <c r="AW8702" s="12"/>
      <c r="AX8702" s="12"/>
      <c r="AY8702" s="12"/>
      <c r="AZ8702" s="12"/>
      <c r="BA8702" s="12"/>
      <c r="BB8702" s="12"/>
      <c r="BC8702" s="12"/>
      <c r="BD8702" s="12"/>
    </row>
    <row r="8703" spans="15:56" x14ac:dyDescent="0.35">
      <c r="O8703" s="12"/>
      <c r="P8703" s="12"/>
      <c r="Q8703" s="12"/>
      <c r="S8703" s="250"/>
      <c r="AA8703" s="12"/>
      <c r="AB8703" s="12"/>
      <c r="AC8703" s="12"/>
      <c r="AD8703" s="12"/>
      <c r="AE8703" s="12"/>
      <c r="AF8703" s="12"/>
      <c r="AG8703" s="12"/>
      <c r="AH8703" s="12"/>
      <c r="AI8703" s="12"/>
      <c r="AJ8703" s="12"/>
      <c r="AK8703" s="12"/>
      <c r="AL8703" s="12"/>
      <c r="AM8703" s="12"/>
      <c r="AN8703" s="12"/>
      <c r="AO8703" s="12"/>
      <c r="AP8703" s="12"/>
      <c r="AQ8703" s="12"/>
      <c r="AR8703" s="12"/>
      <c r="AS8703" s="12"/>
      <c r="AT8703" s="12"/>
      <c r="AU8703" s="12"/>
      <c r="AV8703" s="12"/>
      <c r="AW8703" s="12"/>
      <c r="AX8703" s="12"/>
      <c r="AY8703" s="12"/>
      <c r="AZ8703" s="12"/>
      <c r="BA8703" s="12"/>
      <c r="BB8703" s="12"/>
      <c r="BC8703" s="12"/>
      <c r="BD8703" s="12"/>
    </row>
    <row r="8704" spans="15:56" x14ac:dyDescent="0.35">
      <c r="O8704" s="12"/>
      <c r="P8704" s="12"/>
      <c r="Q8704" s="12"/>
      <c r="S8704" s="250"/>
      <c r="AA8704" s="12"/>
      <c r="AB8704" s="12"/>
      <c r="AC8704" s="12"/>
      <c r="AD8704" s="12"/>
      <c r="AE8704" s="12"/>
      <c r="AF8704" s="12"/>
      <c r="AG8704" s="12"/>
      <c r="AH8704" s="12"/>
      <c r="AI8704" s="12"/>
      <c r="AJ8704" s="12"/>
      <c r="AK8704" s="12"/>
      <c r="AL8704" s="12"/>
      <c r="AM8704" s="12"/>
      <c r="AN8704" s="12"/>
      <c r="AO8704" s="12"/>
      <c r="AP8704" s="12"/>
      <c r="AQ8704" s="12"/>
      <c r="AR8704" s="12"/>
      <c r="AS8704" s="12"/>
      <c r="AT8704" s="12"/>
      <c r="AU8704" s="12"/>
      <c r="AV8704" s="12"/>
      <c r="AW8704" s="12"/>
      <c r="AX8704" s="12"/>
      <c r="AY8704" s="12"/>
      <c r="AZ8704" s="12"/>
      <c r="BA8704" s="12"/>
      <c r="BB8704" s="12"/>
      <c r="BC8704" s="12"/>
      <c r="BD8704" s="12"/>
    </row>
    <row r="8705" spans="15:56" x14ac:dyDescent="0.35">
      <c r="O8705" s="12"/>
      <c r="P8705" s="12"/>
      <c r="Q8705" s="12"/>
      <c r="S8705" s="250"/>
      <c r="AA8705" s="12"/>
      <c r="AB8705" s="12"/>
      <c r="AC8705" s="12"/>
      <c r="AD8705" s="12"/>
      <c r="AE8705" s="12"/>
      <c r="AF8705" s="12"/>
      <c r="AG8705" s="12"/>
      <c r="AH8705" s="12"/>
      <c r="AI8705" s="12"/>
      <c r="AJ8705" s="12"/>
      <c r="AK8705" s="12"/>
      <c r="AL8705" s="12"/>
      <c r="AM8705" s="12"/>
      <c r="AN8705" s="12"/>
      <c r="AO8705" s="12"/>
      <c r="AP8705" s="12"/>
      <c r="AQ8705" s="12"/>
      <c r="AR8705" s="12"/>
      <c r="AS8705" s="12"/>
      <c r="AT8705" s="12"/>
      <c r="AU8705" s="12"/>
      <c r="AV8705" s="12"/>
      <c r="AW8705" s="12"/>
      <c r="AX8705" s="12"/>
      <c r="AY8705" s="12"/>
      <c r="AZ8705" s="12"/>
      <c r="BA8705" s="12"/>
      <c r="BB8705" s="12"/>
      <c r="BC8705" s="12"/>
      <c r="BD8705" s="12"/>
    </row>
    <row r="8706" spans="15:56" x14ac:dyDescent="0.35">
      <c r="O8706" s="12"/>
      <c r="P8706" s="12"/>
      <c r="Q8706" s="12"/>
      <c r="S8706" s="250"/>
      <c r="AA8706" s="12"/>
      <c r="AB8706" s="12"/>
      <c r="AC8706" s="12"/>
      <c r="AD8706" s="12"/>
      <c r="AE8706" s="12"/>
      <c r="AF8706" s="12"/>
      <c r="AG8706" s="12"/>
      <c r="AH8706" s="12"/>
      <c r="AI8706" s="12"/>
      <c r="AJ8706" s="12"/>
      <c r="AK8706" s="12"/>
      <c r="AL8706" s="12"/>
      <c r="AM8706" s="12"/>
      <c r="AN8706" s="12"/>
      <c r="AO8706" s="12"/>
      <c r="AP8706" s="12"/>
      <c r="AQ8706" s="12"/>
      <c r="AR8706" s="12"/>
      <c r="AS8706" s="12"/>
      <c r="AT8706" s="12"/>
      <c r="AU8706" s="12"/>
      <c r="AV8706" s="12"/>
      <c r="AW8706" s="12"/>
      <c r="AX8706" s="12"/>
      <c r="AY8706" s="12"/>
      <c r="AZ8706" s="12"/>
      <c r="BA8706" s="12"/>
      <c r="BB8706" s="12"/>
      <c r="BC8706" s="12"/>
      <c r="BD8706" s="12"/>
    </row>
    <row r="8707" spans="15:56" x14ac:dyDescent="0.35">
      <c r="O8707" s="12"/>
      <c r="P8707" s="12"/>
      <c r="Q8707" s="12"/>
      <c r="S8707" s="250"/>
      <c r="AA8707" s="12"/>
      <c r="AB8707" s="12"/>
      <c r="AC8707" s="12"/>
      <c r="AD8707" s="12"/>
      <c r="AE8707" s="12"/>
      <c r="AF8707" s="12"/>
      <c r="AG8707" s="12"/>
      <c r="AH8707" s="12"/>
      <c r="AI8707" s="12"/>
      <c r="AJ8707" s="12"/>
      <c r="AK8707" s="12"/>
      <c r="AL8707" s="12"/>
      <c r="AM8707" s="12"/>
      <c r="AN8707" s="12"/>
      <c r="AO8707" s="12"/>
      <c r="AP8707" s="12"/>
      <c r="AQ8707" s="12"/>
      <c r="AR8707" s="12"/>
      <c r="AS8707" s="12"/>
      <c r="AT8707" s="12"/>
      <c r="AU8707" s="12"/>
      <c r="AV8707" s="12"/>
      <c r="AW8707" s="12"/>
      <c r="AX8707" s="12"/>
      <c r="AY8707" s="12"/>
      <c r="AZ8707" s="12"/>
      <c r="BA8707" s="12"/>
      <c r="BB8707" s="12"/>
      <c r="BC8707" s="12"/>
      <c r="BD8707" s="12"/>
    </row>
    <row r="8708" spans="15:56" x14ac:dyDescent="0.35">
      <c r="O8708" s="12"/>
      <c r="P8708" s="12"/>
      <c r="Q8708" s="12"/>
      <c r="S8708" s="250"/>
      <c r="AA8708" s="12"/>
      <c r="AB8708" s="12"/>
      <c r="AC8708" s="12"/>
      <c r="AD8708" s="12"/>
      <c r="AE8708" s="12"/>
      <c r="AF8708" s="12"/>
      <c r="AG8708" s="12"/>
      <c r="AH8708" s="12"/>
      <c r="AI8708" s="12"/>
      <c r="AJ8708" s="12"/>
      <c r="AK8708" s="12"/>
      <c r="AL8708" s="12"/>
      <c r="AM8708" s="12"/>
      <c r="AN8708" s="12"/>
      <c r="AO8708" s="12"/>
      <c r="AP8708" s="12"/>
      <c r="AQ8708" s="12"/>
      <c r="AR8708" s="12"/>
      <c r="AS8708" s="12"/>
      <c r="AT8708" s="12"/>
      <c r="AU8708" s="12"/>
      <c r="AV8708" s="12"/>
      <c r="AW8708" s="12"/>
      <c r="AX8708" s="12"/>
      <c r="AY8708" s="12"/>
      <c r="AZ8708" s="12"/>
      <c r="BA8708" s="12"/>
      <c r="BB8708" s="12"/>
      <c r="BC8708" s="12"/>
      <c r="BD8708" s="12"/>
    </row>
    <row r="8709" spans="15:56" x14ac:dyDescent="0.35">
      <c r="O8709" s="12"/>
      <c r="P8709" s="12"/>
      <c r="Q8709" s="12"/>
      <c r="S8709" s="250"/>
      <c r="AA8709" s="12"/>
      <c r="AB8709" s="12"/>
      <c r="AC8709" s="12"/>
      <c r="AD8709" s="12"/>
      <c r="AE8709" s="12"/>
      <c r="AF8709" s="12"/>
      <c r="AG8709" s="12"/>
      <c r="AH8709" s="12"/>
      <c r="AI8709" s="12"/>
      <c r="AJ8709" s="12"/>
      <c r="AK8709" s="12"/>
      <c r="AL8709" s="12"/>
      <c r="AM8709" s="12"/>
      <c r="AN8709" s="12"/>
      <c r="AO8709" s="12"/>
      <c r="AP8709" s="12"/>
      <c r="AQ8709" s="12"/>
      <c r="AR8709" s="12"/>
      <c r="AS8709" s="12"/>
      <c r="AT8709" s="12"/>
      <c r="AU8709" s="12"/>
      <c r="AV8709" s="12"/>
      <c r="AW8709" s="12"/>
      <c r="AX8709" s="12"/>
      <c r="AY8709" s="12"/>
      <c r="AZ8709" s="12"/>
      <c r="BA8709" s="12"/>
      <c r="BB8709" s="12"/>
      <c r="BC8709" s="12"/>
      <c r="BD8709" s="12"/>
    </row>
    <row r="8710" spans="15:56" x14ac:dyDescent="0.35">
      <c r="O8710" s="12"/>
      <c r="P8710" s="12"/>
      <c r="Q8710" s="12"/>
      <c r="S8710" s="250"/>
      <c r="AA8710" s="12"/>
      <c r="AB8710" s="12"/>
      <c r="AC8710" s="12"/>
      <c r="AD8710" s="12"/>
      <c r="AE8710" s="12"/>
      <c r="AF8710" s="12"/>
      <c r="AG8710" s="12"/>
      <c r="AH8710" s="12"/>
      <c r="AI8710" s="12"/>
      <c r="AJ8710" s="12"/>
      <c r="AK8710" s="12"/>
      <c r="AL8710" s="12"/>
      <c r="AM8710" s="12"/>
      <c r="AN8710" s="12"/>
      <c r="AO8710" s="12"/>
      <c r="AP8710" s="12"/>
      <c r="AQ8710" s="12"/>
      <c r="AR8710" s="12"/>
      <c r="AS8710" s="12"/>
      <c r="AT8710" s="12"/>
      <c r="AU8710" s="12"/>
      <c r="AV8710" s="12"/>
      <c r="AW8710" s="12"/>
      <c r="AX8710" s="12"/>
      <c r="AY8710" s="12"/>
      <c r="AZ8710" s="12"/>
      <c r="BA8710" s="12"/>
      <c r="BB8710" s="12"/>
      <c r="BC8710" s="12"/>
      <c r="BD8710" s="12"/>
    </row>
    <row r="8711" spans="15:56" x14ac:dyDescent="0.35">
      <c r="O8711" s="12"/>
      <c r="P8711" s="12"/>
      <c r="Q8711" s="12"/>
      <c r="S8711" s="250"/>
      <c r="AA8711" s="12"/>
      <c r="AB8711" s="12"/>
      <c r="AC8711" s="12"/>
      <c r="AD8711" s="12"/>
      <c r="AE8711" s="12"/>
      <c r="AF8711" s="12"/>
      <c r="AG8711" s="12"/>
      <c r="AH8711" s="12"/>
      <c r="AI8711" s="12"/>
      <c r="AJ8711" s="12"/>
      <c r="AK8711" s="12"/>
      <c r="AL8711" s="12"/>
      <c r="AM8711" s="12"/>
      <c r="AN8711" s="12"/>
      <c r="AO8711" s="12"/>
      <c r="AP8711" s="12"/>
      <c r="AQ8711" s="12"/>
      <c r="AR8711" s="12"/>
      <c r="AS8711" s="12"/>
      <c r="AT8711" s="12"/>
      <c r="AU8711" s="12"/>
      <c r="AV8711" s="12"/>
      <c r="AW8711" s="12"/>
      <c r="AX8711" s="12"/>
      <c r="AY8711" s="12"/>
      <c r="AZ8711" s="12"/>
      <c r="BA8711" s="12"/>
      <c r="BB8711" s="12"/>
      <c r="BC8711" s="12"/>
      <c r="BD8711" s="12"/>
    </row>
    <row r="8712" spans="15:56" x14ac:dyDescent="0.35">
      <c r="O8712" s="12"/>
      <c r="P8712" s="12"/>
      <c r="Q8712" s="12"/>
      <c r="S8712" s="250"/>
      <c r="AA8712" s="12"/>
      <c r="AB8712" s="12"/>
      <c r="AC8712" s="12"/>
      <c r="AD8712" s="12"/>
      <c r="AE8712" s="12"/>
      <c r="AF8712" s="12"/>
      <c r="AG8712" s="12"/>
      <c r="AH8712" s="12"/>
      <c r="AI8712" s="12"/>
      <c r="AJ8712" s="12"/>
      <c r="AK8712" s="12"/>
      <c r="AL8712" s="12"/>
      <c r="AM8712" s="12"/>
      <c r="AN8712" s="12"/>
      <c r="AO8712" s="12"/>
      <c r="AP8712" s="12"/>
      <c r="AQ8712" s="12"/>
      <c r="AR8712" s="12"/>
      <c r="AS8712" s="12"/>
      <c r="AT8712" s="12"/>
      <c r="AU8712" s="12"/>
      <c r="AV8712" s="12"/>
      <c r="AW8712" s="12"/>
      <c r="AX8712" s="12"/>
      <c r="AY8712" s="12"/>
      <c r="AZ8712" s="12"/>
      <c r="BA8712" s="12"/>
      <c r="BB8712" s="12"/>
      <c r="BC8712" s="12"/>
      <c r="BD8712" s="12"/>
    </row>
    <row r="8713" spans="15:56" x14ac:dyDescent="0.35">
      <c r="O8713" s="12"/>
      <c r="P8713" s="12"/>
      <c r="Q8713" s="12"/>
      <c r="S8713" s="250"/>
      <c r="AA8713" s="12"/>
      <c r="AB8713" s="12"/>
      <c r="AC8713" s="12"/>
      <c r="AD8713" s="12"/>
      <c r="AE8713" s="12"/>
      <c r="AF8713" s="12"/>
      <c r="AG8713" s="12"/>
      <c r="AH8713" s="12"/>
      <c r="AI8713" s="12"/>
      <c r="AJ8713" s="12"/>
      <c r="AK8713" s="12"/>
      <c r="AL8713" s="12"/>
      <c r="AM8713" s="12"/>
      <c r="AN8713" s="12"/>
      <c r="AO8713" s="12"/>
      <c r="AP8713" s="12"/>
      <c r="AQ8713" s="12"/>
      <c r="AR8713" s="12"/>
      <c r="AS8713" s="12"/>
      <c r="AT8713" s="12"/>
      <c r="AU8713" s="12"/>
      <c r="AV8713" s="12"/>
      <c r="AW8713" s="12"/>
      <c r="AX8713" s="12"/>
      <c r="AY8713" s="12"/>
      <c r="AZ8713" s="12"/>
      <c r="BA8713" s="12"/>
      <c r="BB8713" s="12"/>
      <c r="BC8713" s="12"/>
      <c r="BD8713" s="12"/>
    </row>
    <row r="8714" spans="15:56" x14ac:dyDescent="0.35">
      <c r="O8714" s="12"/>
      <c r="P8714" s="12"/>
      <c r="Q8714" s="12"/>
      <c r="S8714" s="250"/>
      <c r="AA8714" s="12"/>
      <c r="AB8714" s="12"/>
      <c r="AC8714" s="12"/>
      <c r="AD8714" s="12"/>
      <c r="AE8714" s="12"/>
      <c r="AF8714" s="12"/>
      <c r="AG8714" s="12"/>
      <c r="AH8714" s="12"/>
      <c r="AI8714" s="12"/>
      <c r="AJ8714" s="12"/>
      <c r="AK8714" s="12"/>
      <c r="AL8714" s="12"/>
      <c r="AM8714" s="12"/>
      <c r="AN8714" s="12"/>
      <c r="AO8714" s="12"/>
      <c r="AP8714" s="12"/>
      <c r="AQ8714" s="12"/>
      <c r="AR8714" s="12"/>
      <c r="AS8714" s="12"/>
      <c r="AT8714" s="12"/>
      <c r="AU8714" s="12"/>
      <c r="AV8714" s="12"/>
      <c r="AW8714" s="12"/>
      <c r="AX8714" s="12"/>
      <c r="AY8714" s="12"/>
      <c r="AZ8714" s="12"/>
      <c r="BA8714" s="12"/>
      <c r="BB8714" s="12"/>
      <c r="BC8714" s="12"/>
      <c r="BD8714" s="12"/>
    </row>
    <row r="8715" spans="15:56" x14ac:dyDescent="0.35">
      <c r="O8715" s="12"/>
      <c r="P8715" s="12"/>
      <c r="Q8715" s="12"/>
      <c r="S8715" s="250"/>
      <c r="AA8715" s="12"/>
      <c r="AB8715" s="12"/>
      <c r="AC8715" s="12"/>
      <c r="AD8715" s="12"/>
      <c r="AE8715" s="12"/>
      <c r="AF8715" s="12"/>
      <c r="AG8715" s="12"/>
      <c r="AH8715" s="12"/>
      <c r="AI8715" s="12"/>
      <c r="AJ8715" s="12"/>
      <c r="AK8715" s="12"/>
      <c r="AL8715" s="12"/>
      <c r="AM8715" s="12"/>
      <c r="AN8715" s="12"/>
      <c r="AO8715" s="12"/>
      <c r="AP8715" s="12"/>
      <c r="AQ8715" s="12"/>
      <c r="AR8715" s="12"/>
      <c r="AS8715" s="12"/>
      <c r="AT8715" s="12"/>
      <c r="AU8715" s="12"/>
      <c r="AV8715" s="12"/>
      <c r="AW8715" s="12"/>
      <c r="AX8715" s="12"/>
      <c r="AY8715" s="12"/>
      <c r="AZ8715" s="12"/>
      <c r="BA8715" s="12"/>
      <c r="BB8715" s="12"/>
      <c r="BC8715" s="12"/>
      <c r="BD8715" s="12"/>
    </row>
    <row r="8716" spans="15:56" x14ac:dyDescent="0.35">
      <c r="O8716" s="12"/>
      <c r="P8716" s="12"/>
      <c r="Q8716" s="12"/>
      <c r="S8716" s="250"/>
      <c r="AA8716" s="12"/>
      <c r="AB8716" s="12"/>
      <c r="AC8716" s="12"/>
      <c r="AD8716" s="12"/>
      <c r="AE8716" s="12"/>
      <c r="AF8716" s="12"/>
      <c r="AG8716" s="12"/>
      <c r="AH8716" s="12"/>
      <c r="AI8716" s="12"/>
      <c r="AJ8716" s="12"/>
      <c r="AK8716" s="12"/>
      <c r="AL8716" s="12"/>
      <c r="AM8716" s="12"/>
      <c r="AN8716" s="12"/>
      <c r="AO8716" s="12"/>
      <c r="AP8716" s="12"/>
      <c r="AQ8716" s="12"/>
      <c r="AR8716" s="12"/>
      <c r="AS8716" s="12"/>
      <c r="AT8716" s="12"/>
      <c r="AU8716" s="12"/>
      <c r="AV8716" s="12"/>
      <c r="AW8716" s="12"/>
      <c r="AX8716" s="12"/>
      <c r="AY8716" s="12"/>
      <c r="AZ8716" s="12"/>
      <c r="BA8716" s="12"/>
      <c r="BB8716" s="12"/>
      <c r="BC8716" s="12"/>
      <c r="BD8716" s="12"/>
    </row>
    <row r="8717" spans="15:56" x14ac:dyDescent="0.35">
      <c r="O8717" s="12"/>
      <c r="P8717" s="12"/>
      <c r="Q8717" s="12"/>
      <c r="S8717" s="250"/>
      <c r="AA8717" s="12"/>
      <c r="AB8717" s="12"/>
      <c r="AC8717" s="12"/>
      <c r="AD8717" s="12"/>
      <c r="AE8717" s="12"/>
      <c r="AF8717" s="12"/>
      <c r="AG8717" s="12"/>
      <c r="AH8717" s="12"/>
      <c r="AI8717" s="12"/>
      <c r="AJ8717" s="12"/>
      <c r="AK8717" s="12"/>
      <c r="AL8717" s="12"/>
      <c r="AM8717" s="12"/>
      <c r="AN8717" s="12"/>
      <c r="AO8717" s="12"/>
      <c r="AP8717" s="12"/>
      <c r="AQ8717" s="12"/>
      <c r="AR8717" s="12"/>
      <c r="AS8717" s="12"/>
      <c r="AT8717" s="12"/>
      <c r="AU8717" s="12"/>
      <c r="AV8717" s="12"/>
      <c r="AW8717" s="12"/>
      <c r="AX8717" s="12"/>
      <c r="AY8717" s="12"/>
      <c r="AZ8717" s="12"/>
      <c r="BA8717" s="12"/>
      <c r="BB8717" s="12"/>
      <c r="BC8717" s="12"/>
      <c r="BD8717" s="12"/>
    </row>
    <row r="8718" spans="15:56" x14ac:dyDescent="0.35">
      <c r="O8718" s="12"/>
      <c r="P8718" s="12"/>
      <c r="Q8718" s="12"/>
      <c r="S8718" s="250"/>
      <c r="AA8718" s="12"/>
      <c r="AB8718" s="12"/>
      <c r="AC8718" s="12"/>
      <c r="AD8718" s="12"/>
      <c r="AE8718" s="12"/>
      <c r="AF8718" s="12"/>
      <c r="AG8718" s="12"/>
      <c r="AH8718" s="12"/>
      <c r="AI8718" s="12"/>
      <c r="AJ8718" s="12"/>
      <c r="AK8718" s="12"/>
      <c r="AL8718" s="12"/>
      <c r="AM8718" s="12"/>
      <c r="AN8718" s="12"/>
      <c r="AO8718" s="12"/>
      <c r="AP8718" s="12"/>
      <c r="AQ8718" s="12"/>
      <c r="AR8718" s="12"/>
      <c r="AS8718" s="12"/>
      <c r="AT8718" s="12"/>
      <c r="AU8718" s="12"/>
      <c r="AV8718" s="12"/>
      <c r="AW8718" s="12"/>
      <c r="AX8718" s="12"/>
      <c r="AY8718" s="12"/>
      <c r="AZ8718" s="12"/>
      <c r="BA8718" s="12"/>
      <c r="BB8718" s="12"/>
      <c r="BC8718" s="12"/>
      <c r="BD8718" s="12"/>
    </row>
    <row r="8719" spans="15:56" x14ac:dyDescent="0.35">
      <c r="O8719" s="12"/>
      <c r="P8719" s="12"/>
      <c r="Q8719" s="12"/>
      <c r="S8719" s="250"/>
      <c r="AA8719" s="12"/>
      <c r="AB8719" s="12"/>
      <c r="AC8719" s="12"/>
      <c r="AD8719" s="12"/>
      <c r="AE8719" s="12"/>
      <c r="AF8719" s="12"/>
      <c r="AG8719" s="12"/>
      <c r="AH8719" s="12"/>
      <c r="AI8719" s="12"/>
      <c r="AJ8719" s="12"/>
      <c r="AK8719" s="12"/>
      <c r="AL8719" s="12"/>
      <c r="AM8719" s="12"/>
      <c r="AN8719" s="12"/>
      <c r="AO8719" s="12"/>
      <c r="AP8719" s="12"/>
      <c r="AQ8719" s="12"/>
      <c r="AR8719" s="12"/>
      <c r="AS8719" s="12"/>
      <c r="AT8719" s="12"/>
      <c r="AU8719" s="12"/>
      <c r="AV8719" s="12"/>
      <c r="AW8719" s="12"/>
      <c r="AX8719" s="12"/>
      <c r="AY8719" s="12"/>
      <c r="AZ8719" s="12"/>
      <c r="BA8719" s="12"/>
      <c r="BB8719" s="12"/>
      <c r="BC8719" s="12"/>
      <c r="BD8719" s="12"/>
    </row>
    <row r="8720" spans="15:56" x14ac:dyDescent="0.35">
      <c r="O8720" s="12"/>
      <c r="P8720" s="12"/>
      <c r="Q8720" s="12"/>
      <c r="S8720" s="250"/>
      <c r="AA8720" s="12"/>
      <c r="AB8720" s="12"/>
      <c r="AC8720" s="12"/>
      <c r="AD8720" s="12"/>
      <c r="AE8720" s="12"/>
      <c r="AF8720" s="12"/>
      <c r="AG8720" s="12"/>
      <c r="AH8720" s="12"/>
      <c r="AI8720" s="12"/>
      <c r="AJ8720" s="12"/>
      <c r="AK8720" s="12"/>
      <c r="AL8720" s="12"/>
      <c r="AM8720" s="12"/>
      <c r="AN8720" s="12"/>
      <c r="AO8720" s="12"/>
      <c r="AP8720" s="12"/>
      <c r="AQ8720" s="12"/>
      <c r="AR8720" s="12"/>
      <c r="AS8720" s="12"/>
      <c r="AT8720" s="12"/>
      <c r="AU8720" s="12"/>
      <c r="AV8720" s="12"/>
      <c r="AW8720" s="12"/>
      <c r="AX8720" s="12"/>
      <c r="AY8720" s="12"/>
      <c r="AZ8720" s="12"/>
      <c r="BA8720" s="12"/>
      <c r="BB8720" s="12"/>
      <c r="BC8720" s="12"/>
      <c r="BD8720" s="12"/>
    </row>
    <row r="8721" spans="15:56" x14ac:dyDescent="0.35">
      <c r="O8721" s="12"/>
      <c r="P8721" s="12"/>
      <c r="Q8721" s="12"/>
      <c r="S8721" s="250"/>
      <c r="AA8721" s="12"/>
      <c r="AB8721" s="12"/>
      <c r="AC8721" s="12"/>
      <c r="AD8721" s="12"/>
      <c r="AE8721" s="12"/>
      <c r="AF8721" s="12"/>
      <c r="AG8721" s="12"/>
      <c r="AH8721" s="12"/>
      <c r="AI8721" s="12"/>
      <c r="AJ8721" s="12"/>
      <c r="AK8721" s="12"/>
      <c r="AL8721" s="12"/>
      <c r="AM8721" s="12"/>
      <c r="AN8721" s="12"/>
      <c r="AO8721" s="12"/>
      <c r="AP8721" s="12"/>
      <c r="AQ8721" s="12"/>
      <c r="AR8721" s="12"/>
      <c r="AS8721" s="12"/>
      <c r="AT8721" s="12"/>
      <c r="AU8721" s="12"/>
      <c r="AV8721" s="12"/>
      <c r="AW8721" s="12"/>
      <c r="AX8721" s="12"/>
      <c r="AY8721" s="12"/>
      <c r="AZ8721" s="12"/>
      <c r="BA8721" s="12"/>
      <c r="BB8721" s="12"/>
      <c r="BC8721" s="12"/>
      <c r="BD8721" s="12"/>
    </row>
    <row r="8722" spans="15:56" x14ac:dyDescent="0.35">
      <c r="O8722" s="12"/>
      <c r="P8722" s="12"/>
      <c r="Q8722" s="12"/>
      <c r="S8722" s="250"/>
      <c r="AA8722" s="12"/>
      <c r="AB8722" s="12"/>
      <c r="AC8722" s="12"/>
      <c r="AD8722" s="12"/>
      <c r="AE8722" s="12"/>
      <c r="AF8722" s="12"/>
      <c r="AG8722" s="12"/>
      <c r="AH8722" s="12"/>
      <c r="AI8722" s="12"/>
      <c r="AJ8722" s="12"/>
      <c r="AK8722" s="12"/>
      <c r="AL8722" s="12"/>
      <c r="AM8722" s="12"/>
      <c r="AN8722" s="12"/>
      <c r="AO8722" s="12"/>
      <c r="AP8722" s="12"/>
      <c r="AQ8722" s="12"/>
      <c r="AR8722" s="12"/>
      <c r="AS8722" s="12"/>
      <c r="AT8722" s="12"/>
      <c r="AU8722" s="12"/>
      <c r="AV8722" s="12"/>
      <c r="AW8722" s="12"/>
      <c r="AX8722" s="12"/>
      <c r="AY8722" s="12"/>
      <c r="AZ8722" s="12"/>
      <c r="BA8722" s="12"/>
      <c r="BB8722" s="12"/>
      <c r="BC8722" s="12"/>
      <c r="BD8722" s="12"/>
    </row>
    <row r="8723" spans="15:56" x14ac:dyDescent="0.35">
      <c r="O8723" s="12"/>
      <c r="P8723" s="12"/>
      <c r="Q8723" s="12"/>
      <c r="S8723" s="250"/>
      <c r="AA8723" s="12"/>
      <c r="AB8723" s="12"/>
      <c r="AC8723" s="12"/>
      <c r="AD8723" s="12"/>
      <c r="AE8723" s="12"/>
      <c r="AF8723" s="12"/>
      <c r="AG8723" s="12"/>
      <c r="AH8723" s="12"/>
      <c r="AI8723" s="12"/>
      <c r="AJ8723" s="12"/>
      <c r="AK8723" s="12"/>
      <c r="AL8723" s="12"/>
      <c r="AM8723" s="12"/>
      <c r="AN8723" s="12"/>
      <c r="AO8723" s="12"/>
      <c r="AP8723" s="12"/>
      <c r="AQ8723" s="12"/>
      <c r="AR8723" s="12"/>
      <c r="AS8723" s="12"/>
      <c r="AT8723" s="12"/>
      <c r="AU8723" s="12"/>
      <c r="AV8723" s="12"/>
      <c r="AW8723" s="12"/>
      <c r="AX8723" s="12"/>
      <c r="AY8723" s="12"/>
      <c r="AZ8723" s="12"/>
      <c r="BA8723" s="12"/>
      <c r="BB8723" s="12"/>
      <c r="BC8723" s="12"/>
      <c r="BD8723" s="12"/>
    </row>
    <row r="8724" spans="15:56" x14ac:dyDescent="0.35">
      <c r="O8724" s="12"/>
      <c r="P8724" s="12"/>
      <c r="Q8724" s="12"/>
      <c r="S8724" s="250"/>
      <c r="AA8724" s="12"/>
      <c r="AB8724" s="12"/>
      <c r="AC8724" s="12"/>
      <c r="AD8724" s="12"/>
      <c r="AE8724" s="12"/>
      <c r="AF8724" s="12"/>
      <c r="AG8724" s="12"/>
      <c r="AH8724" s="12"/>
      <c r="AI8724" s="12"/>
      <c r="AJ8724" s="12"/>
      <c r="AK8724" s="12"/>
      <c r="AL8724" s="12"/>
      <c r="AM8724" s="12"/>
      <c r="AN8724" s="12"/>
      <c r="AO8724" s="12"/>
      <c r="AP8724" s="12"/>
      <c r="AQ8724" s="12"/>
      <c r="AR8724" s="12"/>
      <c r="AS8724" s="12"/>
      <c r="AT8724" s="12"/>
      <c r="AU8724" s="12"/>
      <c r="AV8724" s="12"/>
      <c r="AW8724" s="12"/>
      <c r="AX8724" s="12"/>
      <c r="AY8724" s="12"/>
      <c r="AZ8724" s="12"/>
      <c r="BA8724" s="12"/>
      <c r="BB8724" s="12"/>
      <c r="BC8724" s="12"/>
      <c r="BD8724" s="12"/>
    </row>
    <row r="8725" spans="15:56" x14ac:dyDescent="0.35">
      <c r="O8725" s="12"/>
      <c r="P8725" s="12"/>
      <c r="Q8725" s="12"/>
      <c r="S8725" s="250"/>
      <c r="AA8725" s="12"/>
      <c r="AB8725" s="12"/>
      <c r="AC8725" s="12"/>
      <c r="AD8725" s="12"/>
      <c r="AE8725" s="12"/>
      <c r="AF8725" s="12"/>
      <c r="AG8725" s="12"/>
      <c r="AH8725" s="12"/>
      <c r="AI8725" s="12"/>
      <c r="AJ8725" s="12"/>
      <c r="AK8725" s="12"/>
      <c r="AL8725" s="12"/>
      <c r="AM8725" s="12"/>
      <c r="AN8725" s="12"/>
      <c r="AO8725" s="12"/>
      <c r="AP8725" s="12"/>
      <c r="AQ8725" s="12"/>
      <c r="AR8725" s="12"/>
      <c r="AS8725" s="12"/>
      <c r="AT8725" s="12"/>
      <c r="AU8725" s="12"/>
      <c r="AV8725" s="12"/>
      <c r="AW8725" s="12"/>
      <c r="AX8725" s="12"/>
      <c r="AY8725" s="12"/>
      <c r="AZ8725" s="12"/>
      <c r="BA8725" s="12"/>
      <c r="BB8725" s="12"/>
      <c r="BC8725" s="12"/>
      <c r="BD8725" s="12"/>
    </row>
    <row r="8726" spans="15:56" x14ac:dyDescent="0.35">
      <c r="O8726" s="12"/>
      <c r="P8726" s="12"/>
      <c r="Q8726" s="12"/>
      <c r="S8726" s="250"/>
      <c r="AA8726" s="12"/>
      <c r="AB8726" s="12"/>
      <c r="AC8726" s="12"/>
      <c r="AD8726" s="12"/>
      <c r="AE8726" s="12"/>
      <c r="AF8726" s="12"/>
      <c r="AG8726" s="12"/>
      <c r="AH8726" s="12"/>
      <c r="AI8726" s="12"/>
      <c r="AJ8726" s="12"/>
      <c r="AK8726" s="12"/>
      <c r="AL8726" s="12"/>
      <c r="AM8726" s="12"/>
      <c r="AN8726" s="12"/>
      <c r="AO8726" s="12"/>
      <c r="AP8726" s="12"/>
      <c r="AQ8726" s="12"/>
      <c r="AR8726" s="12"/>
      <c r="AS8726" s="12"/>
      <c r="AT8726" s="12"/>
      <c r="AU8726" s="12"/>
      <c r="AV8726" s="12"/>
      <c r="AW8726" s="12"/>
      <c r="AX8726" s="12"/>
      <c r="AY8726" s="12"/>
      <c r="AZ8726" s="12"/>
      <c r="BA8726" s="12"/>
      <c r="BB8726" s="12"/>
      <c r="BC8726" s="12"/>
      <c r="BD8726" s="12"/>
    </row>
    <row r="8727" spans="15:56" x14ac:dyDescent="0.35">
      <c r="O8727" s="12"/>
      <c r="P8727" s="12"/>
      <c r="Q8727" s="12"/>
      <c r="S8727" s="250"/>
      <c r="AA8727" s="12"/>
      <c r="AB8727" s="12"/>
      <c r="AC8727" s="12"/>
      <c r="AD8727" s="12"/>
      <c r="AE8727" s="12"/>
      <c r="AF8727" s="12"/>
      <c r="AG8727" s="12"/>
      <c r="AH8727" s="12"/>
      <c r="AI8727" s="12"/>
      <c r="AJ8727" s="12"/>
      <c r="AK8727" s="12"/>
      <c r="AL8727" s="12"/>
      <c r="AM8727" s="12"/>
      <c r="AN8727" s="12"/>
      <c r="AO8727" s="12"/>
      <c r="AP8727" s="12"/>
      <c r="AQ8727" s="12"/>
      <c r="AR8727" s="12"/>
      <c r="AS8727" s="12"/>
      <c r="AT8727" s="12"/>
      <c r="AU8727" s="12"/>
      <c r="AV8727" s="12"/>
      <c r="AW8727" s="12"/>
      <c r="AX8727" s="12"/>
      <c r="AY8727" s="12"/>
      <c r="AZ8727" s="12"/>
      <c r="BA8727" s="12"/>
      <c r="BB8727" s="12"/>
      <c r="BC8727" s="12"/>
      <c r="BD8727" s="12"/>
    </row>
    <row r="8728" spans="15:56" x14ac:dyDescent="0.35">
      <c r="O8728" s="12"/>
      <c r="P8728" s="12"/>
      <c r="Q8728" s="12"/>
      <c r="S8728" s="250"/>
      <c r="AA8728" s="12"/>
      <c r="AB8728" s="12"/>
      <c r="AC8728" s="12"/>
      <c r="AD8728" s="12"/>
      <c r="AE8728" s="12"/>
      <c r="AF8728" s="12"/>
      <c r="AG8728" s="12"/>
      <c r="AH8728" s="12"/>
      <c r="AI8728" s="12"/>
      <c r="AJ8728" s="12"/>
      <c r="AK8728" s="12"/>
      <c r="AL8728" s="12"/>
      <c r="AM8728" s="12"/>
      <c r="AN8728" s="12"/>
      <c r="AO8728" s="12"/>
      <c r="AP8728" s="12"/>
      <c r="AQ8728" s="12"/>
      <c r="AR8728" s="12"/>
      <c r="AS8728" s="12"/>
      <c r="AT8728" s="12"/>
      <c r="AU8728" s="12"/>
      <c r="AV8728" s="12"/>
      <c r="AW8728" s="12"/>
      <c r="AX8728" s="12"/>
      <c r="AY8728" s="12"/>
      <c r="AZ8728" s="12"/>
      <c r="BA8728" s="12"/>
      <c r="BB8728" s="12"/>
      <c r="BC8728" s="12"/>
      <c r="BD8728" s="12"/>
    </row>
    <row r="8729" spans="15:56" x14ac:dyDescent="0.35">
      <c r="O8729" s="12"/>
      <c r="P8729" s="12"/>
      <c r="Q8729" s="12"/>
      <c r="S8729" s="250"/>
      <c r="AA8729" s="12"/>
      <c r="AB8729" s="12"/>
      <c r="AC8729" s="12"/>
      <c r="AD8729" s="12"/>
      <c r="AE8729" s="12"/>
      <c r="AF8729" s="12"/>
      <c r="AG8729" s="12"/>
      <c r="AH8729" s="12"/>
      <c r="AI8729" s="12"/>
      <c r="AJ8729" s="12"/>
      <c r="AK8729" s="12"/>
      <c r="AL8729" s="12"/>
      <c r="AM8729" s="12"/>
      <c r="AN8729" s="12"/>
      <c r="AO8729" s="12"/>
      <c r="AP8729" s="12"/>
      <c r="AQ8729" s="12"/>
      <c r="AR8729" s="12"/>
      <c r="AS8729" s="12"/>
      <c r="AT8729" s="12"/>
      <c r="AU8729" s="12"/>
      <c r="AV8729" s="12"/>
      <c r="AW8729" s="12"/>
      <c r="AX8729" s="12"/>
      <c r="AY8729" s="12"/>
      <c r="AZ8729" s="12"/>
      <c r="BA8729" s="12"/>
      <c r="BB8729" s="12"/>
      <c r="BC8729" s="12"/>
      <c r="BD8729" s="12"/>
    </row>
    <row r="8730" spans="15:56" x14ac:dyDescent="0.35">
      <c r="O8730" s="12"/>
      <c r="P8730" s="12"/>
      <c r="Q8730" s="12"/>
      <c r="S8730" s="250"/>
      <c r="AA8730" s="12"/>
      <c r="AB8730" s="12"/>
      <c r="AC8730" s="12"/>
      <c r="AD8730" s="12"/>
      <c r="AE8730" s="12"/>
      <c r="AF8730" s="12"/>
      <c r="AG8730" s="12"/>
      <c r="AH8730" s="12"/>
      <c r="AI8730" s="12"/>
      <c r="AJ8730" s="12"/>
      <c r="AK8730" s="12"/>
      <c r="AL8730" s="12"/>
      <c r="AM8730" s="12"/>
      <c r="AN8730" s="12"/>
      <c r="AO8730" s="12"/>
      <c r="AP8730" s="12"/>
      <c r="AQ8730" s="12"/>
      <c r="AR8730" s="12"/>
      <c r="AS8730" s="12"/>
      <c r="AT8730" s="12"/>
      <c r="AU8730" s="12"/>
      <c r="AV8730" s="12"/>
      <c r="AW8730" s="12"/>
      <c r="AX8730" s="12"/>
      <c r="AY8730" s="12"/>
      <c r="AZ8730" s="12"/>
      <c r="BA8730" s="12"/>
      <c r="BB8730" s="12"/>
      <c r="BC8730" s="12"/>
      <c r="BD8730" s="12"/>
    </row>
    <row r="8731" spans="15:56" x14ac:dyDescent="0.35">
      <c r="O8731" s="12"/>
      <c r="P8731" s="12"/>
      <c r="Q8731" s="12"/>
      <c r="S8731" s="250"/>
      <c r="AA8731" s="12"/>
      <c r="AB8731" s="12"/>
      <c r="AC8731" s="12"/>
      <c r="AD8731" s="12"/>
      <c r="AE8731" s="12"/>
      <c r="AF8731" s="12"/>
      <c r="AG8731" s="12"/>
      <c r="AH8731" s="12"/>
      <c r="AI8731" s="12"/>
      <c r="AJ8731" s="12"/>
      <c r="AK8731" s="12"/>
      <c r="AL8731" s="12"/>
      <c r="AM8731" s="12"/>
      <c r="AN8731" s="12"/>
      <c r="AO8731" s="12"/>
      <c r="AP8731" s="12"/>
      <c r="AQ8731" s="12"/>
      <c r="AR8731" s="12"/>
      <c r="AS8731" s="12"/>
      <c r="AT8731" s="12"/>
      <c r="AU8731" s="12"/>
      <c r="AV8731" s="12"/>
      <c r="AW8731" s="12"/>
      <c r="AX8731" s="12"/>
      <c r="AY8731" s="12"/>
      <c r="AZ8731" s="12"/>
      <c r="BA8731" s="12"/>
      <c r="BB8731" s="12"/>
      <c r="BC8731" s="12"/>
      <c r="BD8731" s="12"/>
    </row>
    <row r="8732" spans="15:56" x14ac:dyDescent="0.35">
      <c r="O8732" s="12"/>
      <c r="P8732" s="12"/>
      <c r="Q8732" s="12"/>
      <c r="S8732" s="250"/>
      <c r="AA8732" s="12"/>
      <c r="AB8732" s="12"/>
      <c r="AC8732" s="12"/>
      <c r="AD8732" s="12"/>
      <c r="AE8732" s="12"/>
      <c r="AF8732" s="12"/>
      <c r="AG8732" s="12"/>
      <c r="AH8732" s="12"/>
      <c r="AI8732" s="12"/>
      <c r="AJ8732" s="12"/>
      <c r="AK8732" s="12"/>
      <c r="AL8732" s="12"/>
      <c r="AM8732" s="12"/>
      <c r="AN8732" s="12"/>
      <c r="AO8732" s="12"/>
      <c r="AP8732" s="12"/>
      <c r="AQ8732" s="12"/>
      <c r="AR8732" s="12"/>
      <c r="AS8732" s="12"/>
      <c r="AT8732" s="12"/>
      <c r="AU8732" s="12"/>
      <c r="AV8732" s="12"/>
      <c r="AW8732" s="12"/>
      <c r="AX8732" s="12"/>
      <c r="AY8732" s="12"/>
      <c r="AZ8732" s="12"/>
      <c r="BA8732" s="12"/>
      <c r="BB8732" s="12"/>
      <c r="BC8732" s="12"/>
      <c r="BD8732" s="12"/>
    </row>
    <row r="8733" spans="15:56" x14ac:dyDescent="0.35">
      <c r="O8733" s="12"/>
      <c r="P8733" s="12"/>
      <c r="Q8733" s="12"/>
      <c r="S8733" s="250"/>
      <c r="AA8733" s="12"/>
      <c r="AB8733" s="12"/>
      <c r="AC8733" s="12"/>
      <c r="AD8733" s="12"/>
      <c r="AE8733" s="12"/>
      <c r="AF8733" s="12"/>
      <c r="AG8733" s="12"/>
      <c r="AH8733" s="12"/>
      <c r="AI8733" s="12"/>
      <c r="AJ8733" s="12"/>
      <c r="AK8733" s="12"/>
      <c r="AL8733" s="12"/>
      <c r="AM8733" s="12"/>
      <c r="AN8733" s="12"/>
      <c r="AO8733" s="12"/>
      <c r="AP8733" s="12"/>
      <c r="AQ8733" s="12"/>
      <c r="AR8733" s="12"/>
      <c r="AS8733" s="12"/>
      <c r="AT8733" s="12"/>
      <c r="AU8733" s="12"/>
      <c r="AV8733" s="12"/>
      <c r="AW8733" s="12"/>
      <c r="AX8733" s="12"/>
      <c r="AY8733" s="12"/>
      <c r="AZ8733" s="12"/>
      <c r="BA8733" s="12"/>
      <c r="BB8733" s="12"/>
      <c r="BC8733" s="12"/>
      <c r="BD8733" s="12"/>
    </row>
    <row r="8734" spans="15:56" x14ac:dyDescent="0.35">
      <c r="O8734" s="12"/>
      <c r="P8734" s="12"/>
      <c r="Q8734" s="12"/>
      <c r="S8734" s="250"/>
      <c r="AA8734" s="12"/>
      <c r="AB8734" s="12"/>
      <c r="AC8734" s="12"/>
      <c r="AD8734" s="12"/>
      <c r="AE8734" s="12"/>
      <c r="AF8734" s="12"/>
      <c r="AG8734" s="12"/>
      <c r="AH8734" s="12"/>
      <c r="AI8734" s="12"/>
      <c r="AJ8734" s="12"/>
      <c r="AK8734" s="12"/>
      <c r="AL8734" s="12"/>
      <c r="AM8734" s="12"/>
      <c r="AN8734" s="12"/>
      <c r="AO8734" s="12"/>
      <c r="AP8734" s="12"/>
      <c r="AQ8734" s="12"/>
      <c r="AR8734" s="12"/>
      <c r="AS8734" s="12"/>
      <c r="AT8734" s="12"/>
      <c r="AU8734" s="12"/>
      <c r="AV8734" s="12"/>
      <c r="AW8734" s="12"/>
      <c r="AX8734" s="12"/>
      <c r="AY8734" s="12"/>
      <c r="AZ8734" s="12"/>
      <c r="BA8734" s="12"/>
      <c r="BB8734" s="12"/>
      <c r="BC8734" s="12"/>
      <c r="BD8734" s="12"/>
    </row>
    <row r="8735" spans="15:56" x14ac:dyDescent="0.35">
      <c r="O8735" s="12"/>
      <c r="P8735" s="12"/>
      <c r="Q8735" s="12"/>
      <c r="S8735" s="250"/>
      <c r="AA8735" s="12"/>
      <c r="AB8735" s="12"/>
      <c r="AC8735" s="12"/>
      <c r="AD8735" s="12"/>
      <c r="AE8735" s="12"/>
      <c r="AF8735" s="12"/>
      <c r="AG8735" s="12"/>
      <c r="AH8735" s="12"/>
      <c r="AI8735" s="12"/>
      <c r="AJ8735" s="12"/>
      <c r="AK8735" s="12"/>
      <c r="AL8735" s="12"/>
      <c r="AM8735" s="12"/>
      <c r="AN8735" s="12"/>
      <c r="AO8735" s="12"/>
      <c r="AP8735" s="12"/>
      <c r="AQ8735" s="12"/>
      <c r="AR8735" s="12"/>
      <c r="AS8735" s="12"/>
      <c r="AT8735" s="12"/>
      <c r="AU8735" s="12"/>
      <c r="AV8735" s="12"/>
      <c r="AW8735" s="12"/>
      <c r="AX8735" s="12"/>
      <c r="AY8735" s="12"/>
      <c r="AZ8735" s="12"/>
      <c r="BA8735" s="12"/>
      <c r="BB8735" s="12"/>
      <c r="BC8735" s="12"/>
      <c r="BD8735" s="12"/>
    </row>
    <row r="8736" spans="15:56" x14ac:dyDescent="0.35">
      <c r="O8736" s="12"/>
      <c r="P8736" s="12"/>
      <c r="Q8736" s="12"/>
      <c r="S8736" s="250"/>
      <c r="AA8736" s="12"/>
      <c r="AB8736" s="12"/>
      <c r="AC8736" s="12"/>
      <c r="AD8736" s="12"/>
      <c r="AE8736" s="12"/>
      <c r="AF8736" s="12"/>
      <c r="AG8736" s="12"/>
      <c r="AH8736" s="12"/>
      <c r="AI8736" s="12"/>
      <c r="AJ8736" s="12"/>
      <c r="AK8736" s="12"/>
      <c r="AL8736" s="12"/>
      <c r="AM8736" s="12"/>
      <c r="AN8736" s="12"/>
      <c r="AO8736" s="12"/>
      <c r="AP8736" s="12"/>
      <c r="AQ8736" s="12"/>
      <c r="AR8736" s="12"/>
      <c r="AS8736" s="12"/>
      <c r="AT8736" s="12"/>
      <c r="AU8736" s="12"/>
      <c r="AV8736" s="12"/>
      <c r="AW8736" s="12"/>
      <c r="AX8736" s="12"/>
      <c r="AY8736" s="12"/>
      <c r="AZ8736" s="12"/>
      <c r="BA8736" s="12"/>
      <c r="BB8736" s="12"/>
      <c r="BC8736" s="12"/>
      <c r="BD8736" s="12"/>
    </row>
    <row r="8737" spans="15:56" x14ac:dyDescent="0.35">
      <c r="O8737" s="12"/>
      <c r="P8737" s="12"/>
      <c r="Q8737" s="12"/>
      <c r="S8737" s="250"/>
      <c r="AA8737" s="12"/>
      <c r="AB8737" s="12"/>
      <c r="AC8737" s="12"/>
      <c r="AD8737" s="12"/>
      <c r="AE8737" s="12"/>
      <c r="AF8737" s="12"/>
      <c r="AG8737" s="12"/>
      <c r="AH8737" s="12"/>
      <c r="AI8737" s="12"/>
      <c r="AJ8737" s="12"/>
      <c r="AK8737" s="12"/>
      <c r="AL8737" s="12"/>
      <c r="AM8737" s="12"/>
      <c r="AN8737" s="12"/>
      <c r="AO8737" s="12"/>
      <c r="AP8737" s="12"/>
      <c r="AQ8737" s="12"/>
      <c r="AR8737" s="12"/>
      <c r="AS8737" s="12"/>
      <c r="AT8737" s="12"/>
      <c r="AU8737" s="12"/>
      <c r="AV8737" s="12"/>
      <c r="AW8737" s="12"/>
      <c r="AX8737" s="12"/>
      <c r="AY8737" s="12"/>
      <c r="AZ8737" s="12"/>
      <c r="BA8737" s="12"/>
      <c r="BB8737" s="12"/>
      <c r="BC8737" s="12"/>
      <c r="BD8737" s="12"/>
    </row>
    <row r="8738" spans="15:56" x14ac:dyDescent="0.35">
      <c r="O8738" s="12"/>
      <c r="P8738" s="12"/>
      <c r="Q8738" s="12"/>
      <c r="S8738" s="250"/>
      <c r="AA8738" s="12"/>
      <c r="AB8738" s="12"/>
      <c r="AC8738" s="12"/>
      <c r="AD8738" s="12"/>
      <c r="AE8738" s="12"/>
      <c r="AF8738" s="12"/>
      <c r="AG8738" s="12"/>
      <c r="AH8738" s="12"/>
      <c r="AI8738" s="12"/>
      <c r="AJ8738" s="12"/>
      <c r="AK8738" s="12"/>
      <c r="AL8738" s="12"/>
      <c r="AM8738" s="12"/>
      <c r="AN8738" s="12"/>
      <c r="AO8738" s="12"/>
      <c r="AP8738" s="12"/>
      <c r="AQ8738" s="12"/>
      <c r="AR8738" s="12"/>
      <c r="AS8738" s="12"/>
      <c r="AT8738" s="12"/>
      <c r="AU8738" s="12"/>
      <c r="AV8738" s="12"/>
      <c r="AW8738" s="12"/>
      <c r="AX8738" s="12"/>
      <c r="AY8738" s="12"/>
      <c r="AZ8738" s="12"/>
      <c r="BA8738" s="12"/>
      <c r="BB8738" s="12"/>
      <c r="BC8738" s="12"/>
      <c r="BD8738" s="12"/>
    </row>
    <row r="8739" spans="15:56" x14ac:dyDescent="0.35">
      <c r="O8739" s="12"/>
      <c r="P8739" s="12"/>
      <c r="Q8739" s="12"/>
      <c r="S8739" s="250"/>
      <c r="AA8739" s="12"/>
      <c r="AB8739" s="12"/>
      <c r="AC8739" s="12"/>
      <c r="AD8739" s="12"/>
      <c r="AE8739" s="12"/>
      <c r="AF8739" s="12"/>
      <c r="AG8739" s="12"/>
      <c r="AH8739" s="12"/>
      <c r="AI8739" s="12"/>
      <c r="AJ8739" s="12"/>
      <c r="AK8739" s="12"/>
      <c r="AL8739" s="12"/>
      <c r="AM8739" s="12"/>
      <c r="AN8739" s="12"/>
      <c r="AO8739" s="12"/>
      <c r="AP8739" s="12"/>
      <c r="AQ8739" s="12"/>
      <c r="AR8739" s="12"/>
      <c r="AS8739" s="12"/>
      <c r="AT8739" s="12"/>
      <c r="AU8739" s="12"/>
      <c r="AV8739" s="12"/>
      <c r="AW8739" s="12"/>
      <c r="AX8739" s="12"/>
      <c r="AY8739" s="12"/>
      <c r="AZ8739" s="12"/>
      <c r="BA8739" s="12"/>
      <c r="BB8739" s="12"/>
      <c r="BC8739" s="12"/>
      <c r="BD8739" s="12"/>
    </row>
    <row r="8740" spans="15:56" x14ac:dyDescent="0.35">
      <c r="O8740" s="12"/>
      <c r="P8740" s="12"/>
      <c r="Q8740" s="12"/>
      <c r="S8740" s="250"/>
      <c r="AA8740" s="12"/>
      <c r="AB8740" s="12"/>
      <c r="AC8740" s="12"/>
      <c r="AD8740" s="12"/>
      <c r="AE8740" s="12"/>
      <c r="AF8740" s="12"/>
      <c r="AG8740" s="12"/>
      <c r="AH8740" s="12"/>
      <c r="AI8740" s="12"/>
      <c r="AJ8740" s="12"/>
      <c r="AK8740" s="12"/>
      <c r="AL8740" s="12"/>
      <c r="AM8740" s="12"/>
      <c r="AN8740" s="12"/>
      <c r="AO8740" s="12"/>
      <c r="AP8740" s="12"/>
      <c r="AQ8740" s="12"/>
      <c r="AR8740" s="12"/>
      <c r="AS8740" s="12"/>
      <c r="AT8740" s="12"/>
      <c r="AU8740" s="12"/>
      <c r="AV8740" s="12"/>
      <c r="AW8740" s="12"/>
      <c r="AX8740" s="12"/>
      <c r="AY8740" s="12"/>
      <c r="AZ8740" s="12"/>
      <c r="BA8740" s="12"/>
      <c r="BB8740" s="12"/>
      <c r="BC8740" s="12"/>
      <c r="BD8740" s="12"/>
    </row>
    <row r="8741" spans="15:56" x14ac:dyDescent="0.35">
      <c r="O8741" s="12"/>
      <c r="P8741" s="12"/>
      <c r="Q8741" s="12"/>
      <c r="S8741" s="250"/>
      <c r="AA8741" s="12"/>
      <c r="AB8741" s="12"/>
      <c r="AC8741" s="12"/>
      <c r="AD8741" s="12"/>
      <c r="AE8741" s="12"/>
      <c r="AF8741" s="12"/>
      <c r="AG8741" s="12"/>
      <c r="AH8741" s="12"/>
      <c r="AI8741" s="12"/>
      <c r="AJ8741" s="12"/>
      <c r="AK8741" s="12"/>
      <c r="AL8741" s="12"/>
      <c r="AM8741" s="12"/>
      <c r="AN8741" s="12"/>
      <c r="AO8741" s="12"/>
      <c r="AP8741" s="12"/>
      <c r="AQ8741" s="12"/>
      <c r="AR8741" s="12"/>
      <c r="AS8741" s="12"/>
      <c r="AT8741" s="12"/>
      <c r="AU8741" s="12"/>
      <c r="AV8741" s="12"/>
      <c r="AW8741" s="12"/>
      <c r="AX8741" s="12"/>
      <c r="AY8741" s="12"/>
      <c r="AZ8741" s="12"/>
      <c r="BA8741" s="12"/>
      <c r="BB8741" s="12"/>
      <c r="BC8741" s="12"/>
      <c r="BD8741" s="12"/>
    </row>
    <row r="8742" spans="15:56" x14ac:dyDescent="0.35">
      <c r="O8742" s="12"/>
      <c r="P8742" s="12"/>
      <c r="Q8742" s="12"/>
      <c r="S8742" s="250"/>
      <c r="AA8742" s="12"/>
      <c r="AB8742" s="12"/>
      <c r="AC8742" s="12"/>
      <c r="AD8742" s="12"/>
      <c r="AE8742" s="12"/>
      <c r="AF8742" s="12"/>
      <c r="AG8742" s="12"/>
      <c r="AH8742" s="12"/>
      <c r="AI8742" s="12"/>
      <c r="AJ8742" s="12"/>
      <c r="AK8742" s="12"/>
      <c r="AL8742" s="12"/>
      <c r="AM8742" s="12"/>
      <c r="AN8742" s="12"/>
      <c r="AO8742" s="12"/>
      <c r="AP8742" s="12"/>
      <c r="AQ8742" s="12"/>
      <c r="AR8742" s="12"/>
      <c r="AS8742" s="12"/>
      <c r="AT8742" s="12"/>
      <c r="AU8742" s="12"/>
      <c r="AV8742" s="12"/>
      <c r="AW8742" s="12"/>
      <c r="AX8742" s="12"/>
      <c r="AY8742" s="12"/>
      <c r="AZ8742" s="12"/>
      <c r="BA8742" s="12"/>
      <c r="BB8742" s="12"/>
      <c r="BC8742" s="12"/>
      <c r="BD8742" s="12"/>
    </row>
    <row r="8743" spans="15:56" x14ac:dyDescent="0.35">
      <c r="O8743" s="12"/>
      <c r="P8743" s="12"/>
      <c r="Q8743" s="12"/>
      <c r="S8743" s="250"/>
      <c r="AA8743" s="12"/>
      <c r="AB8743" s="12"/>
      <c r="AC8743" s="12"/>
      <c r="AD8743" s="12"/>
      <c r="AE8743" s="12"/>
      <c r="AF8743" s="12"/>
      <c r="AG8743" s="12"/>
      <c r="AH8743" s="12"/>
      <c r="AI8743" s="12"/>
      <c r="AJ8743" s="12"/>
      <c r="AK8743" s="12"/>
      <c r="AL8743" s="12"/>
      <c r="AM8743" s="12"/>
      <c r="AN8743" s="12"/>
      <c r="AO8743" s="12"/>
      <c r="AP8743" s="12"/>
      <c r="AQ8743" s="12"/>
      <c r="AR8743" s="12"/>
      <c r="AS8743" s="12"/>
      <c r="AT8743" s="12"/>
      <c r="AU8743" s="12"/>
      <c r="AV8743" s="12"/>
      <c r="AW8743" s="12"/>
      <c r="AX8743" s="12"/>
      <c r="AY8743" s="12"/>
      <c r="AZ8743" s="12"/>
      <c r="BA8743" s="12"/>
      <c r="BB8743" s="12"/>
      <c r="BC8743" s="12"/>
      <c r="BD8743" s="12"/>
    </row>
    <row r="8744" spans="15:56" x14ac:dyDescent="0.35">
      <c r="O8744" s="12"/>
      <c r="P8744" s="12"/>
      <c r="Q8744" s="12"/>
      <c r="S8744" s="250"/>
      <c r="AA8744" s="12"/>
      <c r="AB8744" s="12"/>
      <c r="AC8744" s="12"/>
      <c r="AD8744" s="12"/>
      <c r="AE8744" s="12"/>
      <c r="AF8744" s="12"/>
      <c r="AG8744" s="12"/>
      <c r="AH8744" s="12"/>
      <c r="AI8744" s="12"/>
      <c r="AJ8744" s="12"/>
      <c r="AK8744" s="12"/>
      <c r="AL8744" s="12"/>
      <c r="AM8744" s="12"/>
      <c r="AN8744" s="12"/>
      <c r="AO8744" s="12"/>
      <c r="AP8744" s="12"/>
      <c r="AQ8744" s="12"/>
      <c r="AR8744" s="12"/>
      <c r="AS8744" s="12"/>
      <c r="AT8744" s="12"/>
      <c r="AU8744" s="12"/>
      <c r="AV8744" s="12"/>
      <c r="AW8744" s="12"/>
      <c r="AX8744" s="12"/>
      <c r="AY8744" s="12"/>
      <c r="AZ8744" s="12"/>
      <c r="BA8744" s="12"/>
      <c r="BB8744" s="12"/>
      <c r="BC8744" s="12"/>
      <c r="BD8744" s="12"/>
    </row>
    <row r="8745" spans="15:56" x14ac:dyDescent="0.35">
      <c r="O8745" s="12"/>
      <c r="P8745" s="12"/>
      <c r="Q8745" s="12"/>
      <c r="S8745" s="250"/>
      <c r="AA8745" s="12"/>
      <c r="AB8745" s="12"/>
      <c r="AC8745" s="12"/>
      <c r="AD8745" s="12"/>
      <c r="AE8745" s="12"/>
      <c r="AF8745" s="12"/>
      <c r="AG8745" s="12"/>
      <c r="AH8745" s="12"/>
      <c r="AI8745" s="12"/>
      <c r="AJ8745" s="12"/>
      <c r="AK8745" s="12"/>
      <c r="AL8745" s="12"/>
      <c r="AM8745" s="12"/>
      <c r="AN8745" s="12"/>
      <c r="AO8745" s="12"/>
      <c r="AP8745" s="12"/>
      <c r="AQ8745" s="12"/>
      <c r="AR8745" s="12"/>
      <c r="AS8745" s="12"/>
      <c r="AT8745" s="12"/>
      <c r="AU8745" s="12"/>
      <c r="AV8745" s="12"/>
      <c r="AW8745" s="12"/>
      <c r="AX8745" s="12"/>
      <c r="AY8745" s="12"/>
      <c r="AZ8745" s="12"/>
      <c r="BA8745" s="12"/>
      <c r="BB8745" s="12"/>
      <c r="BC8745" s="12"/>
      <c r="BD8745" s="12"/>
    </row>
    <row r="8746" spans="15:56" x14ac:dyDescent="0.35">
      <c r="O8746" s="12"/>
      <c r="P8746" s="12"/>
      <c r="Q8746" s="12"/>
      <c r="S8746" s="250"/>
      <c r="AA8746" s="12"/>
      <c r="AB8746" s="12"/>
      <c r="AC8746" s="12"/>
      <c r="AD8746" s="12"/>
      <c r="AE8746" s="12"/>
      <c r="AF8746" s="12"/>
      <c r="AG8746" s="12"/>
      <c r="AH8746" s="12"/>
      <c r="AI8746" s="12"/>
      <c r="AJ8746" s="12"/>
      <c r="AK8746" s="12"/>
      <c r="AL8746" s="12"/>
      <c r="AM8746" s="12"/>
      <c r="AN8746" s="12"/>
      <c r="AO8746" s="12"/>
      <c r="AP8746" s="12"/>
      <c r="AQ8746" s="12"/>
      <c r="AR8746" s="12"/>
      <c r="AS8746" s="12"/>
      <c r="AT8746" s="12"/>
      <c r="AU8746" s="12"/>
      <c r="AV8746" s="12"/>
      <c r="AW8746" s="12"/>
      <c r="AX8746" s="12"/>
      <c r="AY8746" s="12"/>
      <c r="AZ8746" s="12"/>
      <c r="BA8746" s="12"/>
      <c r="BB8746" s="12"/>
      <c r="BC8746" s="12"/>
      <c r="BD8746" s="12"/>
    </row>
    <row r="8747" spans="15:56" x14ac:dyDescent="0.35">
      <c r="O8747" s="12"/>
      <c r="P8747" s="12"/>
      <c r="Q8747" s="12"/>
      <c r="S8747" s="250"/>
      <c r="AA8747" s="12"/>
      <c r="AB8747" s="12"/>
      <c r="AC8747" s="12"/>
      <c r="AD8747" s="12"/>
      <c r="AE8747" s="12"/>
      <c r="AF8747" s="12"/>
      <c r="AG8747" s="12"/>
      <c r="AH8747" s="12"/>
      <c r="AI8747" s="12"/>
      <c r="AJ8747" s="12"/>
      <c r="AK8747" s="12"/>
      <c r="AL8747" s="12"/>
      <c r="AM8747" s="12"/>
      <c r="AN8747" s="12"/>
      <c r="AO8747" s="12"/>
      <c r="AP8747" s="12"/>
      <c r="AQ8747" s="12"/>
      <c r="AR8747" s="12"/>
      <c r="AS8747" s="12"/>
      <c r="AT8747" s="12"/>
      <c r="AU8747" s="12"/>
      <c r="AV8747" s="12"/>
      <c r="AW8747" s="12"/>
      <c r="AX8747" s="12"/>
      <c r="AY8747" s="12"/>
      <c r="AZ8747" s="12"/>
      <c r="BA8747" s="12"/>
      <c r="BB8747" s="12"/>
      <c r="BC8747" s="12"/>
      <c r="BD8747" s="12"/>
    </row>
    <row r="8748" spans="15:56" x14ac:dyDescent="0.35">
      <c r="O8748" s="12"/>
      <c r="P8748" s="12"/>
      <c r="Q8748" s="12"/>
      <c r="S8748" s="250"/>
      <c r="AA8748" s="12"/>
      <c r="AB8748" s="12"/>
      <c r="AC8748" s="12"/>
      <c r="AD8748" s="12"/>
      <c r="AE8748" s="12"/>
      <c r="AF8748" s="12"/>
      <c r="AG8748" s="12"/>
      <c r="AH8748" s="12"/>
      <c r="AI8748" s="12"/>
      <c r="AJ8748" s="12"/>
      <c r="AK8748" s="12"/>
      <c r="AL8748" s="12"/>
      <c r="AM8748" s="12"/>
      <c r="AN8748" s="12"/>
      <c r="AO8748" s="12"/>
      <c r="AP8748" s="12"/>
      <c r="AQ8748" s="12"/>
      <c r="AR8748" s="12"/>
      <c r="AS8748" s="12"/>
      <c r="AT8748" s="12"/>
      <c r="AU8748" s="12"/>
      <c r="AV8748" s="12"/>
      <c r="AW8748" s="12"/>
      <c r="AX8748" s="12"/>
      <c r="AY8748" s="12"/>
      <c r="AZ8748" s="12"/>
      <c r="BA8748" s="12"/>
      <c r="BB8748" s="12"/>
      <c r="BC8748" s="12"/>
      <c r="BD8748" s="12"/>
    </row>
    <row r="8749" spans="15:56" x14ac:dyDescent="0.35">
      <c r="O8749" s="12"/>
      <c r="P8749" s="12"/>
      <c r="Q8749" s="12"/>
      <c r="S8749" s="250"/>
      <c r="AA8749" s="12"/>
      <c r="AB8749" s="12"/>
      <c r="AC8749" s="12"/>
      <c r="AD8749" s="12"/>
      <c r="AE8749" s="12"/>
      <c r="AF8749" s="12"/>
      <c r="AG8749" s="12"/>
      <c r="AH8749" s="12"/>
      <c r="AI8749" s="12"/>
      <c r="AJ8749" s="12"/>
      <c r="AK8749" s="12"/>
      <c r="AL8749" s="12"/>
      <c r="AM8749" s="12"/>
      <c r="AN8749" s="12"/>
      <c r="AO8749" s="12"/>
      <c r="AP8749" s="12"/>
      <c r="AQ8749" s="12"/>
      <c r="AR8749" s="12"/>
      <c r="AS8749" s="12"/>
      <c r="AT8749" s="12"/>
      <c r="AU8749" s="12"/>
      <c r="AV8749" s="12"/>
      <c r="AW8749" s="12"/>
      <c r="AX8749" s="12"/>
      <c r="AY8749" s="12"/>
      <c r="AZ8749" s="12"/>
      <c r="BA8749" s="12"/>
      <c r="BB8749" s="12"/>
      <c r="BC8749" s="12"/>
      <c r="BD8749" s="12"/>
    </row>
    <row r="8750" spans="15:56" x14ac:dyDescent="0.35">
      <c r="O8750" s="12"/>
      <c r="P8750" s="12"/>
      <c r="Q8750" s="12"/>
      <c r="S8750" s="250"/>
      <c r="AA8750" s="12"/>
      <c r="AB8750" s="12"/>
      <c r="AC8750" s="12"/>
      <c r="AD8750" s="12"/>
      <c r="AE8750" s="12"/>
      <c r="AF8750" s="12"/>
      <c r="AG8750" s="12"/>
      <c r="AH8750" s="12"/>
      <c r="AI8750" s="12"/>
      <c r="AJ8750" s="12"/>
      <c r="AK8750" s="12"/>
      <c r="AL8750" s="12"/>
      <c r="AM8750" s="12"/>
      <c r="AN8750" s="12"/>
      <c r="AO8750" s="12"/>
      <c r="AP8750" s="12"/>
      <c r="AQ8750" s="12"/>
      <c r="AR8750" s="12"/>
      <c r="AS8750" s="12"/>
      <c r="AT8750" s="12"/>
      <c r="AU8750" s="12"/>
      <c r="AV8750" s="12"/>
      <c r="AW8750" s="12"/>
      <c r="AX8750" s="12"/>
      <c r="AY8750" s="12"/>
      <c r="AZ8750" s="12"/>
      <c r="BA8750" s="12"/>
      <c r="BB8750" s="12"/>
      <c r="BC8750" s="12"/>
      <c r="BD8750" s="12"/>
    </row>
    <row r="8751" spans="15:56" x14ac:dyDescent="0.35">
      <c r="O8751" s="12"/>
      <c r="P8751" s="12"/>
      <c r="Q8751" s="12"/>
      <c r="S8751" s="250"/>
      <c r="AA8751" s="12"/>
      <c r="AB8751" s="12"/>
      <c r="AC8751" s="12"/>
      <c r="AD8751" s="12"/>
      <c r="AE8751" s="12"/>
      <c r="AF8751" s="12"/>
      <c r="AG8751" s="12"/>
      <c r="AH8751" s="12"/>
      <c r="AI8751" s="12"/>
      <c r="AJ8751" s="12"/>
      <c r="AK8751" s="12"/>
      <c r="AL8751" s="12"/>
      <c r="AM8751" s="12"/>
      <c r="AN8751" s="12"/>
      <c r="AO8751" s="12"/>
      <c r="AP8751" s="12"/>
      <c r="AQ8751" s="12"/>
      <c r="AR8751" s="12"/>
      <c r="AS8751" s="12"/>
      <c r="AT8751" s="12"/>
      <c r="AU8751" s="12"/>
      <c r="AV8751" s="12"/>
      <c r="AW8751" s="12"/>
      <c r="AX8751" s="12"/>
      <c r="AY8751" s="12"/>
      <c r="AZ8751" s="12"/>
      <c r="BA8751" s="12"/>
      <c r="BB8751" s="12"/>
      <c r="BC8751" s="12"/>
      <c r="BD8751" s="12"/>
    </row>
    <row r="8752" spans="15:56" x14ac:dyDescent="0.35">
      <c r="O8752" s="12"/>
      <c r="P8752" s="12"/>
      <c r="Q8752" s="12"/>
      <c r="S8752" s="250"/>
      <c r="AA8752" s="12"/>
      <c r="AB8752" s="12"/>
      <c r="AC8752" s="12"/>
      <c r="AD8752" s="12"/>
      <c r="AE8752" s="12"/>
      <c r="AF8752" s="12"/>
      <c r="AG8752" s="12"/>
      <c r="AH8752" s="12"/>
      <c r="AI8752" s="12"/>
      <c r="AJ8752" s="12"/>
      <c r="AK8752" s="12"/>
      <c r="AL8752" s="12"/>
      <c r="AM8752" s="12"/>
      <c r="AN8752" s="12"/>
      <c r="AO8752" s="12"/>
      <c r="AP8752" s="12"/>
      <c r="AQ8752" s="12"/>
      <c r="AR8752" s="12"/>
      <c r="AS8752" s="12"/>
      <c r="AT8752" s="12"/>
      <c r="AU8752" s="12"/>
      <c r="AV8752" s="12"/>
      <c r="AW8752" s="12"/>
      <c r="AX8752" s="12"/>
      <c r="AY8752" s="12"/>
      <c r="AZ8752" s="12"/>
      <c r="BA8752" s="12"/>
      <c r="BB8752" s="12"/>
      <c r="BC8752" s="12"/>
      <c r="BD8752" s="12"/>
    </row>
    <row r="8753" spans="15:56" x14ac:dyDescent="0.35">
      <c r="O8753" s="12"/>
      <c r="P8753" s="12"/>
      <c r="Q8753" s="12"/>
      <c r="S8753" s="250"/>
      <c r="AA8753" s="12"/>
      <c r="AB8753" s="12"/>
      <c r="AC8753" s="12"/>
      <c r="AD8753" s="12"/>
      <c r="AE8753" s="12"/>
      <c r="AF8753" s="12"/>
      <c r="AG8753" s="12"/>
      <c r="AH8753" s="12"/>
      <c r="AI8753" s="12"/>
      <c r="AJ8753" s="12"/>
      <c r="AK8753" s="12"/>
      <c r="AL8753" s="12"/>
      <c r="AM8753" s="12"/>
      <c r="AN8753" s="12"/>
      <c r="AO8753" s="12"/>
      <c r="AP8753" s="12"/>
      <c r="AQ8753" s="12"/>
      <c r="AR8753" s="12"/>
      <c r="AS8753" s="12"/>
      <c r="AT8753" s="12"/>
      <c r="AU8753" s="12"/>
      <c r="AV8753" s="12"/>
      <c r="AW8753" s="12"/>
      <c r="AX8753" s="12"/>
      <c r="AY8753" s="12"/>
      <c r="AZ8753" s="12"/>
      <c r="BA8753" s="12"/>
      <c r="BB8753" s="12"/>
      <c r="BC8753" s="12"/>
      <c r="BD8753" s="12"/>
    </row>
    <row r="8754" spans="15:56" x14ac:dyDescent="0.35">
      <c r="O8754" s="12"/>
      <c r="P8754" s="12"/>
      <c r="Q8754" s="12"/>
      <c r="S8754" s="250"/>
      <c r="AA8754" s="12"/>
      <c r="AB8754" s="12"/>
      <c r="AC8754" s="12"/>
      <c r="AD8754" s="12"/>
      <c r="AE8754" s="12"/>
      <c r="AF8754" s="12"/>
      <c r="AG8754" s="12"/>
      <c r="AH8754" s="12"/>
      <c r="AI8754" s="12"/>
      <c r="AJ8754" s="12"/>
      <c r="AK8754" s="12"/>
      <c r="AL8754" s="12"/>
      <c r="AM8754" s="12"/>
      <c r="AN8754" s="12"/>
      <c r="AO8754" s="12"/>
      <c r="AP8754" s="12"/>
      <c r="AQ8754" s="12"/>
      <c r="AR8754" s="12"/>
      <c r="AS8754" s="12"/>
      <c r="AT8754" s="12"/>
      <c r="AU8754" s="12"/>
      <c r="AV8754" s="12"/>
      <c r="AW8754" s="12"/>
      <c r="AX8754" s="12"/>
      <c r="AY8754" s="12"/>
      <c r="AZ8754" s="12"/>
      <c r="BA8754" s="12"/>
      <c r="BB8754" s="12"/>
      <c r="BC8754" s="12"/>
      <c r="BD8754" s="12"/>
    </row>
    <row r="8755" spans="15:56" x14ac:dyDescent="0.35">
      <c r="O8755" s="12"/>
      <c r="P8755" s="12"/>
      <c r="Q8755" s="12"/>
      <c r="S8755" s="250"/>
      <c r="AA8755" s="12"/>
      <c r="AB8755" s="12"/>
      <c r="AC8755" s="12"/>
      <c r="AD8755" s="12"/>
      <c r="AE8755" s="12"/>
      <c r="AF8755" s="12"/>
      <c r="AG8755" s="12"/>
      <c r="AH8755" s="12"/>
      <c r="AI8755" s="12"/>
      <c r="AJ8755" s="12"/>
      <c r="AK8755" s="12"/>
      <c r="AL8755" s="12"/>
      <c r="AM8755" s="12"/>
      <c r="AN8755" s="12"/>
      <c r="AO8755" s="12"/>
      <c r="AP8755" s="12"/>
      <c r="AQ8755" s="12"/>
      <c r="AR8755" s="12"/>
      <c r="AS8755" s="12"/>
      <c r="AT8755" s="12"/>
      <c r="AU8755" s="12"/>
      <c r="AV8755" s="12"/>
      <c r="AW8755" s="12"/>
      <c r="AX8755" s="12"/>
      <c r="AY8755" s="12"/>
      <c r="AZ8755" s="12"/>
      <c r="BA8755" s="12"/>
      <c r="BB8755" s="12"/>
      <c r="BC8755" s="12"/>
      <c r="BD8755" s="12"/>
    </row>
    <row r="8756" spans="15:56" x14ac:dyDescent="0.35">
      <c r="O8756" s="12"/>
      <c r="P8756" s="12"/>
      <c r="Q8756" s="12"/>
      <c r="S8756" s="250"/>
      <c r="AA8756" s="12"/>
      <c r="AB8756" s="12"/>
      <c r="AC8756" s="12"/>
      <c r="AD8756" s="12"/>
      <c r="AE8756" s="12"/>
      <c r="AF8756" s="12"/>
      <c r="AG8756" s="12"/>
      <c r="AH8756" s="12"/>
      <c r="AI8756" s="12"/>
      <c r="AJ8756" s="12"/>
      <c r="AK8756" s="12"/>
      <c r="AL8756" s="12"/>
      <c r="AM8756" s="12"/>
      <c r="AN8756" s="12"/>
      <c r="AO8756" s="12"/>
      <c r="AP8756" s="12"/>
      <c r="AQ8756" s="12"/>
      <c r="AR8756" s="12"/>
      <c r="AS8756" s="12"/>
      <c r="AT8756" s="12"/>
      <c r="AU8756" s="12"/>
      <c r="AV8756" s="12"/>
      <c r="AW8756" s="12"/>
      <c r="AX8756" s="12"/>
      <c r="AY8756" s="12"/>
      <c r="AZ8756" s="12"/>
      <c r="BA8756" s="12"/>
      <c r="BB8756" s="12"/>
      <c r="BC8756" s="12"/>
      <c r="BD8756" s="12"/>
    </row>
    <row r="8757" spans="15:56" x14ac:dyDescent="0.35">
      <c r="O8757" s="12"/>
      <c r="P8757" s="12"/>
      <c r="Q8757" s="12"/>
      <c r="S8757" s="250"/>
      <c r="AA8757" s="12"/>
      <c r="AB8757" s="12"/>
      <c r="AC8757" s="12"/>
      <c r="AD8757" s="12"/>
      <c r="AE8757" s="12"/>
      <c r="AF8757" s="12"/>
      <c r="AG8757" s="12"/>
      <c r="AH8757" s="12"/>
      <c r="AI8757" s="12"/>
      <c r="AJ8757" s="12"/>
      <c r="AK8757" s="12"/>
      <c r="AL8757" s="12"/>
      <c r="AM8757" s="12"/>
      <c r="AN8757" s="12"/>
      <c r="AO8757" s="12"/>
      <c r="AP8757" s="12"/>
      <c r="AQ8757" s="12"/>
      <c r="AR8757" s="12"/>
      <c r="AS8757" s="12"/>
      <c r="AT8757" s="12"/>
      <c r="AU8757" s="12"/>
      <c r="AV8757" s="12"/>
      <c r="AW8757" s="12"/>
      <c r="AX8757" s="12"/>
      <c r="AY8757" s="12"/>
      <c r="AZ8757" s="12"/>
      <c r="BA8757" s="12"/>
      <c r="BB8757" s="12"/>
      <c r="BC8757" s="12"/>
      <c r="BD8757" s="12"/>
    </row>
    <row r="8758" spans="15:56" x14ac:dyDescent="0.35">
      <c r="O8758" s="12"/>
      <c r="P8758" s="12"/>
      <c r="Q8758" s="12"/>
      <c r="S8758" s="250"/>
      <c r="AA8758" s="12"/>
      <c r="AB8758" s="12"/>
      <c r="AC8758" s="12"/>
      <c r="AD8758" s="12"/>
      <c r="AE8758" s="12"/>
      <c r="AF8758" s="12"/>
      <c r="AG8758" s="12"/>
      <c r="AH8758" s="12"/>
      <c r="AI8758" s="12"/>
      <c r="AJ8758" s="12"/>
      <c r="AK8758" s="12"/>
      <c r="AL8758" s="12"/>
      <c r="AM8758" s="12"/>
      <c r="AN8758" s="12"/>
      <c r="AO8758" s="12"/>
      <c r="AP8758" s="12"/>
      <c r="AQ8758" s="12"/>
      <c r="AR8758" s="12"/>
      <c r="AS8758" s="12"/>
      <c r="AT8758" s="12"/>
      <c r="AU8758" s="12"/>
      <c r="AV8758" s="12"/>
      <c r="AW8758" s="12"/>
      <c r="AX8758" s="12"/>
      <c r="AY8758" s="12"/>
      <c r="AZ8758" s="12"/>
      <c r="BA8758" s="12"/>
      <c r="BB8758" s="12"/>
      <c r="BC8758" s="12"/>
      <c r="BD8758" s="12"/>
    </row>
    <row r="8759" spans="15:56" x14ac:dyDescent="0.35">
      <c r="O8759" s="12"/>
      <c r="P8759" s="12"/>
      <c r="Q8759" s="12"/>
      <c r="S8759" s="250"/>
      <c r="AA8759" s="12"/>
      <c r="AB8759" s="12"/>
      <c r="AC8759" s="12"/>
      <c r="AD8759" s="12"/>
      <c r="AE8759" s="12"/>
      <c r="AF8759" s="12"/>
      <c r="AG8759" s="12"/>
      <c r="AH8759" s="12"/>
      <c r="AI8759" s="12"/>
      <c r="AJ8759" s="12"/>
      <c r="AK8759" s="12"/>
      <c r="AL8759" s="12"/>
      <c r="AM8759" s="12"/>
      <c r="AN8759" s="12"/>
      <c r="AO8759" s="12"/>
      <c r="AP8759" s="12"/>
      <c r="AQ8759" s="12"/>
      <c r="AR8759" s="12"/>
      <c r="AS8759" s="12"/>
      <c r="AT8759" s="12"/>
      <c r="AU8759" s="12"/>
      <c r="AV8759" s="12"/>
      <c r="AW8759" s="12"/>
      <c r="AX8759" s="12"/>
      <c r="AY8759" s="12"/>
      <c r="AZ8759" s="12"/>
      <c r="BA8759" s="12"/>
      <c r="BB8759" s="12"/>
      <c r="BC8759" s="12"/>
      <c r="BD8759" s="12"/>
    </row>
    <row r="8760" spans="15:56" x14ac:dyDescent="0.35">
      <c r="O8760" s="12"/>
      <c r="P8760" s="12"/>
      <c r="Q8760" s="12"/>
      <c r="S8760" s="250"/>
      <c r="AA8760" s="12"/>
      <c r="AB8760" s="12"/>
      <c r="AC8760" s="12"/>
      <c r="AD8760" s="12"/>
      <c r="AE8760" s="12"/>
      <c r="AF8760" s="12"/>
      <c r="AG8760" s="12"/>
      <c r="AH8760" s="12"/>
      <c r="AI8760" s="12"/>
      <c r="AJ8760" s="12"/>
      <c r="AK8760" s="12"/>
      <c r="AL8760" s="12"/>
      <c r="AM8760" s="12"/>
      <c r="AN8760" s="12"/>
      <c r="AO8760" s="12"/>
      <c r="AP8760" s="12"/>
      <c r="AQ8760" s="12"/>
      <c r="AR8760" s="12"/>
      <c r="AS8760" s="12"/>
      <c r="AT8760" s="12"/>
      <c r="AU8760" s="12"/>
      <c r="AV8760" s="12"/>
      <c r="AW8760" s="12"/>
      <c r="AX8760" s="12"/>
      <c r="AY8760" s="12"/>
      <c r="AZ8760" s="12"/>
      <c r="BA8760" s="12"/>
      <c r="BB8760" s="12"/>
      <c r="BC8760" s="12"/>
      <c r="BD8760" s="12"/>
    </row>
    <row r="8761" spans="15:56" x14ac:dyDescent="0.35">
      <c r="O8761" s="12"/>
      <c r="P8761" s="12"/>
      <c r="Q8761" s="12"/>
      <c r="S8761" s="250"/>
      <c r="AA8761" s="12"/>
      <c r="AB8761" s="12"/>
      <c r="AC8761" s="12"/>
      <c r="AD8761" s="12"/>
      <c r="AE8761" s="12"/>
      <c r="AF8761" s="12"/>
      <c r="AG8761" s="12"/>
      <c r="AH8761" s="12"/>
      <c r="AI8761" s="12"/>
      <c r="AJ8761" s="12"/>
      <c r="AK8761" s="12"/>
      <c r="AL8761" s="12"/>
      <c r="AM8761" s="12"/>
      <c r="AN8761" s="12"/>
      <c r="AO8761" s="12"/>
      <c r="AP8761" s="12"/>
      <c r="AQ8761" s="12"/>
      <c r="AR8761" s="12"/>
      <c r="AS8761" s="12"/>
      <c r="AT8761" s="12"/>
      <c r="AU8761" s="12"/>
      <c r="AV8761" s="12"/>
      <c r="AW8761" s="12"/>
      <c r="AX8761" s="12"/>
      <c r="AY8761" s="12"/>
      <c r="AZ8761" s="12"/>
      <c r="BA8761" s="12"/>
      <c r="BB8761" s="12"/>
      <c r="BC8761" s="12"/>
      <c r="BD8761" s="12"/>
    </row>
    <row r="8762" spans="15:56" x14ac:dyDescent="0.35">
      <c r="O8762" s="12"/>
      <c r="P8762" s="12"/>
      <c r="Q8762" s="12"/>
      <c r="S8762" s="250"/>
      <c r="AA8762" s="12"/>
      <c r="AB8762" s="12"/>
      <c r="AC8762" s="12"/>
      <c r="AD8762" s="12"/>
      <c r="AE8762" s="12"/>
      <c r="AF8762" s="12"/>
      <c r="AG8762" s="12"/>
      <c r="AH8762" s="12"/>
      <c r="AI8762" s="12"/>
      <c r="AJ8762" s="12"/>
      <c r="AK8762" s="12"/>
      <c r="AL8762" s="12"/>
      <c r="AM8762" s="12"/>
      <c r="AN8762" s="12"/>
      <c r="AO8762" s="12"/>
      <c r="AP8762" s="12"/>
      <c r="AQ8762" s="12"/>
      <c r="AR8762" s="12"/>
      <c r="AS8762" s="12"/>
      <c r="AT8762" s="12"/>
      <c r="AU8762" s="12"/>
      <c r="AV8762" s="12"/>
      <c r="AW8762" s="12"/>
      <c r="AX8762" s="12"/>
      <c r="AY8762" s="12"/>
      <c r="AZ8762" s="12"/>
      <c r="BA8762" s="12"/>
      <c r="BB8762" s="12"/>
      <c r="BC8762" s="12"/>
      <c r="BD8762" s="12"/>
    </row>
    <row r="8763" spans="15:56" x14ac:dyDescent="0.35">
      <c r="O8763" s="12"/>
      <c r="P8763" s="12"/>
      <c r="Q8763" s="12"/>
      <c r="S8763" s="250"/>
      <c r="AA8763" s="12"/>
      <c r="AB8763" s="12"/>
      <c r="AC8763" s="12"/>
      <c r="AD8763" s="12"/>
      <c r="AE8763" s="12"/>
      <c r="AF8763" s="12"/>
      <c r="AG8763" s="12"/>
      <c r="AH8763" s="12"/>
      <c r="AI8763" s="12"/>
      <c r="AJ8763" s="12"/>
      <c r="AK8763" s="12"/>
      <c r="AL8763" s="12"/>
      <c r="AM8763" s="12"/>
      <c r="AN8763" s="12"/>
      <c r="AO8763" s="12"/>
      <c r="AP8763" s="12"/>
      <c r="AQ8763" s="12"/>
      <c r="AR8763" s="12"/>
      <c r="AS8763" s="12"/>
      <c r="AT8763" s="12"/>
      <c r="AU8763" s="12"/>
      <c r="AV8763" s="12"/>
      <c r="AW8763" s="12"/>
      <c r="AX8763" s="12"/>
      <c r="AY8763" s="12"/>
      <c r="AZ8763" s="12"/>
      <c r="BA8763" s="12"/>
      <c r="BB8763" s="12"/>
      <c r="BC8763" s="12"/>
      <c r="BD8763" s="12"/>
    </row>
    <row r="8764" spans="15:56" x14ac:dyDescent="0.35">
      <c r="O8764" s="12"/>
      <c r="P8764" s="12"/>
      <c r="Q8764" s="12"/>
      <c r="S8764" s="250"/>
      <c r="AA8764" s="12"/>
      <c r="AB8764" s="12"/>
      <c r="AC8764" s="12"/>
      <c r="AD8764" s="12"/>
      <c r="AE8764" s="12"/>
      <c r="AF8764" s="12"/>
      <c r="AG8764" s="12"/>
      <c r="AH8764" s="12"/>
      <c r="AI8764" s="12"/>
      <c r="AJ8764" s="12"/>
      <c r="AK8764" s="12"/>
      <c r="AL8764" s="12"/>
      <c r="AM8764" s="12"/>
      <c r="AN8764" s="12"/>
      <c r="AO8764" s="12"/>
      <c r="AP8764" s="12"/>
      <c r="AQ8764" s="12"/>
      <c r="AR8764" s="12"/>
      <c r="AS8764" s="12"/>
      <c r="AT8764" s="12"/>
      <c r="AU8764" s="12"/>
      <c r="AV8764" s="12"/>
      <c r="AW8764" s="12"/>
      <c r="AX8764" s="12"/>
      <c r="AY8764" s="12"/>
      <c r="AZ8764" s="12"/>
      <c r="BA8764" s="12"/>
      <c r="BB8764" s="12"/>
      <c r="BC8764" s="12"/>
      <c r="BD8764" s="12"/>
    </row>
    <row r="8765" spans="15:56" x14ac:dyDescent="0.35">
      <c r="O8765" s="12"/>
      <c r="P8765" s="12"/>
      <c r="Q8765" s="12"/>
      <c r="S8765" s="250"/>
      <c r="AA8765" s="12"/>
      <c r="AB8765" s="12"/>
      <c r="AC8765" s="12"/>
      <c r="AD8765" s="12"/>
      <c r="AE8765" s="12"/>
      <c r="AF8765" s="12"/>
      <c r="AG8765" s="12"/>
      <c r="AH8765" s="12"/>
      <c r="AI8765" s="12"/>
      <c r="AJ8765" s="12"/>
      <c r="AK8765" s="12"/>
      <c r="AL8765" s="12"/>
      <c r="AM8765" s="12"/>
      <c r="AN8765" s="12"/>
      <c r="AO8765" s="12"/>
      <c r="AP8765" s="12"/>
      <c r="AQ8765" s="12"/>
      <c r="AR8765" s="12"/>
      <c r="AS8765" s="12"/>
      <c r="AT8765" s="12"/>
      <c r="AU8765" s="12"/>
      <c r="AV8765" s="12"/>
      <c r="AW8765" s="12"/>
      <c r="AX8765" s="12"/>
      <c r="AY8765" s="12"/>
      <c r="AZ8765" s="12"/>
      <c r="BA8765" s="12"/>
      <c r="BB8765" s="12"/>
      <c r="BC8765" s="12"/>
      <c r="BD8765" s="12"/>
    </row>
    <row r="8766" spans="15:56" x14ac:dyDescent="0.35">
      <c r="O8766" s="12"/>
      <c r="P8766" s="12"/>
      <c r="Q8766" s="12"/>
      <c r="S8766" s="250"/>
      <c r="AA8766" s="12"/>
      <c r="AB8766" s="12"/>
      <c r="AC8766" s="12"/>
      <c r="AD8766" s="12"/>
      <c r="AE8766" s="12"/>
      <c r="AF8766" s="12"/>
      <c r="AG8766" s="12"/>
      <c r="AH8766" s="12"/>
      <c r="AI8766" s="12"/>
      <c r="AJ8766" s="12"/>
      <c r="AK8766" s="12"/>
      <c r="AL8766" s="12"/>
      <c r="AM8766" s="12"/>
      <c r="AN8766" s="12"/>
      <c r="AO8766" s="12"/>
      <c r="AP8766" s="12"/>
      <c r="AQ8766" s="12"/>
      <c r="AR8766" s="12"/>
      <c r="AS8766" s="12"/>
      <c r="AT8766" s="12"/>
      <c r="AU8766" s="12"/>
      <c r="AV8766" s="12"/>
      <c r="AW8766" s="12"/>
      <c r="AX8766" s="12"/>
      <c r="AY8766" s="12"/>
      <c r="AZ8766" s="12"/>
      <c r="BA8766" s="12"/>
      <c r="BB8766" s="12"/>
      <c r="BC8766" s="12"/>
      <c r="BD8766" s="12"/>
    </row>
    <row r="8767" spans="15:56" x14ac:dyDescent="0.35">
      <c r="O8767" s="12"/>
      <c r="P8767" s="12"/>
      <c r="Q8767" s="12"/>
      <c r="S8767" s="250"/>
      <c r="AA8767" s="12"/>
      <c r="AB8767" s="12"/>
      <c r="AC8767" s="12"/>
      <c r="AD8767" s="12"/>
      <c r="AE8767" s="12"/>
      <c r="AF8767" s="12"/>
      <c r="AG8767" s="12"/>
      <c r="AH8767" s="12"/>
      <c r="AI8767" s="12"/>
      <c r="AJ8767" s="12"/>
      <c r="AK8767" s="12"/>
      <c r="AL8767" s="12"/>
      <c r="AM8767" s="12"/>
      <c r="AN8767" s="12"/>
      <c r="AO8767" s="12"/>
      <c r="AP8767" s="12"/>
      <c r="AQ8767" s="12"/>
      <c r="AR8767" s="12"/>
      <c r="AS8767" s="12"/>
      <c r="AT8767" s="12"/>
      <c r="AU8767" s="12"/>
      <c r="AV8767" s="12"/>
      <c r="AW8767" s="12"/>
      <c r="AX8767" s="12"/>
      <c r="AY8767" s="12"/>
      <c r="AZ8767" s="12"/>
      <c r="BA8767" s="12"/>
      <c r="BB8767" s="12"/>
      <c r="BC8767" s="12"/>
      <c r="BD8767" s="12"/>
    </row>
    <row r="8768" spans="15:56" x14ac:dyDescent="0.35">
      <c r="O8768" s="12"/>
      <c r="P8768" s="12"/>
      <c r="Q8768" s="12"/>
      <c r="S8768" s="250"/>
      <c r="AA8768" s="12"/>
      <c r="AB8768" s="12"/>
      <c r="AC8768" s="12"/>
      <c r="AD8768" s="12"/>
      <c r="AE8768" s="12"/>
      <c r="AF8768" s="12"/>
      <c r="AG8768" s="12"/>
      <c r="AH8768" s="12"/>
      <c r="AI8768" s="12"/>
      <c r="AJ8768" s="12"/>
      <c r="AK8768" s="12"/>
      <c r="AL8768" s="12"/>
      <c r="AM8768" s="12"/>
      <c r="AN8768" s="12"/>
      <c r="AO8768" s="12"/>
      <c r="AP8768" s="12"/>
      <c r="AQ8768" s="12"/>
      <c r="AR8768" s="12"/>
      <c r="AS8768" s="12"/>
      <c r="AT8768" s="12"/>
      <c r="AU8768" s="12"/>
      <c r="AV8768" s="12"/>
      <c r="AW8768" s="12"/>
      <c r="AX8768" s="12"/>
      <c r="AY8768" s="12"/>
      <c r="AZ8768" s="12"/>
      <c r="BA8768" s="12"/>
      <c r="BB8768" s="12"/>
      <c r="BC8768" s="12"/>
      <c r="BD8768" s="12"/>
    </row>
    <row r="8769" spans="15:56" x14ac:dyDescent="0.35">
      <c r="O8769" s="12"/>
      <c r="P8769" s="12"/>
      <c r="Q8769" s="12"/>
      <c r="S8769" s="250"/>
      <c r="AA8769" s="12"/>
      <c r="AB8769" s="12"/>
      <c r="AC8769" s="12"/>
      <c r="AD8769" s="12"/>
      <c r="AE8769" s="12"/>
      <c r="AF8769" s="12"/>
      <c r="AG8769" s="12"/>
      <c r="AH8769" s="12"/>
      <c r="AI8769" s="12"/>
      <c r="AJ8769" s="12"/>
      <c r="AK8769" s="12"/>
      <c r="AL8769" s="12"/>
      <c r="AM8769" s="12"/>
      <c r="AN8769" s="12"/>
      <c r="AO8769" s="12"/>
      <c r="AP8769" s="12"/>
      <c r="AQ8769" s="12"/>
      <c r="AR8769" s="12"/>
      <c r="AS8769" s="12"/>
      <c r="AT8769" s="12"/>
      <c r="AU8769" s="12"/>
      <c r="AV8769" s="12"/>
      <c r="AW8769" s="12"/>
      <c r="AX8769" s="12"/>
      <c r="AY8769" s="12"/>
      <c r="AZ8769" s="12"/>
      <c r="BA8769" s="12"/>
      <c r="BB8769" s="12"/>
      <c r="BC8769" s="12"/>
      <c r="BD8769" s="12"/>
    </row>
    <row r="8770" spans="15:56" x14ac:dyDescent="0.35">
      <c r="O8770" s="12"/>
      <c r="P8770" s="12"/>
      <c r="Q8770" s="12"/>
      <c r="S8770" s="250"/>
      <c r="AA8770" s="12"/>
      <c r="AB8770" s="12"/>
      <c r="AC8770" s="12"/>
      <c r="AD8770" s="12"/>
      <c r="AE8770" s="12"/>
      <c r="AF8770" s="12"/>
      <c r="AG8770" s="12"/>
      <c r="AH8770" s="12"/>
      <c r="AI8770" s="12"/>
      <c r="AJ8770" s="12"/>
      <c r="AK8770" s="12"/>
      <c r="AL8770" s="12"/>
      <c r="AM8770" s="12"/>
      <c r="AN8770" s="12"/>
      <c r="AO8770" s="12"/>
      <c r="AP8770" s="12"/>
      <c r="AQ8770" s="12"/>
      <c r="AR8770" s="12"/>
      <c r="AS8770" s="12"/>
      <c r="AT8770" s="12"/>
      <c r="AU8770" s="12"/>
      <c r="AV8770" s="12"/>
      <c r="AW8770" s="12"/>
      <c r="AX8770" s="12"/>
      <c r="AY8770" s="12"/>
      <c r="AZ8770" s="12"/>
      <c r="BA8770" s="12"/>
      <c r="BB8770" s="12"/>
      <c r="BC8770" s="12"/>
      <c r="BD8770" s="12"/>
    </row>
    <row r="8771" spans="15:56" x14ac:dyDescent="0.35">
      <c r="O8771" s="12"/>
      <c r="P8771" s="12"/>
      <c r="Q8771" s="12"/>
      <c r="S8771" s="250"/>
      <c r="AA8771" s="12"/>
      <c r="AB8771" s="12"/>
      <c r="AC8771" s="12"/>
      <c r="AD8771" s="12"/>
      <c r="AE8771" s="12"/>
      <c r="AF8771" s="12"/>
      <c r="AG8771" s="12"/>
      <c r="AH8771" s="12"/>
      <c r="AI8771" s="12"/>
      <c r="AJ8771" s="12"/>
      <c r="AK8771" s="12"/>
      <c r="AL8771" s="12"/>
      <c r="AM8771" s="12"/>
      <c r="AN8771" s="12"/>
      <c r="AO8771" s="12"/>
      <c r="AP8771" s="12"/>
      <c r="AQ8771" s="12"/>
      <c r="AR8771" s="12"/>
      <c r="AS8771" s="12"/>
      <c r="AT8771" s="12"/>
      <c r="AU8771" s="12"/>
      <c r="AV8771" s="12"/>
      <c r="AW8771" s="12"/>
      <c r="AX8771" s="12"/>
      <c r="AY8771" s="12"/>
      <c r="AZ8771" s="12"/>
      <c r="BA8771" s="12"/>
      <c r="BB8771" s="12"/>
      <c r="BC8771" s="12"/>
      <c r="BD8771" s="12"/>
    </row>
    <row r="8772" spans="15:56" x14ac:dyDescent="0.35">
      <c r="O8772" s="12"/>
      <c r="P8772" s="12"/>
      <c r="Q8772" s="12"/>
      <c r="S8772" s="250"/>
      <c r="AA8772" s="12"/>
      <c r="AB8772" s="12"/>
      <c r="AC8772" s="12"/>
      <c r="AD8772" s="12"/>
      <c r="AE8772" s="12"/>
      <c r="AF8772" s="12"/>
      <c r="AG8772" s="12"/>
      <c r="AH8772" s="12"/>
      <c r="AI8772" s="12"/>
      <c r="AJ8772" s="12"/>
      <c r="AK8772" s="12"/>
      <c r="AL8772" s="12"/>
      <c r="AM8772" s="12"/>
      <c r="AN8772" s="12"/>
      <c r="AO8772" s="12"/>
      <c r="AP8772" s="12"/>
      <c r="AQ8772" s="12"/>
      <c r="AR8772" s="12"/>
      <c r="AS8772" s="12"/>
      <c r="AT8772" s="12"/>
      <c r="AU8772" s="12"/>
      <c r="AV8772" s="12"/>
      <c r="AW8772" s="12"/>
      <c r="AX8772" s="12"/>
      <c r="AY8772" s="12"/>
      <c r="AZ8772" s="12"/>
      <c r="BA8772" s="12"/>
      <c r="BB8772" s="12"/>
      <c r="BC8772" s="12"/>
      <c r="BD8772" s="12"/>
    </row>
    <row r="8773" spans="15:56" x14ac:dyDescent="0.35">
      <c r="O8773" s="12"/>
      <c r="P8773" s="12"/>
      <c r="Q8773" s="12"/>
      <c r="S8773" s="250"/>
      <c r="AA8773" s="12"/>
      <c r="AB8773" s="12"/>
      <c r="AC8773" s="12"/>
      <c r="AD8773" s="12"/>
      <c r="AE8773" s="12"/>
      <c r="AF8773" s="12"/>
      <c r="AG8773" s="12"/>
      <c r="AH8773" s="12"/>
      <c r="AI8773" s="12"/>
      <c r="AJ8773" s="12"/>
      <c r="AK8773" s="12"/>
      <c r="AL8773" s="12"/>
      <c r="AM8773" s="12"/>
      <c r="AN8773" s="12"/>
      <c r="AO8773" s="12"/>
      <c r="AP8773" s="12"/>
      <c r="AQ8773" s="12"/>
      <c r="AR8773" s="12"/>
      <c r="AS8773" s="12"/>
      <c r="AT8773" s="12"/>
      <c r="AU8773" s="12"/>
      <c r="AV8773" s="12"/>
      <c r="AW8773" s="12"/>
      <c r="AX8773" s="12"/>
      <c r="AY8773" s="12"/>
      <c r="AZ8773" s="12"/>
      <c r="BA8773" s="12"/>
      <c r="BB8773" s="12"/>
      <c r="BC8773" s="12"/>
      <c r="BD8773" s="12"/>
    </row>
    <row r="8774" spans="15:56" x14ac:dyDescent="0.35">
      <c r="O8774" s="12"/>
      <c r="P8774" s="12"/>
      <c r="Q8774" s="12"/>
      <c r="S8774" s="250"/>
      <c r="AA8774" s="12"/>
      <c r="AB8774" s="12"/>
      <c r="AC8774" s="12"/>
      <c r="AD8774" s="12"/>
      <c r="AE8774" s="12"/>
      <c r="AF8774" s="12"/>
      <c r="AG8774" s="12"/>
      <c r="AH8774" s="12"/>
      <c r="AI8774" s="12"/>
      <c r="AJ8774" s="12"/>
      <c r="AK8774" s="12"/>
      <c r="AL8774" s="12"/>
      <c r="AM8774" s="12"/>
      <c r="AN8774" s="12"/>
      <c r="AO8774" s="12"/>
      <c r="AP8774" s="12"/>
      <c r="AQ8774" s="12"/>
      <c r="AR8774" s="12"/>
      <c r="AS8774" s="12"/>
      <c r="AT8774" s="12"/>
      <c r="AU8774" s="12"/>
      <c r="AV8774" s="12"/>
      <c r="AW8774" s="12"/>
      <c r="AX8774" s="12"/>
      <c r="AY8774" s="12"/>
      <c r="AZ8774" s="12"/>
      <c r="BA8774" s="12"/>
      <c r="BB8774" s="12"/>
      <c r="BC8774" s="12"/>
      <c r="BD8774" s="12"/>
    </row>
    <row r="8775" spans="15:56" x14ac:dyDescent="0.35">
      <c r="O8775" s="12"/>
      <c r="P8775" s="12"/>
      <c r="Q8775" s="12"/>
      <c r="S8775" s="250"/>
      <c r="AA8775" s="12"/>
      <c r="AB8775" s="12"/>
      <c r="AC8775" s="12"/>
      <c r="AD8775" s="12"/>
      <c r="AE8775" s="12"/>
      <c r="AF8775" s="12"/>
      <c r="AG8775" s="12"/>
      <c r="AH8775" s="12"/>
      <c r="AI8775" s="12"/>
      <c r="AJ8775" s="12"/>
      <c r="AK8775" s="12"/>
      <c r="AL8775" s="12"/>
      <c r="AM8775" s="12"/>
      <c r="AN8775" s="12"/>
      <c r="AO8775" s="12"/>
      <c r="AP8775" s="12"/>
      <c r="AQ8775" s="12"/>
      <c r="AR8775" s="12"/>
      <c r="AS8775" s="12"/>
      <c r="AT8775" s="12"/>
      <c r="AU8775" s="12"/>
      <c r="AV8775" s="12"/>
      <c r="AW8775" s="12"/>
      <c r="AX8775" s="12"/>
      <c r="AY8775" s="12"/>
      <c r="AZ8775" s="12"/>
      <c r="BA8775" s="12"/>
      <c r="BB8775" s="12"/>
      <c r="BC8775" s="12"/>
      <c r="BD8775" s="12"/>
    </row>
    <row r="8776" spans="15:56" x14ac:dyDescent="0.35">
      <c r="O8776" s="12"/>
      <c r="P8776" s="12"/>
      <c r="Q8776" s="12"/>
      <c r="S8776" s="250"/>
      <c r="AA8776" s="12"/>
      <c r="AB8776" s="12"/>
      <c r="AC8776" s="12"/>
      <c r="AD8776" s="12"/>
      <c r="AE8776" s="12"/>
      <c r="AF8776" s="12"/>
      <c r="AG8776" s="12"/>
      <c r="AH8776" s="12"/>
      <c r="AI8776" s="12"/>
      <c r="AJ8776" s="12"/>
      <c r="AK8776" s="12"/>
      <c r="AL8776" s="12"/>
      <c r="AM8776" s="12"/>
      <c r="AN8776" s="12"/>
      <c r="AO8776" s="12"/>
      <c r="AP8776" s="12"/>
      <c r="AQ8776" s="12"/>
      <c r="AR8776" s="12"/>
      <c r="AS8776" s="12"/>
      <c r="AT8776" s="12"/>
      <c r="AU8776" s="12"/>
      <c r="AV8776" s="12"/>
      <c r="AW8776" s="12"/>
      <c r="AX8776" s="12"/>
      <c r="AY8776" s="12"/>
      <c r="AZ8776" s="12"/>
      <c r="BA8776" s="12"/>
      <c r="BB8776" s="12"/>
      <c r="BC8776" s="12"/>
      <c r="BD8776" s="12"/>
    </row>
    <row r="8777" spans="15:56" x14ac:dyDescent="0.35">
      <c r="O8777" s="12"/>
      <c r="P8777" s="12"/>
      <c r="Q8777" s="12"/>
      <c r="S8777" s="250"/>
      <c r="AA8777" s="12"/>
      <c r="AB8777" s="12"/>
      <c r="AC8777" s="12"/>
      <c r="AD8777" s="12"/>
      <c r="AE8777" s="12"/>
      <c r="AF8777" s="12"/>
      <c r="AG8777" s="12"/>
      <c r="AH8777" s="12"/>
      <c r="AI8777" s="12"/>
      <c r="AJ8777" s="12"/>
      <c r="AK8777" s="12"/>
      <c r="AL8777" s="12"/>
      <c r="AM8777" s="12"/>
      <c r="AN8777" s="12"/>
      <c r="AO8777" s="12"/>
      <c r="AP8777" s="12"/>
      <c r="AQ8777" s="12"/>
      <c r="AR8777" s="12"/>
      <c r="AS8777" s="12"/>
      <c r="AT8777" s="12"/>
      <c r="AU8777" s="12"/>
      <c r="AV8777" s="12"/>
      <c r="AW8777" s="12"/>
      <c r="AX8777" s="12"/>
      <c r="AY8777" s="12"/>
      <c r="AZ8777" s="12"/>
      <c r="BA8777" s="12"/>
      <c r="BB8777" s="12"/>
      <c r="BC8777" s="12"/>
      <c r="BD8777" s="12"/>
    </row>
    <row r="8778" spans="15:56" x14ac:dyDescent="0.35">
      <c r="O8778" s="12"/>
      <c r="P8778" s="12"/>
      <c r="Q8778" s="12"/>
      <c r="S8778" s="250"/>
      <c r="AA8778" s="12"/>
      <c r="AB8778" s="12"/>
      <c r="AC8778" s="12"/>
      <c r="AD8778" s="12"/>
      <c r="AE8778" s="12"/>
      <c r="AF8778" s="12"/>
      <c r="AG8778" s="12"/>
      <c r="AH8778" s="12"/>
      <c r="AI8778" s="12"/>
      <c r="AJ8778" s="12"/>
      <c r="AK8778" s="12"/>
      <c r="AL8778" s="12"/>
      <c r="AM8778" s="12"/>
      <c r="AN8778" s="12"/>
      <c r="AO8778" s="12"/>
      <c r="AP8778" s="12"/>
      <c r="AQ8778" s="12"/>
      <c r="AR8778" s="12"/>
      <c r="AS8778" s="12"/>
      <c r="AT8778" s="12"/>
      <c r="AU8778" s="12"/>
      <c r="AV8778" s="12"/>
      <c r="AW8778" s="12"/>
      <c r="AX8778" s="12"/>
      <c r="AY8778" s="12"/>
      <c r="AZ8778" s="12"/>
      <c r="BA8778" s="12"/>
      <c r="BB8778" s="12"/>
      <c r="BC8778" s="12"/>
      <c r="BD8778" s="12"/>
    </row>
    <row r="8779" spans="15:56" x14ac:dyDescent="0.35">
      <c r="O8779" s="12"/>
      <c r="P8779" s="12"/>
      <c r="Q8779" s="12"/>
      <c r="S8779" s="250"/>
      <c r="AA8779" s="12"/>
      <c r="AB8779" s="12"/>
      <c r="AC8779" s="12"/>
      <c r="AD8779" s="12"/>
      <c r="AE8779" s="12"/>
      <c r="AF8779" s="12"/>
      <c r="AG8779" s="12"/>
      <c r="AH8779" s="12"/>
      <c r="AI8779" s="12"/>
      <c r="AJ8779" s="12"/>
      <c r="AK8779" s="12"/>
      <c r="AL8779" s="12"/>
      <c r="AM8779" s="12"/>
      <c r="AN8779" s="12"/>
      <c r="AO8779" s="12"/>
      <c r="AP8779" s="12"/>
      <c r="AQ8779" s="12"/>
      <c r="AR8779" s="12"/>
      <c r="AS8779" s="12"/>
      <c r="AT8779" s="12"/>
      <c r="AU8779" s="12"/>
      <c r="AV8779" s="12"/>
      <c r="AW8779" s="12"/>
      <c r="AX8779" s="12"/>
      <c r="AY8779" s="12"/>
      <c r="AZ8779" s="12"/>
      <c r="BA8779" s="12"/>
      <c r="BB8779" s="12"/>
      <c r="BC8779" s="12"/>
      <c r="BD8779" s="12"/>
    </row>
    <row r="8780" spans="15:56" x14ac:dyDescent="0.35">
      <c r="O8780" s="12"/>
      <c r="P8780" s="12"/>
      <c r="Q8780" s="12"/>
      <c r="S8780" s="250"/>
      <c r="AA8780" s="12"/>
      <c r="AB8780" s="12"/>
      <c r="AC8780" s="12"/>
      <c r="AD8780" s="12"/>
      <c r="AE8780" s="12"/>
      <c r="AF8780" s="12"/>
      <c r="AG8780" s="12"/>
      <c r="AH8780" s="12"/>
      <c r="AI8780" s="12"/>
      <c r="AJ8780" s="12"/>
      <c r="AK8780" s="12"/>
      <c r="AL8780" s="12"/>
      <c r="AM8780" s="12"/>
      <c r="AN8780" s="12"/>
      <c r="AO8780" s="12"/>
      <c r="AP8780" s="12"/>
      <c r="AQ8780" s="12"/>
      <c r="AR8780" s="12"/>
      <c r="AS8780" s="12"/>
      <c r="AT8780" s="12"/>
      <c r="AU8780" s="12"/>
      <c r="AV8780" s="12"/>
      <c r="AW8780" s="12"/>
      <c r="AX8780" s="12"/>
      <c r="AY8780" s="12"/>
      <c r="AZ8780" s="12"/>
      <c r="BA8780" s="12"/>
      <c r="BB8780" s="12"/>
      <c r="BC8780" s="12"/>
      <c r="BD8780" s="12"/>
    </row>
    <row r="8781" spans="15:56" x14ac:dyDescent="0.35">
      <c r="O8781" s="12"/>
      <c r="P8781" s="12"/>
      <c r="Q8781" s="12"/>
      <c r="S8781" s="250"/>
      <c r="AA8781" s="12"/>
      <c r="AB8781" s="12"/>
      <c r="AC8781" s="12"/>
      <c r="AD8781" s="12"/>
      <c r="AE8781" s="12"/>
      <c r="AF8781" s="12"/>
      <c r="AG8781" s="12"/>
      <c r="AH8781" s="12"/>
      <c r="AI8781" s="12"/>
      <c r="AJ8781" s="12"/>
      <c r="AK8781" s="12"/>
      <c r="AL8781" s="12"/>
      <c r="AM8781" s="12"/>
      <c r="AN8781" s="12"/>
      <c r="AO8781" s="12"/>
      <c r="AP8781" s="12"/>
      <c r="AQ8781" s="12"/>
      <c r="AR8781" s="12"/>
      <c r="AS8781" s="12"/>
      <c r="AT8781" s="12"/>
      <c r="AU8781" s="12"/>
      <c r="AV8781" s="12"/>
      <c r="AW8781" s="12"/>
      <c r="AX8781" s="12"/>
      <c r="AY8781" s="12"/>
      <c r="AZ8781" s="12"/>
      <c r="BA8781" s="12"/>
      <c r="BB8781" s="12"/>
      <c r="BC8781" s="12"/>
      <c r="BD8781" s="12"/>
    </row>
    <row r="8782" spans="15:56" x14ac:dyDescent="0.35">
      <c r="O8782" s="12"/>
      <c r="P8782" s="12"/>
      <c r="Q8782" s="12"/>
      <c r="S8782" s="250"/>
      <c r="AA8782" s="12"/>
      <c r="AB8782" s="12"/>
      <c r="AC8782" s="12"/>
      <c r="AD8782" s="12"/>
      <c r="AE8782" s="12"/>
      <c r="AF8782" s="12"/>
      <c r="AG8782" s="12"/>
      <c r="AH8782" s="12"/>
      <c r="AI8782" s="12"/>
      <c r="AJ8782" s="12"/>
      <c r="AK8782" s="12"/>
      <c r="AL8782" s="12"/>
      <c r="AM8782" s="12"/>
      <c r="AN8782" s="12"/>
      <c r="AO8782" s="12"/>
      <c r="AP8782" s="12"/>
      <c r="AQ8782" s="12"/>
      <c r="AR8782" s="12"/>
      <c r="AS8782" s="12"/>
      <c r="AT8782" s="12"/>
      <c r="AU8782" s="12"/>
      <c r="AV8782" s="12"/>
      <c r="AW8782" s="12"/>
      <c r="AX8782" s="12"/>
      <c r="AY8782" s="12"/>
      <c r="AZ8782" s="12"/>
      <c r="BA8782" s="12"/>
      <c r="BB8782" s="12"/>
      <c r="BC8782" s="12"/>
      <c r="BD8782" s="12"/>
    </row>
    <row r="8783" spans="15:56" x14ac:dyDescent="0.35">
      <c r="O8783" s="12"/>
      <c r="P8783" s="12"/>
      <c r="Q8783" s="12"/>
      <c r="S8783" s="250"/>
      <c r="AA8783" s="12"/>
      <c r="AB8783" s="12"/>
      <c r="AC8783" s="12"/>
      <c r="AD8783" s="12"/>
      <c r="AE8783" s="12"/>
      <c r="AF8783" s="12"/>
      <c r="AG8783" s="12"/>
      <c r="AH8783" s="12"/>
      <c r="AI8783" s="12"/>
      <c r="AJ8783" s="12"/>
      <c r="AK8783" s="12"/>
      <c r="AL8783" s="12"/>
      <c r="AM8783" s="12"/>
      <c r="AN8783" s="12"/>
      <c r="AO8783" s="12"/>
      <c r="AP8783" s="12"/>
      <c r="AQ8783" s="12"/>
      <c r="AR8783" s="12"/>
      <c r="AS8783" s="12"/>
      <c r="AT8783" s="12"/>
      <c r="AU8783" s="12"/>
      <c r="AV8783" s="12"/>
      <c r="AW8783" s="12"/>
      <c r="AX8783" s="12"/>
      <c r="AY8783" s="12"/>
      <c r="AZ8783" s="12"/>
      <c r="BA8783" s="12"/>
      <c r="BB8783" s="12"/>
      <c r="BC8783" s="12"/>
      <c r="BD8783" s="12"/>
    </row>
    <row r="8784" spans="15:56" x14ac:dyDescent="0.35">
      <c r="O8784" s="12"/>
      <c r="P8784" s="12"/>
      <c r="Q8784" s="12"/>
      <c r="S8784" s="250"/>
      <c r="AA8784" s="12"/>
      <c r="AB8784" s="12"/>
      <c r="AC8784" s="12"/>
      <c r="AD8784" s="12"/>
      <c r="AE8784" s="12"/>
      <c r="AF8784" s="12"/>
      <c r="AG8784" s="12"/>
      <c r="AH8784" s="12"/>
      <c r="AI8784" s="12"/>
      <c r="AJ8784" s="12"/>
      <c r="AK8784" s="12"/>
      <c r="AL8784" s="12"/>
      <c r="AM8784" s="12"/>
      <c r="AN8784" s="12"/>
      <c r="AO8784" s="12"/>
      <c r="AP8784" s="12"/>
      <c r="AQ8784" s="12"/>
      <c r="AR8784" s="12"/>
      <c r="AS8784" s="12"/>
      <c r="AT8784" s="12"/>
      <c r="AU8784" s="12"/>
      <c r="AV8784" s="12"/>
      <c r="AW8784" s="12"/>
      <c r="AX8784" s="12"/>
      <c r="AY8784" s="12"/>
      <c r="AZ8784" s="12"/>
      <c r="BA8784" s="12"/>
      <c r="BB8784" s="12"/>
      <c r="BC8784" s="12"/>
      <c r="BD8784" s="12"/>
    </row>
    <row r="8785" spans="15:56" x14ac:dyDescent="0.35">
      <c r="O8785" s="12"/>
      <c r="P8785" s="12"/>
      <c r="Q8785" s="12"/>
      <c r="S8785" s="250"/>
      <c r="AA8785" s="12"/>
      <c r="AB8785" s="12"/>
      <c r="AC8785" s="12"/>
      <c r="AD8785" s="12"/>
      <c r="AE8785" s="12"/>
      <c r="AF8785" s="12"/>
      <c r="AG8785" s="12"/>
      <c r="AH8785" s="12"/>
      <c r="AI8785" s="12"/>
      <c r="AJ8785" s="12"/>
      <c r="AK8785" s="12"/>
      <c r="AL8785" s="12"/>
      <c r="AM8785" s="12"/>
      <c r="AN8785" s="12"/>
      <c r="AO8785" s="12"/>
      <c r="AP8785" s="12"/>
      <c r="AQ8785" s="12"/>
      <c r="AR8785" s="12"/>
      <c r="AS8785" s="12"/>
      <c r="AT8785" s="12"/>
      <c r="AU8785" s="12"/>
      <c r="AV8785" s="12"/>
      <c r="AW8785" s="12"/>
      <c r="AX8785" s="12"/>
      <c r="AY8785" s="12"/>
      <c r="AZ8785" s="12"/>
      <c r="BA8785" s="12"/>
      <c r="BB8785" s="12"/>
      <c r="BC8785" s="12"/>
      <c r="BD8785" s="12"/>
    </row>
    <row r="8786" spans="15:56" x14ac:dyDescent="0.35">
      <c r="O8786" s="12"/>
      <c r="P8786" s="12"/>
      <c r="Q8786" s="12"/>
      <c r="S8786" s="250"/>
      <c r="AA8786" s="12"/>
      <c r="AB8786" s="12"/>
      <c r="AC8786" s="12"/>
      <c r="AD8786" s="12"/>
      <c r="AE8786" s="12"/>
      <c r="AF8786" s="12"/>
      <c r="AG8786" s="12"/>
      <c r="AH8786" s="12"/>
      <c r="AI8786" s="12"/>
      <c r="AJ8786" s="12"/>
      <c r="AK8786" s="12"/>
      <c r="AL8786" s="12"/>
      <c r="AM8786" s="12"/>
      <c r="AN8786" s="12"/>
      <c r="AO8786" s="12"/>
      <c r="AP8786" s="12"/>
      <c r="AQ8786" s="12"/>
      <c r="AR8786" s="12"/>
      <c r="AS8786" s="12"/>
      <c r="AT8786" s="12"/>
      <c r="AU8786" s="12"/>
      <c r="AV8786" s="12"/>
      <c r="AW8786" s="12"/>
      <c r="AX8786" s="12"/>
      <c r="AY8786" s="12"/>
      <c r="AZ8786" s="12"/>
      <c r="BA8786" s="12"/>
      <c r="BB8786" s="12"/>
      <c r="BC8786" s="12"/>
      <c r="BD8786" s="12"/>
    </row>
    <row r="8787" spans="15:56" x14ac:dyDescent="0.35">
      <c r="O8787" s="12"/>
      <c r="P8787" s="12"/>
      <c r="Q8787" s="12"/>
      <c r="S8787" s="250"/>
      <c r="AA8787" s="12"/>
      <c r="AB8787" s="12"/>
      <c r="AC8787" s="12"/>
      <c r="AD8787" s="12"/>
      <c r="AE8787" s="12"/>
      <c r="AF8787" s="12"/>
      <c r="AG8787" s="12"/>
      <c r="AH8787" s="12"/>
      <c r="AI8787" s="12"/>
      <c r="AJ8787" s="12"/>
      <c r="AK8787" s="12"/>
      <c r="AL8787" s="12"/>
      <c r="AM8787" s="12"/>
      <c r="AN8787" s="12"/>
      <c r="AO8787" s="12"/>
      <c r="AP8787" s="12"/>
      <c r="AQ8787" s="12"/>
      <c r="AR8787" s="12"/>
      <c r="AS8787" s="12"/>
      <c r="AT8787" s="12"/>
      <c r="AU8787" s="12"/>
      <c r="AV8787" s="12"/>
      <c r="AW8787" s="12"/>
      <c r="AX8787" s="12"/>
      <c r="AY8787" s="12"/>
      <c r="AZ8787" s="12"/>
      <c r="BA8787" s="12"/>
      <c r="BB8787" s="12"/>
      <c r="BC8787" s="12"/>
      <c r="BD8787" s="12"/>
    </row>
    <row r="8788" spans="15:56" x14ac:dyDescent="0.35">
      <c r="O8788" s="12"/>
      <c r="P8788" s="12"/>
      <c r="Q8788" s="12"/>
      <c r="S8788" s="250"/>
      <c r="AA8788" s="12"/>
      <c r="AB8788" s="12"/>
      <c r="AC8788" s="12"/>
      <c r="AD8788" s="12"/>
      <c r="AE8788" s="12"/>
      <c r="AF8788" s="12"/>
      <c r="AG8788" s="12"/>
      <c r="AH8788" s="12"/>
      <c r="AI8788" s="12"/>
      <c r="AJ8788" s="12"/>
      <c r="AK8788" s="12"/>
      <c r="AL8788" s="12"/>
      <c r="AM8788" s="12"/>
      <c r="AN8788" s="12"/>
      <c r="AO8788" s="12"/>
      <c r="AP8788" s="12"/>
      <c r="AQ8788" s="12"/>
      <c r="AR8788" s="12"/>
      <c r="AS8788" s="12"/>
      <c r="AT8788" s="12"/>
      <c r="AU8788" s="12"/>
      <c r="AV8788" s="12"/>
      <c r="AW8788" s="12"/>
      <c r="AX8788" s="12"/>
      <c r="AY8788" s="12"/>
      <c r="AZ8788" s="12"/>
      <c r="BA8788" s="12"/>
      <c r="BB8788" s="12"/>
      <c r="BC8788" s="12"/>
      <c r="BD8788" s="12"/>
    </row>
    <row r="8789" spans="15:56" x14ac:dyDescent="0.35">
      <c r="O8789" s="12"/>
      <c r="P8789" s="12"/>
      <c r="Q8789" s="12"/>
      <c r="S8789" s="250"/>
      <c r="AA8789" s="12"/>
      <c r="AB8789" s="12"/>
      <c r="AC8789" s="12"/>
      <c r="AD8789" s="12"/>
      <c r="AE8789" s="12"/>
      <c r="AF8789" s="12"/>
      <c r="AG8789" s="12"/>
      <c r="AH8789" s="12"/>
      <c r="AI8789" s="12"/>
      <c r="AJ8789" s="12"/>
      <c r="AK8789" s="12"/>
      <c r="AL8789" s="12"/>
      <c r="AM8789" s="12"/>
      <c r="AN8789" s="12"/>
      <c r="AO8789" s="12"/>
      <c r="AP8789" s="12"/>
      <c r="AQ8789" s="12"/>
      <c r="AR8789" s="12"/>
      <c r="AS8789" s="12"/>
      <c r="AT8789" s="12"/>
      <c r="AU8789" s="12"/>
      <c r="AV8789" s="12"/>
      <c r="AW8789" s="12"/>
      <c r="AX8789" s="12"/>
      <c r="AY8789" s="12"/>
      <c r="AZ8789" s="12"/>
      <c r="BA8789" s="12"/>
      <c r="BB8789" s="12"/>
      <c r="BC8789" s="12"/>
      <c r="BD8789" s="12"/>
    </row>
    <row r="8790" spans="15:56" x14ac:dyDescent="0.35">
      <c r="O8790" s="12"/>
      <c r="P8790" s="12"/>
      <c r="Q8790" s="12"/>
      <c r="S8790" s="250"/>
      <c r="AA8790" s="12"/>
      <c r="AB8790" s="12"/>
      <c r="AC8790" s="12"/>
      <c r="AD8790" s="12"/>
      <c r="AE8790" s="12"/>
      <c r="AF8790" s="12"/>
      <c r="AG8790" s="12"/>
      <c r="AH8790" s="12"/>
      <c r="AI8790" s="12"/>
      <c r="AJ8790" s="12"/>
      <c r="AK8790" s="12"/>
      <c r="AL8790" s="12"/>
      <c r="AM8790" s="12"/>
      <c r="AN8790" s="12"/>
      <c r="AO8790" s="12"/>
      <c r="AP8790" s="12"/>
      <c r="AQ8790" s="12"/>
      <c r="AR8790" s="12"/>
      <c r="AS8790" s="12"/>
      <c r="AT8790" s="12"/>
      <c r="AU8790" s="12"/>
      <c r="AV8790" s="12"/>
      <c r="AW8790" s="12"/>
      <c r="AX8790" s="12"/>
      <c r="AY8790" s="12"/>
      <c r="AZ8790" s="12"/>
      <c r="BA8790" s="12"/>
      <c r="BB8790" s="12"/>
      <c r="BC8790" s="12"/>
      <c r="BD8790" s="12"/>
    </row>
    <row r="8791" spans="15:56" x14ac:dyDescent="0.35">
      <c r="O8791" s="12"/>
      <c r="P8791" s="12"/>
      <c r="Q8791" s="12"/>
      <c r="S8791" s="250"/>
      <c r="AA8791" s="12"/>
      <c r="AB8791" s="12"/>
      <c r="AC8791" s="12"/>
      <c r="AD8791" s="12"/>
      <c r="AE8791" s="12"/>
      <c r="AF8791" s="12"/>
      <c r="AG8791" s="12"/>
      <c r="AH8791" s="12"/>
      <c r="AI8791" s="12"/>
      <c r="AJ8791" s="12"/>
      <c r="AK8791" s="12"/>
      <c r="AL8791" s="12"/>
      <c r="AM8791" s="12"/>
      <c r="AN8791" s="12"/>
      <c r="AO8791" s="12"/>
      <c r="AP8791" s="12"/>
      <c r="AQ8791" s="12"/>
      <c r="AR8791" s="12"/>
      <c r="AS8791" s="12"/>
      <c r="AT8791" s="12"/>
      <c r="AU8791" s="12"/>
      <c r="AV8791" s="12"/>
      <c r="AW8791" s="12"/>
      <c r="AX8791" s="12"/>
      <c r="AY8791" s="12"/>
      <c r="AZ8791" s="12"/>
      <c r="BA8791" s="12"/>
      <c r="BB8791" s="12"/>
      <c r="BC8791" s="12"/>
      <c r="BD8791" s="12"/>
    </row>
    <row r="8792" spans="15:56" x14ac:dyDescent="0.35">
      <c r="O8792" s="12"/>
      <c r="P8792" s="12"/>
      <c r="Q8792" s="12"/>
      <c r="S8792" s="250"/>
      <c r="AA8792" s="12"/>
      <c r="AB8792" s="12"/>
      <c r="AC8792" s="12"/>
      <c r="AD8792" s="12"/>
      <c r="AE8792" s="12"/>
      <c r="AF8792" s="12"/>
      <c r="AG8792" s="12"/>
      <c r="AH8792" s="12"/>
      <c r="AI8792" s="12"/>
      <c r="AJ8792" s="12"/>
      <c r="AK8792" s="12"/>
      <c r="AL8792" s="12"/>
      <c r="AM8792" s="12"/>
      <c r="AN8792" s="12"/>
      <c r="AO8792" s="12"/>
      <c r="AP8792" s="12"/>
      <c r="AQ8792" s="12"/>
      <c r="AR8792" s="12"/>
      <c r="AS8792" s="12"/>
      <c r="AT8792" s="12"/>
      <c r="AU8792" s="12"/>
      <c r="AV8792" s="12"/>
      <c r="AW8792" s="12"/>
      <c r="AX8792" s="12"/>
      <c r="AY8792" s="12"/>
      <c r="AZ8792" s="12"/>
      <c r="BA8792" s="12"/>
      <c r="BB8792" s="12"/>
      <c r="BC8792" s="12"/>
      <c r="BD8792" s="12"/>
    </row>
    <row r="8793" spans="15:56" x14ac:dyDescent="0.35">
      <c r="O8793" s="12"/>
      <c r="P8793" s="12"/>
      <c r="Q8793" s="12"/>
      <c r="S8793" s="250"/>
      <c r="AA8793" s="12"/>
      <c r="AB8793" s="12"/>
      <c r="AC8793" s="12"/>
      <c r="AD8793" s="12"/>
      <c r="AE8793" s="12"/>
      <c r="AF8793" s="12"/>
      <c r="AG8793" s="12"/>
      <c r="AH8793" s="12"/>
      <c r="AI8793" s="12"/>
      <c r="AJ8793" s="12"/>
      <c r="AK8793" s="12"/>
      <c r="AL8793" s="12"/>
      <c r="AM8793" s="12"/>
      <c r="AN8793" s="12"/>
      <c r="AO8793" s="12"/>
      <c r="AP8793" s="12"/>
      <c r="AQ8793" s="12"/>
      <c r="AR8793" s="12"/>
      <c r="AS8793" s="12"/>
      <c r="AT8793" s="12"/>
      <c r="AU8793" s="12"/>
      <c r="AV8793" s="12"/>
      <c r="AW8793" s="12"/>
      <c r="AX8793" s="12"/>
      <c r="AY8793" s="12"/>
      <c r="AZ8793" s="12"/>
      <c r="BA8793" s="12"/>
      <c r="BB8793" s="12"/>
      <c r="BC8793" s="12"/>
      <c r="BD8793" s="12"/>
    </row>
    <row r="8794" spans="15:56" x14ac:dyDescent="0.35">
      <c r="O8794" s="12"/>
      <c r="P8794" s="12"/>
      <c r="Q8794" s="12"/>
      <c r="S8794" s="250"/>
      <c r="AA8794" s="12"/>
      <c r="AB8794" s="12"/>
      <c r="AC8794" s="12"/>
      <c r="AD8794" s="12"/>
      <c r="AE8794" s="12"/>
      <c r="AF8794" s="12"/>
      <c r="AG8794" s="12"/>
      <c r="AH8794" s="12"/>
      <c r="AI8794" s="12"/>
      <c r="AJ8794" s="12"/>
      <c r="AK8794" s="12"/>
      <c r="AL8794" s="12"/>
      <c r="AM8794" s="12"/>
      <c r="AN8794" s="12"/>
      <c r="AO8794" s="12"/>
      <c r="AP8794" s="12"/>
      <c r="AQ8794" s="12"/>
      <c r="AR8794" s="12"/>
      <c r="AS8794" s="12"/>
      <c r="AT8794" s="12"/>
      <c r="AU8794" s="12"/>
      <c r="AV8794" s="12"/>
      <c r="AW8794" s="12"/>
      <c r="AX8794" s="12"/>
      <c r="AY8794" s="12"/>
      <c r="AZ8794" s="12"/>
      <c r="BA8794" s="12"/>
      <c r="BB8794" s="12"/>
      <c r="BC8794" s="12"/>
      <c r="BD8794" s="12"/>
    </row>
    <row r="8795" spans="15:56" x14ac:dyDescent="0.35">
      <c r="O8795" s="12"/>
      <c r="P8795" s="12"/>
      <c r="Q8795" s="12"/>
      <c r="S8795" s="250"/>
      <c r="AA8795" s="12"/>
      <c r="AB8795" s="12"/>
      <c r="AC8795" s="12"/>
      <c r="AD8795" s="12"/>
      <c r="AE8795" s="12"/>
      <c r="AF8795" s="12"/>
      <c r="AG8795" s="12"/>
      <c r="AH8795" s="12"/>
      <c r="AI8795" s="12"/>
      <c r="AJ8795" s="12"/>
      <c r="AK8795" s="12"/>
      <c r="AL8795" s="12"/>
      <c r="AM8795" s="12"/>
      <c r="AN8795" s="12"/>
      <c r="AO8795" s="12"/>
      <c r="AP8795" s="12"/>
      <c r="AQ8795" s="12"/>
      <c r="AR8795" s="12"/>
      <c r="AS8795" s="12"/>
      <c r="AT8795" s="12"/>
      <c r="AU8795" s="12"/>
      <c r="AV8795" s="12"/>
      <c r="AW8795" s="12"/>
      <c r="AX8795" s="12"/>
      <c r="AY8795" s="12"/>
      <c r="AZ8795" s="12"/>
      <c r="BA8795" s="12"/>
      <c r="BB8795" s="12"/>
      <c r="BC8795" s="12"/>
      <c r="BD8795" s="12"/>
    </row>
    <row r="8796" spans="15:56" x14ac:dyDescent="0.35">
      <c r="O8796" s="12"/>
      <c r="P8796" s="12"/>
      <c r="Q8796" s="12"/>
      <c r="S8796" s="250"/>
      <c r="AA8796" s="12"/>
      <c r="AB8796" s="12"/>
      <c r="AC8796" s="12"/>
      <c r="AD8796" s="12"/>
      <c r="AE8796" s="12"/>
      <c r="AF8796" s="12"/>
      <c r="AG8796" s="12"/>
      <c r="AH8796" s="12"/>
      <c r="AI8796" s="12"/>
      <c r="AJ8796" s="12"/>
      <c r="AK8796" s="12"/>
      <c r="AL8796" s="12"/>
      <c r="AM8796" s="12"/>
      <c r="AN8796" s="12"/>
      <c r="AO8796" s="12"/>
      <c r="AP8796" s="12"/>
      <c r="AQ8796" s="12"/>
      <c r="AR8796" s="12"/>
      <c r="AS8796" s="12"/>
      <c r="AT8796" s="12"/>
      <c r="AU8796" s="12"/>
      <c r="AV8796" s="12"/>
      <c r="AW8796" s="12"/>
      <c r="AX8796" s="12"/>
      <c r="AY8796" s="12"/>
      <c r="AZ8796" s="12"/>
      <c r="BA8796" s="12"/>
      <c r="BB8796" s="12"/>
      <c r="BC8796" s="12"/>
      <c r="BD8796" s="12"/>
    </row>
    <row r="8797" spans="15:56" x14ac:dyDescent="0.35">
      <c r="O8797" s="12"/>
      <c r="P8797" s="12"/>
      <c r="Q8797" s="12"/>
      <c r="S8797" s="250"/>
      <c r="AA8797" s="12"/>
      <c r="AB8797" s="12"/>
      <c r="AC8797" s="12"/>
      <c r="AD8797" s="12"/>
      <c r="AE8797" s="12"/>
      <c r="AF8797" s="12"/>
      <c r="AG8797" s="12"/>
      <c r="AH8797" s="12"/>
      <c r="AI8797" s="12"/>
      <c r="AJ8797" s="12"/>
      <c r="AK8797" s="12"/>
      <c r="AL8797" s="12"/>
      <c r="AM8797" s="12"/>
      <c r="AN8797" s="12"/>
      <c r="AO8797" s="12"/>
      <c r="AP8797" s="12"/>
      <c r="AQ8797" s="12"/>
      <c r="AR8797" s="12"/>
      <c r="AS8797" s="12"/>
      <c r="AT8797" s="12"/>
      <c r="AU8797" s="12"/>
      <c r="AV8797" s="12"/>
      <c r="AW8797" s="12"/>
      <c r="AX8797" s="12"/>
      <c r="AY8797" s="12"/>
      <c r="AZ8797" s="12"/>
      <c r="BA8797" s="12"/>
      <c r="BB8797" s="12"/>
      <c r="BC8797" s="12"/>
      <c r="BD8797" s="12"/>
    </row>
    <row r="8798" spans="15:56" x14ac:dyDescent="0.35">
      <c r="O8798" s="12"/>
      <c r="P8798" s="12"/>
      <c r="Q8798" s="12"/>
      <c r="S8798" s="250"/>
      <c r="AA8798" s="12"/>
      <c r="AB8798" s="12"/>
      <c r="AC8798" s="12"/>
      <c r="AD8798" s="12"/>
      <c r="AE8798" s="12"/>
      <c r="AF8798" s="12"/>
      <c r="AG8798" s="12"/>
      <c r="AH8798" s="12"/>
      <c r="AI8798" s="12"/>
      <c r="AJ8798" s="12"/>
      <c r="AK8798" s="12"/>
      <c r="AL8798" s="12"/>
      <c r="AM8798" s="12"/>
      <c r="AN8798" s="12"/>
      <c r="AO8798" s="12"/>
      <c r="AP8798" s="12"/>
      <c r="AQ8798" s="12"/>
      <c r="AR8798" s="12"/>
      <c r="AS8798" s="12"/>
      <c r="AT8798" s="12"/>
      <c r="AU8798" s="12"/>
      <c r="AV8798" s="12"/>
      <c r="AW8798" s="12"/>
      <c r="AX8798" s="12"/>
      <c r="AY8798" s="12"/>
      <c r="AZ8798" s="12"/>
      <c r="BA8798" s="12"/>
      <c r="BB8798" s="12"/>
      <c r="BC8798" s="12"/>
      <c r="BD8798" s="12"/>
    </row>
    <row r="8799" spans="15:56" x14ac:dyDescent="0.35">
      <c r="O8799" s="12"/>
      <c r="P8799" s="12"/>
      <c r="Q8799" s="12"/>
      <c r="S8799" s="250"/>
      <c r="AA8799" s="12"/>
      <c r="AB8799" s="12"/>
      <c r="AC8799" s="12"/>
      <c r="AD8799" s="12"/>
      <c r="AE8799" s="12"/>
      <c r="AF8799" s="12"/>
      <c r="AG8799" s="12"/>
      <c r="AH8799" s="12"/>
      <c r="AI8799" s="12"/>
      <c r="AJ8799" s="12"/>
      <c r="AK8799" s="12"/>
      <c r="AL8799" s="12"/>
      <c r="AM8799" s="12"/>
      <c r="AN8799" s="12"/>
      <c r="AO8799" s="12"/>
      <c r="AP8799" s="12"/>
      <c r="AQ8799" s="12"/>
      <c r="AR8799" s="12"/>
      <c r="AS8799" s="12"/>
      <c r="AT8799" s="12"/>
      <c r="AU8799" s="12"/>
      <c r="AV8799" s="12"/>
      <c r="AW8799" s="12"/>
      <c r="AX8799" s="12"/>
      <c r="AY8799" s="12"/>
      <c r="AZ8799" s="12"/>
      <c r="BA8799" s="12"/>
      <c r="BB8799" s="12"/>
      <c r="BC8799" s="12"/>
      <c r="BD8799" s="12"/>
    </row>
    <row r="8800" spans="15:56" x14ac:dyDescent="0.35">
      <c r="O8800" s="12"/>
      <c r="P8800" s="12"/>
      <c r="Q8800" s="12"/>
      <c r="S8800" s="250"/>
      <c r="AA8800" s="12"/>
      <c r="AB8800" s="12"/>
      <c r="AC8800" s="12"/>
      <c r="AD8800" s="12"/>
      <c r="AE8800" s="12"/>
      <c r="AF8800" s="12"/>
      <c r="AG8800" s="12"/>
      <c r="AH8800" s="12"/>
      <c r="AI8800" s="12"/>
      <c r="AJ8800" s="12"/>
      <c r="AK8800" s="12"/>
      <c r="AL8800" s="12"/>
      <c r="AM8800" s="12"/>
      <c r="AN8800" s="12"/>
      <c r="AO8800" s="12"/>
      <c r="AP8800" s="12"/>
      <c r="AQ8800" s="12"/>
      <c r="AR8800" s="12"/>
      <c r="AS8800" s="12"/>
      <c r="AT8800" s="12"/>
      <c r="AU8800" s="12"/>
      <c r="AV8800" s="12"/>
      <c r="AW8800" s="12"/>
      <c r="AX8800" s="12"/>
      <c r="AY8800" s="12"/>
      <c r="AZ8800" s="12"/>
      <c r="BA8800" s="12"/>
      <c r="BB8800" s="12"/>
      <c r="BC8800" s="12"/>
      <c r="BD8800" s="12"/>
    </row>
    <row r="8801" spans="15:56" x14ac:dyDescent="0.35">
      <c r="O8801" s="12"/>
      <c r="P8801" s="12"/>
      <c r="Q8801" s="12"/>
      <c r="S8801" s="250"/>
      <c r="AA8801" s="12"/>
      <c r="AB8801" s="12"/>
      <c r="AC8801" s="12"/>
      <c r="AD8801" s="12"/>
      <c r="AE8801" s="12"/>
      <c r="AF8801" s="12"/>
      <c r="AG8801" s="12"/>
      <c r="AH8801" s="12"/>
      <c r="AI8801" s="12"/>
      <c r="AJ8801" s="12"/>
      <c r="AK8801" s="12"/>
      <c r="AL8801" s="12"/>
      <c r="AM8801" s="12"/>
      <c r="AN8801" s="12"/>
      <c r="AO8801" s="12"/>
      <c r="AP8801" s="12"/>
      <c r="AQ8801" s="12"/>
      <c r="AR8801" s="12"/>
      <c r="AS8801" s="12"/>
      <c r="AT8801" s="12"/>
      <c r="AU8801" s="12"/>
      <c r="AV8801" s="12"/>
      <c r="AW8801" s="12"/>
      <c r="AX8801" s="12"/>
      <c r="AY8801" s="12"/>
      <c r="AZ8801" s="12"/>
      <c r="BA8801" s="12"/>
      <c r="BB8801" s="12"/>
      <c r="BC8801" s="12"/>
      <c r="BD8801" s="12"/>
    </row>
    <row r="8802" spans="15:56" x14ac:dyDescent="0.35">
      <c r="O8802" s="12"/>
      <c r="P8802" s="12"/>
      <c r="Q8802" s="12"/>
      <c r="S8802" s="250"/>
      <c r="AA8802" s="12"/>
      <c r="AB8802" s="12"/>
      <c r="AC8802" s="12"/>
      <c r="AD8802" s="12"/>
      <c r="AE8802" s="12"/>
      <c r="AF8802" s="12"/>
      <c r="AG8802" s="12"/>
      <c r="AH8802" s="12"/>
      <c r="AI8802" s="12"/>
      <c r="AJ8802" s="12"/>
      <c r="AK8802" s="12"/>
      <c r="AL8802" s="12"/>
      <c r="AM8802" s="12"/>
      <c r="AN8802" s="12"/>
      <c r="AO8802" s="12"/>
      <c r="AP8802" s="12"/>
      <c r="AQ8802" s="12"/>
      <c r="AR8802" s="12"/>
      <c r="AS8802" s="12"/>
      <c r="AT8802" s="12"/>
      <c r="AU8802" s="12"/>
      <c r="AV8802" s="12"/>
      <c r="AW8802" s="12"/>
      <c r="AX8802" s="12"/>
      <c r="AY8802" s="12"/>
      <c r="AZ8802" s="12"/>
      <c r="BA8802" s="12"/>
      <c r="BB8802" s="12"/>
      <c r="BC8802" s="12"/>
      <c r="BD8802" s="12"/>
    </row>
    <row r="8803" spans="15:56" x14ac:dyDescent="0.35">
      <c r="O8803" s="12"/>
      <c r="P8803" s="12"/>
      <c r="Q8803" s="12"/>
      <c r="S8803" s="250"/>
      <c r="AA8803" s="12"/>
      <c r="AB8803" s="12"/>
      <c r="AC8803" s="12"/>
      <c r="AD8803" s="12"/>
      <c r="AE8803" s="12"/>
      <c r="AF8803" s="12"/>
      <c r="AG8803" s="12"/>
      <c r="AH8803" s="12"/>
      <c r="AI8803" s="12"/>
      <c r="AJ8803" s="12"/>
      <c r="AK8803" s="12"/>
      <c r="AL8803" s="12"/>
      <c r="AM8803" s="12"/>
      <c r="AN8803" s="12"/>
      <c r="AO8803" s="12"/>
      <c r="AP8803" s="12"/>
      <c r="AQ8803" s="12"/>
      <c r="AR8803" s="12"/>
      <c r="AS8803" s="12"/>
      <c r="AT8803" s="12"/>
      <c r="AU8803" s="12"/>
      <c r="AV8803" s="12"/>
      <c r="AW8803" s="12"/>
      <c r="AX8803" s="12"/>
      <c r="AY8803" s="12"/>
      <c r="AZ8803" s="12"/>
      <c r="BA8803" s="12"/>
      <c r="BB8803" s="12"/>
      <c r="BC8803" s="12"/>
      <c r="BD8803" s="12"/>
    </row>
    <row r="8804" spans="15:56" x14ac:dyDescent="0.35">
      <c r="O8804" s="12"/>
      <c r="P8804" s="12"/>
      <c r="Q8804" s="12"/>
      <c r="S8804" s="250"/>
      <c r="AA8804" s="12"/>
      <c r="AB8804" s="12"/>
      <c r="AC8804" s="12"/>
      <c r="AD8804" s="12"/>
      <c r="AE8804" s="12"/>
      <c r="AF8804" s="12"/>
      <c r="AG8804" s="12"/>
      <c r="AH8804" s="12"/>
      <c r="AI8804" s="12"/>
      <c r="AJ8804" s="12"/>
      <c r="AK8804" s="12"/>
      <c r="AL8804" s="12"/>
      <c r="AM8804" s="12"/>
      <c r="AN8804" s="12"/>
      <c r="AO8804" s="12"/>
      <c r="AP8804" s="12"/>
      <c r="AQ8804" s="12"/>
      <c r="AR8804" s="12"/>
      <c r="AS8804" s="12"/>
      <c r="AT8804" s="12"/>
      <c r="AU8804" s="12"/>
      <c r="AV8804" s="12"/>
      <c r="AW8804" s="12"/>
      <c r="AX8804" s="12"/>
      <c r="AY8804" s="12"/>
      <c r="AZ8804" s="12"/>
      <c r="BA8804" s="12"/>
      <c r="BB8804" s="12"/>
      <c r="BC8804" s="12"/>
      <c r="BD8804" s="12"/>
    </row>
    <row r="8805" spans="15:56" x14ac:dyDescent="0.35">
      <c r="O8805" s="12"/>
      <c r="P8805" s="12"/>
      <c r="Q8805" s="12"/>
      <c r="S8805" s="250"/>
      <c r="AA8805" s="12"/>
      <c r="AB8805" s="12"/>
      <c r="AC8805" s="12"/>
      <c r="AD8805" s="12"/>
      <c r="AE8805" s="12"/>
      <c r="AF8805" s="12"/>
      <c r="AG8805" s="12"/>
      <c r="AH8805" s="12"/>
      <c r="AI8805" s="12"/>
      <c r="AJ8805" s="12"/>
      <c r="AK8805" s="12"/>
      <c r="AL8805" s="12"/>
      <c r="AM8805" s="12"/>
      <c r="AN8805" s="12"/>
      <c r="AO8805" s="12"/>
      <c r="AP8805" s="12"/>
      <c r="AQ8805" s="12"/>
      <c r="AR8805" s="12"/>
      <c r="AS8805" s="12"/>
      <c r="AT8805" s="12"/>
      <c r="AU8805" s="12"/>
      <c r="AV8805" s="12"/>
      <c r="AW8805" s="12"/>
      <c r="AX8805" s="12"/>
      <c r="AY8805" s="12"/>
      <c r="AZ8805" s="12"/>
      <c r="BA8805" s="12"/>
      <c r="BB8805" s="12"/>
      <c r="BC8805" s="12"/>
      <c r="BD8805" s="12"/>
    </row>
    <row r="8806" spans="15:56" x14ac:dyDescent="0.35">
      <c r="O8806" s="12"/>
      <c r="P8806" s="12"/>
      <c r="Q8806" s="12"/>
      <c r="S8806" s="250"/>
      <c r="AA8806" s="12"/>
      <c r="AB8806" s="12"/>
      <c r="AC8806" s="12"/>
      <c r="AD8806" s="12"/>
      <c r="AE8806" s="12"/>
      <c r="AF8806" s="12"/>
      <c r="AG8806" s="12"/>
      <c r="AH8806" s="12"/>
      <c r="AI8806" s="12"/>
      <c r="AJ8806" s="12"/>
      <c r="AK8806" s="12"/>
      <c r="AL8806" s="12"/>
      <c r="AM8806" s="12"/>
      <c r="AN8806" s="12"/>
      <c r="AO8806" s="12"/>
      <c r="AP8806" s="12"/>
      <c r="AQ8806" s="12"/>
      <c r="AR8806" s="12"/>
      <c r="AS8806" s="12"/>
      <c r="AT8806" s="12"/>
      <c r="AU8806" s="12"/>
      <c r="AV8806" s="12"/>
      <c r="AW8806" s="12"/>
      <c r="AX8806" s="12"/>
      <c r="AY8806" s="12"/>
      <c r="AZ8806" s="12"/>
      <c r="BA8806" s="12"/>
      <c r="BB8806" s="12"/>
      <c r="BC8806" s="12"/>
      <c r="BD8806" s="12"/>
    </row>
    <row r="8807" spans="15:56" x14ac:dyDescent="0.35">
      <c r="O8807" s="12"/>
      <c r="P8807" s="12"/>
      <c r="Q8807" s="12"/>
      <c r="S8807" s="250"/>
      <c r="AA8807" s="12"/>
      <c r="AB8807" s="12"/>
      <c r="AC8807" s="12"/>
      <c r="AD8807" s="12"/>
      <c r="AE8807" s="12"/>
      <c r="AF8807" s="12"/>
      <c r="AG8807" s="12"/>
      <c r="AH8807" s="12"/>
      <c r="AI8807" s="12"/>
      <c r="AJ8807" s="12"/>
      <c r="AK8807" s="12"/>
      <c r="AL8807" s="12"/>
      <c r="AM8807" s="12"/>
      <c r="AN8807" s="12"/>
      <c r="AO8807" s="12"/>
      <c r="AP8807" s="12"/>
      <c r="AQ8807" s="12"/>
      <c r="AR8807" s="12"/>
      <c r="AS8807" s="12"/>
      <c r="AT8807" s="12"/>
      <c r="AU8807" s="12"/>
      <c r="AV8807" s="12"/>
      <c r="AW8807" s="12"/>
      <c r="AX8807" s="12"/>
      <c r="AY8807" s="12"/>
      <c r="AZ8807" s="12"/>
      <c r="BA8807" s="12"/>
      <c r="BB8807" s="12"/>
      <c r="BC8807" s="12"/>
      <c r="BD8807" s="12"/>
    </row>
    <row r="8808" spans="15:56" x14ac:dyDescent="0.35">
      <c r="O8808" s="12"/>
      <c r="P8808" s="12"/>
      <c r="Q8808" s="12"/>
      <c r="S8808" s="250"/>
      <c r="AA8808" s="12"/>
      <c r="AB8808" s="12"/>
      <c r="AC8808" s="12"/>
      <c r="AD8808" s="12"/>
      <c r="AE8808" s="12"/>
      <c r="AF8808" s="12"/>
      <c r="AG8808" s="12"/>
      <c r="AH8808" s="12"/>
      <c r="AI8808" s="12"/>
      <c r="AJ8808" s="12"/>
      <c r="AK8808" s="12"/>
      <c r="AL8808" s="12"/>
      <c r="AM8808" s="12"/>
      <c r="AN8808" s="12"/>
      <c r="AO8808" s="12"/>
      <c r="AP8808" s="12"/>
      <c r="AQ8808" s="12"/>
      <c r="AR8808" s="12"/>
      <c r="AS8808" s="12"/>
      <c r="AT8808" s="12"/>
      <c r="AU8808" s="12"/>
      <c r="AV8808" s="12"/>
      <c r="AW8808" s="12"/>
      <c r="AX8808" s="12"/>
      <c r="AY8808" s="12"/>
      <c r="AZ8808" s="12"/>
      <c r="BA8808" s="12"/>
      <c r="BB8808" s="12"/>
      <c r="BC8808" s="12"/>
      <c r="BD8808" s="12"/>
    </row>
    <row r="8809" spans="15:56" x14ac:dyDescent="0.35">
      <c r="O8809" s="12"/>
      <c r="P8809" s="12"/>
      <c r="Q8809" s="12"/>
      <c r="S8809" s="250"/>
      <c r="AA8809" s="12"/>
      <c r="AB8809" s="12"/>
      <c r="AC8809" s="12"/>
      <c r="AD8809" s="12"/>
      <c r="AE8809" s="12"/>
      <c r="AF8809" s="12"/>
      <c r="AG8809" s="12"/>
      <c r="AH8809" s="12"/>
      <c r="AI8809" s="12"/>
      <c r="AJ8809" s="12"/>
      <c r="AK8809" s="12"/>
      <c r="AL8809" s="12"/>
      <c r="AM8809" s="12"/>
      <c r="AN8809" s="12"/>
      <c r="AO8809" s="12"/>
      <c r="AP8809" s="12"/>
      <c r="AQ8809" s="12"/>
      <c r="AR8809" s="12"/>
      <c r="AS8809" s="12"/>
      <c r="AT8809" s="12"/>
      <c r="AU8809" s="12"/>
      <c r="AV8809" s="12"/>
      <c r="AW8809" s="12"/>
      <c r="AX8809" s="12"/>
      <c r="AY8809" s="12"/>
      <c r="AZ8809" s="12"/>
      <c r="BA8809" s="12"/>
      <c r="BB8809" s="12"/>
      <c r="BC8809" s="12"/>
      <c r="BD8809" s="12"/>
    </row>
    <row r="8810" spans="15:56" x14ac:dyDescent="0.35">
      <c r="O8810" s="12"/>
      <c r="P8810" s="12"/>
      <c r="Q8810" s="12"/>
      <c r="S8810" s="250"/>
      <c r="AA8810" s="12"/>
      <c r="AB8810" s="12"/>
      <c r="AC8810" s="12"/>
      <c r="AD8810" s="12"/>
      <c r="AE8810" s="12"/>
      <c r="AF8810" s="12"/>
      <c r="AG8810" s="12"/>
      <c r="AH8810" s="12"/>
      <c r="AI8810" s="12"/>
      <c r="AJ8810" s="12"/>
      <c r="AK8810" s="12"/>
      <c r="AL8810" s="12"/>
      <c r="AM8810" s="12"/>
      <c r="AN8810" s="12"/>
      <c r="AO8810" s="12"/>
      <c r="AP8810" s="12"/>
      <c r="AQ8810" s="12"/>
      <c r="AR8810" s="12"/>
      <c r="AS8810" s="12"/>
      <c r="AT8810" s="12"/>
      <c r="AU8810" s="12"/>
      <c r="AV8810" s="12"/>
      <c r="AW8810" s="12"/>
      <c r="AX8810" s="12"/>
      <c r="AY8810" s="12"/>
      <c r="AZ8810" s="12"/>
      <c r="BA8810" s="12"/>
      <c r="BB8810" s="12"/>
      <c r="BC8810" s="12"/>
      <c r="BD8810" s="12"/>
    </row>
    <row r="8811" spans="15:56" x14ac:dyDescent="0.35">
      <c r="O8811" s="12"/>
      <c r="P8811" s="12"/>
      <c r="Q8811" s="12"/>
      <c r="S8811" s="250"/>
      <c r="AA8811" s="12"/>
      <c r="AB8811" s="12"/>
      <c r="AC8811" s="12"/>
      <c r="AD8811" s="12"/>
      <c r="AE8811" s="12"/>
      <c r="AF8811" s="12"/>
      <c r="AG8811" s="12"/>
      <c r="AH8811" s="12"/>
      <c r="AI8811" s="12"/>
      <c r="AJ8811" s="12"/>
      <c r="AK8811" s="12"/>
      <c r="AL8811" s="12"/>
      <c r="AM8811" s="12"/>
      <c r="AN8811" s="12"/>
      <c r="AO8811" s="12"/>
      <c r="AP8811" s="12"/>
      <c r="AQ8811" s="12"/>
      <c r="AR8811" s="12"/>
      <c r="AS8811" s="12"/>
      <c r="AT8811" s="12"/>
      <c r="AU8811" s="12"/>
      <c r="AV8811" s="12"/>
      <c r="AW8811" s="12"/>
      <c r="AX8811" s="12"/>
      <c r="AY8811" s="12"/>
      <c r="AZ8811" s="12"/>
      <c r="BA8811" s="12"/>
      <c r="BB8811" s="12"/>
      <c r="BC8811" s="12"/>
      <c r="BD8811" s="12"/>
    </row>
    <row r="8812" spans="15:56" x14ac:dyDescent="0.35">
      <c r="O8812" s="12"/>
      <c r="P8812" s="12"/>
      <c r="Q8812" s="12"/>
      <c r="S8812" s="250"/>
      <c r="AA8812" s="12"/>
      <c r="AB8812" s="12"/>
      <c r="AC8812" s="12"/>
      <c r="AD8812" s="12"/>
      <c r="AE8812" s="12"/>
      <c r="AF8812" s="12"/>
      <c r="AG8812" s="12"/>
      <c r="AH8812" s="12"/>
      <c r="AI8812" s="12"/>
      <c r="AJ8812" s="12"/>
      <c r="AK8812" s="12"/>
      <c r="AL8812" s="12"/>
      <c r="AM8812" s="12"/>
      <c r="AN8812" s="12"/>
      <c r="AO8812" s="12"/>
      <c r="AP8812" s="12"/>
      <c r="AQ8812" s="12"/>
      <c r="AR8812" s="12"/>
      <c r="AS8812" s="12"/>
      <c r="AT8812" s="12"/>
      <c r="AU8812" s="12"/>
      <c r="AV8812" s="12"/>
      <c r="AW8812" s="12"/>
      <c r="AX8812" s="12"/>
      <c r="AY8812" s="12"/>
      <c r="AZ8812" s="12"/>
      <c r="BA8812" s="12"/>
      <c r="BB8812" s="12"/>
      <c r="BC8812" s="12"/>
      <c r="BD8812" s="12"/>
    </row>
    <row r="8813" spans="15:56" x14ac:dyDescent="0.35">
      <c r="O8813" s="12"/>
      <c r="P8813" s="12"/>
      <c r="Q8813" s="12"/>
      <c r="S8813" s="250"/>
      <c r="AA8813" s="12"/>
      <c r="AB8813" s="12"/>
      <c r="AC8813" s="12"/>
      <c r="AD8813" s="12"/>
      <c r="AE8813" s="12"/>
      <c r="AF8813" s="12"/>
      <c r="AG8813" s="12"/>
      <c r="AH8813" s="12"/>
      <c r="AI8813" s="12"/>
      <c r="AJ8813" s="12"/>
      <c r="AK8813" s="12"/>
      <c r="AL8813" s="12"/>
      <c r="AM8813" s="12"/>
      <c r="AN8813" s="12"/>
      <c r="AO8813" s="12"/>
      <c r="AP8813" s="12"/>
      <c r="AQ8813" s="12"/>
      <c r="AR8813" s="12"/>
      <c r="AS8813" s="12"/>
      <c r="AT8813" s="12"/>
      <c r="AU8813" s="12"/>
      <c r="AV8813" s="12"/>
      <c r="AW8813" s="12"/>
      <c r="AX8813" s="12"/>
      <c r="AY8813" s="12"/>
      <c r="AZ8813" s="12"/>
      <c r="BA8813" s="12"/>
      <c r="BB8813" s="12"/>
      <c r="BC8813" s="12"/>
      <c r="BD8813" s="12"/>
    </row>
    <row r="8814" spans="15:56" x14ac:dyDescent="0.35">
      <c r="O8814" s="12"/>
      <c r="P8814" s="12"/>
      <c r="Q8814" s="12"/>
      <c r="S8814" s="250"/>
      <c r="AA8814" s="12"/>
      <c r="AB8814" s="12"/>
      <c r="AC8814" s="12"/>
      <c r="AD8814" s="12"/>
      <c r="AE8814" s="12"/>
      <c r="AF8814" s="12"/>
      <c r="AG8814" s="12"/>
      <c r="AH8814" s="12"/>
      <c r="AI8814" s="12"/>
      <c r="AJ8814" s="12"/>
      <c r="AK8814" s="12"/>
      <c r="AL8814" s="12"/>
      <c r="AM8814" s="12"/>
      <c r="AN8814" s="12"/>
      <c r="AO8814" s="12"/>
      <c r="AP8814" s="12"/>
      <c r="AQ8814" s="12"/>
      <c r="AR8814" s="12"/>
      <c r="AS8814" s="12"/>
      <c r="AT8814" s="12"/>
      <c r="AU8814" s="12"/>
      <c r="AV8814" s="12"/>
      <c r="AW8814" s="12"/>
      <c r="AX8814" s="12"/>
      <c r="AY8814" s="12"/>
      <c r="AZ8814" s="12"/>
      <c r="BA8814" s="12"/>
      <c r="BB8814" s="12"/>
      <c r="BC8814" s="12"/>
      <c r="BD8814" s="12"/>
    </row>
    <row r="8815" spans="15:56" x14ac:dyDescent="0.35">
      <c r="O8815" s="12"/>
      <c r="P8815" s="12"/>
      <c r="Q8815" s="12"/>
      <c r="S8815" s="250"/>
      <c r="AA8815" s="12"/>
      <c r="AB8815" s="12"/>
      <c r="AC8815" s="12"/>
      <c r="AD8815" s="12"/>
      <c r="AE8815" s="12"/>
      <c r="AF8815" s="12"/>
      <c r="AG8815" s="12"/>
      <c r="AH8815" s="12"/>
      <c r="AI8815" s="12"/>
      <c r="AJ8815" s="12"/>
      <c r="AK8815" s="12"/>
      <c r="AL8815" s="12"/>
      <c r="AM8815" s="12"/>
      <c r="AN8815" s="12"/>
      <c r="AO8815" s="12"/>
      <c r="AP8815" s="12"/>
      <c r="AQ8815" s="12"/>
      <c r="AR8815" s="12"/>
      <c r="AS8815" s="12"/>
      <c r="AT8815" s="12"/>
      <c r="AU8815" s="12"/>
      <c r="AV8815" s="12"/>
      <c r="AW8815" s="12"/>
      <c r="AX8815" s="12"/>
      <c r="AY8815" s="12"/>
      <c r="AZ8815" s="12"/>
      <c r="BA8815" s="12"/>
      <c r="BB8815" s="12"/>
      <c r="BC8815" s="12"/>
      <c r="BD8815" s="12"/>
    </row>
    <row r="8816" spans="15:56" x14ac:dyDescent="0.35">
      <c r="O8816" s="12"/>
      <c r="P8816" s="12"/>
      <c r="Q8816" s="12"/>
      <c r="S8816" s="250"/>
      <c r="AA8816" s="12"/>
      <c r="AB8816" s="12"/>
      <c r="AC8816" s="12"/>
      <c r="AD8816" s="12"/>
      <c r="AE8816" s="12"/>
      <c r="AF8816" s="12"/>
      <c r="AG8816" s="12"/>
      <c r="AH8816" s="12"/>
      <c r="AI8816" s="12"/>
      <c r="AJ8816" s="12"/>
      <c r="AK8816" s="12"/>
      <c r="AL8816" s="12"/>
      <c r="AM8816" s="12"/>
      <c r="AN8816" s="12"/>
      <c r="AO8816" s="12"/>
      <c r="AP8816" s="12"/>
      <c r="AQ8816" s="12"/>
      <c r="AR8816" s="12"/>
      <c r="AS8816" s="12"/>
      <c r="AT8816" s="12"/>
      <c r="AU8816" s="12"/>
      <c r="AV8816" s="12"/>
      <c r="AW8816" s="12"/>
      <c r="AX8816" s="12"/>
      <c r="AY8816" s="12"/>
      <c r="AZ8816" s="12"/>
      <c r="BA8816" s="12"/>
      <c r="BB8816" s="12"/>
      <c r="BC8816" s="12"/>
      <c r="BD8816" s="12"/>
    </row>
    <row r="8817" spans="15:56" x14ac:dyDescent="0.35">
      <c r="O8817" s="12"/>
      <c r="P8817" s="12"/>
      <c r="Q8817" s="12"/>
      <c r="S8817" s="250"/>
      <c r="AA8817" s="12"/>
      <c r="AB8817" s="12"/>
      <c r="AC8817" s="12"/>
      <c r="AD8817" s="12"/>
      <c r="AE8817" s="12"/>
      <c r="AF8817" s="12"/>
      <c r="AG8817" s="12"/>
      <c r="AH8817" s="12"/>
      <c r="AI8817" s="12"/>
      <c r="AJ8817" s="12"/>
      <c r="AK8817" s="12"/>
      <c r="AL8817" s="12"/>
      <c r="AM8817" s="12"/>
      <c r="AN8817" s="12"/>
      <c r="AO8817" s="12"/>
      <c r="AP8817" s="12"/>
      <c r="AQ8817" s="12"/>
      <c r="AR8817" s="12"/>
      <c r="AS8817" s="12"/>
      <c r="AT8817" s="12"/>
      <c r="AU8817" s="12"/>
      <c r="AV8817" s="12"/>
      <c r="AW8817" s="12"/>
      <c r="AX8817" s="12"/>
      <c r="AY8817" s="12"/>
      <c r="AZ8817" s="12"/>
      <c r="BA8817" s="12"/>
      <c r="BB8817" s="12"/>
      <c r="BC8817" s="12"/>
      <c r="BD8817" s="12"/>
    </row>
    <row r="8818" spans="15:56" x14ac:dyDescent="0.35">
      <c r="O8818" s="12"/>
      <c r="P8818" s="12"/>
      <c r="Q8818" s="12"/>
      <c r="S8818" s="250"/>
      <c r="AA8818" s="12"/>
      <c r="AB8818" s="12"/>
      <c r="AC8818" s="12"/>
      <c r="AD8818" s="12"/>
      <c r="AE8818" s="12"/>
      <c r="AF8818" s="12"/>
      <c r="AG8818" s="12"/>
      <c r="AH8818" s="12"/>
      <c r="AI8818" s="12"/>
      <c r="AJ8818" s="12"/>
      <c r="AK8818" s="12"/>
      <c r="AL8818" s="12"/>
      <c r="AM8818" s="12"/>
      <c r="AN8818" s="12"/>
      <c r="AO8818" s="12"/>
      <c r="AP8818" s="12"/>
      <c r="AQ8818" s="12"/>
      <c r="AR8818" s="12"/>
      <c r="AS8818" s="12"/>
      <c r="AT8818" s="12"/>
      <c r="AU8818" s="12"/>
      <c r="AV8818" s="12"/>
      <c r="AW8818" s="12"/>
      <c r="AX8818" s="12"/>
      <c r="AY8818" s="12"/>
      <c r="AZ8818" s="12"/>
      <c r="BA8818" s="12"/>
      <c r="BB8818" s="12"/>
      <c r="BC8818" s="12"/>
      <c r="BD8818" s="12"/>
    </row>
    <row r="8819" spans="15:56" x14ac:dyDescent="0.35">
      <c r="O8819" s="12"/>
      <c r="P8819" s="12"/>
      <c r="Q8819" s="12"/>
      <c r="S8819" s="250"/>
      <c r="AA8819" s="12"/>
      <c r="AB8819" s="12"/>
      <c r="AC8819" s="12"/>
      <c r="AD8819" s="12"/>
      <c r="AE8819" s="12"/>
      <c r="AF8819" s="12"/>
      <c r="AG8819" s="12"/>
      <c r="AH8819" s="12"/>
      <c r="AI8819" s="12"/>
      <c r="AJ8819" s="12"/>
      <c r="AK8819" s="12"/>
      <c r="AL8819" s="12"/>
      <c r="AM8819" s="12"/>
      <c r="AN8819" s="12"/>
      <c r="AO8819" s="12"/>
      <c r="AP8819" s="12"/>
      <c r="AQ8819" s="12"/>
      <c r="AR8819" s="12"/>
      <c r="AS8819" s="12"/>
      <c r="AT8819" s="12"/>
      <c r="AU8819" s="12"/>
      <c r="AV8819" s="12"/>
      <c r="AW8819" s="12"/>
      <c r="AX8819" s="12"/>
      <c r="AY8819" s="12"/>
      <c r="AZ8819" s="12"/>
      <c r="BA8819" s="12"/>
      <c r="BB8819" s="12"/>
      <c r="BC8819" s="12"/>
      <c r="BD8819" s="12"/>
    </row>
    <row r="8820" spans="15:56" x14ac:dyDescent="0.35">
      <c r="O8820" s="12"/>
      <c r="P8820" s="12"/>
      <c r="Q8820" s="12"/>
      <c r="S8820" s="250"/>
      <c r="AA8820" s="12"/>
      <c r="AB8820" s="12"/>
      <c r="AC8820" s="12"/>
      <c r="AD8820" s="12"/>
      <c r="AE8820" s="12"/>
      <c r="AF8820" s="12"/>
      <c r="AG8820" s="12"/>
      <c r="AH8820" s="12"/>
      <c r="AI8820" s="12"/>
      <c r="AJ8820" s="12"/>
      <c r="AK8820" s="12"/>
      <c r="AL8820" s="12"/>
      <c r="AM8820" s="12"/>
      <c r="AN8820" s="12"/>
      <c r="AO8820" s="12"/>
      <c r="AP8820" s="12"/>
      <c r="AQ8820" s="12"/>
      <c r="AR8820" s="12"/>
      <c r="AS8820" s="12"/>
      <c r="AT8820" s="12"/>
      <c r="AU8820" s="12"/>
      <c r="AV8820" s="12"/>
      <c r="AW8820" s="12"/>
      <c r="AX8820" s="12"/>
      <c r="AY8820" s="12"/>
      <c r="AZ8820" s="12"/>
      <c r="BA8820" s="12"/>
      <c r="BB8820" s="12"/>
      <c r="BC8820" s="12"/>
      <c r="BD8820" s="12"/>
    </row>
    <row r="8821" spans="15:56" x14ac:dyDescent="0.35">
      <c r="O8821" s="12"/>
      <c r="P8821" s="12"/>
      <c r="Q8821" s="12"/>
      <c r="S8821" s="250"/>
      <c r="AA8821" s="12"/>
      <c r="AB8821" s="12"/>
      <c r="AC8821" s="12"/>
      <c r="AD8821" s="12"/>
      <c r="AE8821" s="12"/>
      <c r="AF8821" s="12"/>
      <c r="AG8821" s="12"/>
      <c r="AH8821" s="12"/>
      <c r="AI8821" s="12"/>
      <c r="AJ8821" s="12"/>
      <c r="AK8821" s="12"/>
      <c r="AL8821" s="12"/>
      <c r="AM8821" s="12"/>
      <c r="AN8821" s="12"/>
      <c r="AO8821" s="12"/>
      <c r="AP8821" s="12"/>
      <c r="AQ8821" s="12"/>
      <c r="AR8821" s="12"/>
      <c r="AS8821" s="12"/>
      <c r="AT8821" s="12"/>
      <c r="AU8821" s="12"/>
      <c r="AV8821" s="12"/>
      <c r="AW8821" s="12"/>
      <c r="AX8821" s="12"/>
      <c r="AY8821" s="12"/>
      <c r="AZ8821" s="12"/>
      <c r="BA8821" s="12"/>
      <c r="BB8821" s="12"/>
      <c r="BC8821" s="12"/>
      <c r="BD8821" s="12"/>
    </row>
    <row r="8822" spans="15:56" x14ac:dyDescent="0.35">
      <c r="O8822" s="12"/>
      <c r="P8822" s="12"/>
      <c r="Q8822" s="12"/>
      <c r="S8822" s="250"/>
      <c r="AA8822" s="12"/>
      <c r="AB8822" s="12"/>
      <c r="AC8822" s="12"/>
      <c r="AD8822" s="12"/>
      <c r="AE8822" s="12"/>
      <c r="AF8822" s="12"/>
      <c r="AG8822" s="12"/>
      <c r="AH8822" s="12"/>
      <c r="AI8822" s="12"/>
      <c r="AJ8822" s="12"/>
      <c r="AK8822" s="12"/>
      <c r="AL8822" s="12"/>
      <c r="AM8822" s="12"/>
      <c r="AN8822" s="12"/>
      <c r="AO8822" s="12"/>
      <c r="AP8822" s="12"/>
      <c r="AQ8822" s="12"/>
      <c r="AR8822" s="12"/>
      <c r="AS8822" s="12"/>
      <c r="AT8822" s="12"/>
      <c r="AU8822" s="12"/>
      <c r="AV8822" s="12"/>
      <c r="AW8822" s="12"/>
      <c r="AX8822" s="12"/>
      <c r="AY8822" s="12"/>
      <c r="AZ8822" s="12"/>
      <c r="BA8822" s="12"/>
      <c r="BB8822" s="12"/>
      <c r="BC8822" s="12"/>
      <c r="BD8822" s="12"/>
    </row>
    <row r="8823" spans="15:56" x14ac:dyDescent="0.35">
      <c r="O8823" s="12"/>
      <c r="P8823" s="12"/>
      <c r="Q8823" s="12"/>
      <c r="S8823" s="250"/>
      <c r="AA8823" s="12"/>
      <c r="AB8823" s="12"/>
      <c r="AC8823" s="12"/>
      <c r="AD8823" s="12"/>
      <c r="AE8823" s="12"/>
      <c r="AF8823" s="12"/>
      <c r="AG8823" s="12"/>
      <c r="AH8823" s="12"/>
      <c r="AI8823" s="12"/>
      <c r="AJ8823" s="12"/>
      <c r="AK8823" s="12"/>
      <c r="AL8823" s="12"/>
      <c r="AM8823" s="12"/>
      <c r="AN8823" s="12"/>
      <c r="AO8823" s="12"/>
      <c r="AP8823" s="12"/>
      <c r="AQ8823" s="12"/>
      <c r="AR8823" s="12"/>
      <c r="AS8823" s="12"/>
      <c r="AT8823" s="12"/>
      <c r="AU8823" s="12"/>
      <c r="AV8823" s="12"/>
      <c r="AW8823" s="12"/>
      <c r="AX8823" s="12"/>
      <c r="AY8823" s="12"/>
      <c r="AZ8823" s="12"/>
      <c r="BA8823" s="12"/>
      <c r="BB8823" s="12"/>
      <c r="BC8823" s="12"/>
      <c r="BD8823" s="12"/>
    </row>
    <row r="8824" spans="15:56" x14ac:dyDescent="0.35">
      <c r="O8824" s="12"/>
      <c r="P8824" s="12"/>
      <c r="Q8824" s="12"/>
      <c r="S8824" s="250"/>
      <c r="AA8824" s="12"/>
      <c r="AB8824" s="12"/>
      <c r="AC8824" s="12"/>
      <c r="AD8824" s="12"/>
      <c r="AE8824" s="12"/>
      <c r="AF8824" s="12"/>
      <c r="AG8824" s="12"/>
      <c r="AH8824" s="12"/>
      <c r="AI8824" s="12"/>
      <c r="AJ8824" s="12"/>
      <c r="AK8824" s="12"/>
      <c r="AL8824" s="12"/>
      <c r="AM8824" s="12"/>
      <c r="AN8824" s="12"/>
      <c r="AO8824" s="12"/>
      <c r="AP8824" s="12"/>
      <c r="AQ8824" s="12"/>
      <c r="AR8824" s="12"/>
      <c r="AS8824" s="12"/>
      <c r="AT8824" s="12"/>
      <c r="AU8824" s="12"/>
      <c r="AV8824" s="12"/>
      <c r="AW8824" s="12"/>
      <c r="AX8824" s="12"/>
      <c r="AY8824" s="12"/>
      <c r="AZ8824" s="12"/>
      <c r="BA8824" s="12"/>
      <c r="BB8824" s="12"/>
      <c r="BC8824" s="12"/>
      <c r="BD8824" s="12"/>
    </row>
    <row r="8825" spans="15:56" x14ac:dyDescent="0.35">
      <c r="O8825" s="12"/>
      <c r="P8825" s="12"/>
      <c r="Q8825" s="12"/>
      <c r="S8825" s="250"/>
      <c r="AA8825" s="12"/>
      <c r="AB8825" s="12"/>
      <c r="AC8825" s="12"/>
      <c r="AD8825" s="12"/>
      <c r="AE8825" s="12"/>
      <c r="AF8825" s="12"/>
      <c r="AG8825" s="12"/>
      <c r="AH8825" s="12"/>
      <c r="AI8825" s="12"/>
      <c r="AJ8825" s="12"/>
      <c r="AK8825" s="12"/>
      <c r="AL8825" s="12"/>
      <c r="AM8825" s="12"/>
      <c r="AN8825" s="12"/>
      <c r="AO8825" s="12"/>
      <c r="AP8825" s="12"/>
      <c r="AQ8825" s="12"/>
      <c r="AR8825" s="12"/>
      <c r="AS8825" s="12"/>
      <c r="AT8825" s="12"/>
      <c r="AU8825" s="12"/>
      <c r="AV8825" s="12"/>
      <c r="AW8825" s="12"/>
      <c r="AX8825" s="12"/>
      <c r="AY8825" s="12"/>
      <c r="AZ8825" s="12"/>
      <c r="BA8825" s="12"/>
      <c r="BB8825" s="12"/>
      <c r="BC8825" s="12"/>
      <c r="BD8825" s="12"/>
    </row>
    <row r="8826" spans="15:56" x14ac:dyDescent="0.35">
      <c r="O8826" s="12"/>
      <c r="P8826" s="12"/>
      <c r="Q8826" s="12"/>
      <c r="S8826" s="250"/>
      <c r="AA8826" s="12"/>
      <c r="AB8826" s="12"/>
      <c r="AC8826" s="12"/>
      <c r="AD8826" s="12"/>
      <c r="AE8826" s="12"/>
      <c r="AF8826" s="12"/>
      <c r="AG8826" s="12"/>
      <c r="AH8826" s="12"/>
      <c r="AI8826" s="12"/>
      <c r="AJ8826" s="12"/>
      <c r="AK8826" s="12"/>
      <c r="AL8826" s="12"/>
      <c r="AM8826" s="12"/>
      <c r="AN8826" s="12"/>
      <c r="AO8826" s="12"/>
      <c r="AP8826" s="12"/>
      <c r="AQ8826" s="12"/>
      <c r="AR8826" s="12"/>
      <c r="AS8826" s="12"/>
      <c r="AT8826" s="12"/>
      <c r="AU8826" s="12"/>
      <c r="AV8826" s="12"/>
      <c r="AW8826" s="12"/>
      <c r="AX8826" s="12"/>
      <c r="AY8826" s="12"/>
      <c r="AZ8826" s="12"/>
      <c r="BA8826" s="12"/>
      <c r="BB8826" s="12"/>
      <c r="BC8826" s="12"/>
      <c r="BD8826" s="12"/>
    </row>
    <row r="8827" spans="15:56" x14ac:dyDescent="0.35">
      <c r="O8827" s="12"/>
      <c r="P8827" s="12"/>
      <c r="Q8827" s="12"/>
      <c r="S8827" s="250"/>
      <c r="AA8827" s="12"/>
      <c r="AB8827" s="12"/>
      <c r="AC8827" s="12"/>
      <c r="AD8827" s="12"/>
      <c r="AE8827" s="12"/>
      <c r="AF8827" s="12"/>
      <c r="AG8827" s="12"/>
      <c r="AH8827" s="12"/>
      <c r="AI8827" s="12"/>
      <c r="AJ8827" s="12"/>
      <c r="AK8827" s="12"/>
      <c r="AL8827" s="12"/>
      <c r="AM8827" s="12"/>
      <c r="AN8827" s="12"/>
      <c r="AO8827" s="12"/>
      <c r="AP8827" s="12"/>
      <c r="AQ8827" s="12"/>
      <c r="AR8827" s="12"/>
      <c r="AS8827" s="12"/>
      <c r="AT8827" s="12"/>
      <c r="AU8827" s="12"/>
      <c r="AV8827" s="12"/>
      <c r="AW8827" s="12"/>
      <c r="AX8827" s="12"/>
      <c r="AY8827" s="12"/>
      <c r="AZ8827" s="12"/>
      <c r="BA8827" s="12"/>
      <c r="BB8827" s="12"/>
      <c r="BC8827" s="12"/>
      <c r="BD8827" s="12"/>
    </row>
    <row r="8828" spans="15:56" x14ac:dyDescent="0.35">
      <c r="O8828" s="12"/>
      <c r="P8828" s="12"/>
      <c r="Q8828" s="12"/>
      <c r="S8828" s="250"/>
      <c r="AA8828" s="12"/>
      <c r="AB8828" s="12"/>
      <c r="AC8828" s="12"/>
      <c r="AD8828" s="12"/>
      <c r="AE8828" s="12"/>
      <c r="AF8828" s="12"/>
      <c r="AG8828" s="12"/>
      <c r="AH8828" s="12"/>
      <c r="AI8828" s="12"/>
      <c r="AJ8828" s="12"/>
      <c r="AK8828" s="12"/>
      <c r="AL8828" s="12"/>
      <c r="AM8828" s="12"/>
      <c r="AN8828" s="12"/>
      <c r="AO8828" s="12"/>
      <c r="AP8828" s="12"/>
      <c r="AQ8828" s="12"/>
      <c r="AR8828" s="12"/>
      <c r="AS8828" s="12"/>
      <c r="AT8828" s="12"/>
      <c r="AU8828" s="12"/>
      <c r="AV8828" s="12"/>
      <c r="AW8828" s="12"/>
      <c r="AX8828" s="12"/>
      <c r="AY8828" s="12"/>
      <c r="AZ8828" s="12"/>
      <c r="BA8828" s="12"/>
      <c r="BB8828" s="12"/>
      <c r="BC8828" s="12"/>
      <c r="BD8828" s="12"/>
    </row>
    <row r="8829" spans="15:56" x14ac:dyDescent="0.35">
      <c r="O8829" s="12"/>
      <c r="P8829" s="12"/>
      <c r="Q8829" s="12"/>
      <c r="S8829" s="250"/>
      <c r="AA8829" s="12"/>
      <c r="AB8829" s="12"/>
      <c r="AC8829" s="12"/>
      <c r="AD8829" s="12"/>
      <c r="AE8829" s="12"/>
      <c r="AF8829" s="12"/>
      <c r="AG8829" s="12"/>
      <c r="AH8829" s="12"/>
      <c r="AI8829" s="12"/>
      <c r="AJ8829" s="12"/>
      <c r="AK8829" s="12"/>
      <c r="AL8829" s="12"/>
      <c r="AM8829" s="12"/>
      <c r="AN8829" s="12"/>
      <c r="AO8829" s="12"/>
      <c r="AP8829" s="12"/>
      <c r="AQ8829" s="12"/>
      <c r="AR8829" s="12"/>
      <c r="AS8829" s="12"/>
      <c r="AT8829" s="12"/>
      <c r="AU8829" s="12"/>
      <c r="AV8829" s="12"/>
      <c r="AW8829" s="12"/>
      <c r="AX8829" s="12"/>
      <c r="AY8829" s="12"/>
      <c r="AZ8829" s="12"/>
      <c r="BA8829" s="12"/>
      <c r="BB8829" s="12"/>
      <c r="BC8829" s="12"/>
      <c r="BD8829" s="12"/>
    </row>
    <row r="8830" spans="15:56" x14ac:dyDescent="0.35">
      <c r="O8830" s="12"/>
      <c r="P8830" s="12"/>
      <c r="Q8830" s="12"/>
      <c r="S8830" s="250"/>
      <c r="AA8830" s="12"/>
      <c r="AB8830" s="12"/>
      <c r="AC8830" s="12"/>
      <c r="AD8830" s="12"/>
      <c r="AE8830" s="12"/>
      <c r="AF8830" s="12"/>
      <c r="AG8830" s="12"/>
      <c r="AH8830" s="12"/>
      <c r="AI8830" s="12"/>
      <c r="AJ8830" s="12"/>
      <c r="AK8830" s="12"/>
      <c r="AL8830" s="12"/>
      <c r="AM8830" s="12"/>
      <c r="AN8830" s="12"/>
      <c r="AO8830" s="12"/>
      <c r="AP8830" s="12"/>
      <c r="AQ8830" s="12"/>
      <c r="AR8830" s="12"/>
      <c r="AS8830" s="12"/>
      <c r="AT8830" s="12"/>
      <c r="AU8830" s="12"/>
      <c r="AV8830" s="12"/>
      <c r="AW8830" s="12"/>
      <c r="AX8830" s="12"/>
      <c r="AY8830" s="12"/>
      <c r="AZ8830" s="12"/>
      <c r="BA8830" s="12"/>
      <c r="BB8830" s="12"/>
      <c r="BC8830" s="12"/>
      <c r="BD8830" s="12"/>
    </row>
    <row r="8831" spans="15:56" x14ac:dyDescent="0.35">
      <c r="O8831" s="12"/>
      <c r="P8831" s="12"/>
      <c r="Q8831" s="12"/>
      <c r="S8831" s="250"/>
      <c r="AA8831" s="12"/>
      <c r="AB8831" s="12"/>
      <c r="AC8831" s="12"/>
      <c r="AD8831" s="12"/>
      <c r="AE8831" s="12"/>
      <c r="AF8831" s="12"/>
      <c r="AG8831" s="12"/>
      <c r="AH8831" s="12"/>
      <c r="AI8831" s="12"/>
      <c r="AJ8831" s="12"/>
      <c r="AK8831" s="12"/>
      <c r="AL8831" s="12"/>
      <c r="AM8831" s="12"/>
      <c r="AN8831" s="12"/>
      <c r="AO8831" s="12"/>
      <c r="AP8831" s="12"/>
      <c r="AQ8831" s="12"/>
      <c r="AR8831" s="12"/>
      <c r="AS8831" s="12"/>
      <c r="AT8831" s="12"/>
      <c r="AU8831" s="12"/>
      <c r="AV8831" s="12"/>
      <c r="AW8831" s="12"/>
      <c r="AX8831" s="12"/>
      <c r="AY8831" s="12"/>
      <c r="AZ8831" s="12"/>
      <c r="BA8831" s="12"/>
      <c r="BB8831" s="12"/>
      <c r="BC8831" s="12"/>
      <c r="BD8831" s="12"/>
    </row>
    <row r="8832" spans="15:56" x14ac:dyDescent="0.35">
      <c r="O8832" s="12"/>
      <c r="P8832" s="12"/>
      <c r="Q8832" s="12"/>
      <c r="S8832" s="250"/>
      <c r="AA8832" s="12"/>
      <c r="AB8832" s="12"/>
      <c r="AC8832" s="12"/>
      <c r="AD8832" s="12"/>
      <c r="AE8832" s="12"/>
      <c r="AF8832" s="12"/>
      <c r="AG8832" s="12"/>
      <c r="AH8832" s="12"/>
      <c r="AI8832" s="12"/>
      <c r="AJ8832" s="12"/>
      <c r="AK8832" s="12"/>
      <c r="AL8832" s="12"/>
      <c r="AM8832" s="12"/>
      <c r="AN8832" s="12"/>
      <c r="AO8832" s="12"/>
      <c r="AP8832" s="12"/>
      <c r="AQ8832" s="12"/>
      <c r="AR8832" s="12"/>
      <c r="AS8832" s="12"/>
      <c r="AT8832" s="12"/>
      <c r="AU8832" s="12"/>
      <c r="AV8832" s="12"/>
      <c r="AW8832" s="12"/>
      <c r="AX8832" s="12"/>
      <c r="AY8832" s="12"/>
      <c r="AZ8832" s="12"/>
      <c r="BA8832" s="12"/>
      <c r="BB8832" s="12"/>
      <c r="BC8832" s="12"/>
      <c r="BD8832" s="12"/>
    </row>
    <row r="8833" spans="15:56" x14ac:dyDescent="0.35">
      <c r="O8833" s="12"/>
      <c r="P8833" s="12"/>
      <c r="Q8833" s="12"/>
      <c r="S8833" s="250"/>
      <c r="AA8833" s="12"/>
      <c r="AB8833" s="12"/>
      <c r="AC8833" s="12"/>
      <c r="AD8833" s="12"/>
      <c r="AE8833" s="12"/>
      <c r="AF8833" s="12"/>
      <c r="AG8833" s="12"/>
      <c r="AH8833" s="12"/>
      <c r="AI8833" s="12"/>
      <c r="AJ8833" s="12"/>
      <c r="AK8833" s="12"/>
      <c r="AL8833" s="12"/>
      <c r="AM8833" s="12"/>
      <c r="AN8833" s="12"/>
      <c r="AO8833" s="12"/>
      <c r="AP8833" s="12"/>
      <c r="AQ8833" s="12"/>
      <c r="AR8833" s="12"/>
      <c r="AS8833" s="12"/>
      <c r="AT8833" s="12"/>
      <c r="AU8833" s="12"/>
      <c r="AV8833" s="12"/>
      <c r="AW8833" s="12"/>
      <c r="AX8833" s="12"/>
      <c r="AY8833" s="12"/>
      <c r="AZ8833" s="12"/>
      <c r="BA8833" s="12"/>
      <c r="BB8833" s="12"/>
      <c r="BC8833" s="12"/>
      <c r="BD8833" s="12"/>
    </row>
    <row r="8834" spans="15:56" x14ac:dyDescent="0.35">
      <c r="O8834" s="12"/>
      <c r="P8834" s="12"/>
      <c r="Q8834" s="12"/>
      <c r="S8834" s="250"/>
      <c r="AA8834" s="12"/>
      <c r="AB8834" s="12"/>
      <c r="AC8834" s="12"/>
      <c r="AD8834" s="12"/>
      <c r="AE8834" s="12"/>
      <c r="AF8834" s="12"/>
      <c r="AG8834" s="12"/>
      <c r="AH8834" s="12"/>
      <c r="AI8834" s="12"/>
      <c r="AJ8834" s="12"/>
      <c r="AK8834" s="12"/>
      <c r="AL8834" s="12"/>
      <c r="AM8834" s="12"/>
      <c r="AN8834" s="12"/>
      <c r="AO8834" s="12"/>
      <c r="AP8834" s="12"/>
      <c r="AQ8834" s="12"/>
      <c r="AR8834" s="12"/>
      <c r="AS8834" s="12"/>
      <c r="AT8834" s="12"/>
      <c r="AU8834" s="12"/>
      <c r="AV8834" s="12"/>
      <c r="AW8834" s="12"/>
      <c r="AX8834" s="12"/>
      <c r="AY8834" s="12"/>
      <c r="AZ8834" s="12"/>
      <c r="BA8834" s="12"/>
      <c r="BB8834" s="12"/>
      <c r="BC8834" s="12"/>
      <c r="BD8834" s="12"/>
    </row>
    <row r="8835" spans="15:56" x14ac:dyDescent="0.35">
      <c r="O8835" s="12"/>
      <c r="P8835" s="12"/>
      <c r="Q8835" s="12"/>
      <c r="S8835" s="250"/>
      <c r="AA8835" s="12"/>
      <c r="AB8835" s="12"/>
      <c r="AC8835" s="12"/>
      <c r="AD8835" s="12"/>
      <c r="AE8835" s="12"/>
      <c r="AF8835" s="12"/>
      <c r="AG8835" s="12"/>
      <c r="AH8835" s="12"/>
      <c r="AI8835" s="12"/>
      <c r="AJ8835" s="12"/>
      <c r="AK8835" s="12"/>
      <c r="AL8835" s="12"/>
      <c r="AM8835" s="12"/>
      <c r="AN8835" s="12"/>
      <c r="AO8835" s="12"/>
      <c r="AP8835" s="12"/>
      <c r="AQ8835" s="12"/>
      <c r="AR8835" s="12"/>
      <c r="AS8835" s="12"/>
      <c r="AT8835" s="12"/>
      <c r="AU8835" s="12"/>
      <c r="AV8835" s="12"/>
      <c r="AW8835" s="12"/>
      <c r="AX8835" s="12"/>
      <c r="AY8835" s="12"/>
      <c r="AZ8835" s="12"/>
      <c r="BA8835" s="12"/>
      <c r="BB8835" s="12"/>
      <c r="BC8835" s="12"/>
      <c r="BD8835" s="12"/>
    </row>
    <row r="8836" spans="15:56" x14ac:dyDescent="0.35">
      <c r="O8836" s="12"/>
      <c r="P8836" s="12"/>
      <c r="Q8836" s="12"/>
      <c r="S8836" s="250"/>
      <c r="AA8836" s="12"/>
      <c r="AB8836" s="12"/>
      <c r="AC8836" s="12"/>
      <c r="AD8836" s="12"/>
      <c r="AE8836" s="12"/>
      <c r="AF8836" s="12"/>
      <c r="AG8836" s="12"/>
      <c r="AH8836" s="12"/>
      <c r="AI8836" s="12"/>
      <c r="AJ8836" s="12"/>
      <c r="AK8836" s="12"/>
      <c r="AL8836" s="12"/>
      <c r="AM8836" s="12"/>
      <c r="AN8836" s="12"/>
      <c r="AO8836" s="12"/>
      <c r="AP8836" s="12"/>
      <c r="AQ8836" s="12"/>
      <c r="AR8836" s="12"/>
      <c r="AS8836" s="12"/>
      <c r="AT8836" s="12"/>
      <c r="AU8836" s="12"/>
      <c r="AV8836" s="12"/>
      <c r="AW8836" s="12"/>
      <c r="AX8836" s="12"/>
      <c r="AY8836" s="12"/>
      <c r="AZ8836" s="12"/>
      <c r="BA8836" s="12"/>
      <c r="BB8836" s="12"/>
      <c r="BC8836" s="12"/>
      <c r="BD8836" s="12"/>
    </row>
    <row r="8837" spans="15:56" x14ac:dyDescent="0.35">
      <c r="O8837" s="12"/>
      <c r="P8837" s="12"/>
      <c r="Q8837" s="12"/>
      <c r="S8837" s="250"/>
      <c r="AA8837" s="12"/>
      <c r="AB8837" s="12"/>
      <c r="AC8837" s="12"/>
      <c r="AD8837" s="12"/>
      <c r="AE8837" s="12"/>
      <c r="AF8837" s="12"/>
      <c r="AG8837" s="12"/>
      <c r="AH8837" s="12"/>
      <c r="AI8837" s="12"/>
      <c r="AJ8837" s="12"/>
      <c r="AK8837" s="12"/>
      <c r="AL8837" s="12"/>
      <c r="AM8837" s="12"/>
      <c r="AN8837" s="12"/>
      <c r="AO8837" s="12"/>
      <c r="AP8837" s="12"/>
      <c r="AQ8837" s="12"/>
      <c r="AR8837" s="12"/>
      <c r="AS8837" s="12"/>
      <c r="AT8837" s="12"/>
      <c r="AU8837" s="12"/>
      <c r="AV8837" s="12"/>
      <c r="AW8837" s="12"/>
      <c r="AX8837" s="12"/>
      <c r="AY8837" s="12"/>
      <c r="AZ8837" s="12"/>
      <c r="BA8837" s="12"/>
      <c r="BB8837" s="12"/>
      <c r="BC8837" s="12"/>
      <c r="BD8837" s="12"/>
    </row>
    <row r="8838" spans="15:56" x14ac:dyDescent="0.35">
      <c r="O8838" s="12"/>
      <c r="P8838" s="12"/>
      <c r="Q8838" s="12"/>
      <c r="S8838" s="250"/>
      <c r="AA8838" s="12"/>
      <c r="AB8838" s="12"/>
      <c r="AC8838" s="12"/>
      <c r="AD8838" s="12"/>
      <c r="AE8838" s="12"/>
      <c r="AF8838" s="12"/>
      <c r="AG8838" s="12"/>
      <c r="AH8838" s="12"/>
      <c r="AI8838" s="12"/>
      <c r="AJ8838" s="12"/>
      <c r="AK8838" s="12"/>
      <c r="AL8838" s="12"/>
      <c r="AM8838" s="12"/>
      <c r="AN8838" s="12"/>
      <c r="AO8838" s="12"/>
      <c r="AP8838" s="12"/>
      <c r="AQ8838" s="12"/>
      <c r="AR8838" s="12"/>
      <c r="AS8838" s="12"/>
      <c r="AT8838" s="12"/>
      <c r="AU8838" s="12"/>
      <c r="AV8838" s="12"/>
      <c r="AW8838" s="12"/>
      <c r="AX8838" s="12"/>
      <c r="AY8838" s="12"/>
      <c r="AZ8838" s="12"/>
      <c r="BA8838" s="12"/>
      <c r="BB8838" s="12"/>
      <c r="BC8838" s="12"/>
      <c r="BD8838" s="12"/>
    </row>
    <row r="8839" spans="15:56" x14ac:dyDescent="0.35">
      <c r="O8839" s="12"/>
      <c r="P8839" s="12"/>
      <c r="Q8839" s="12"/>
      <c r="S8839" s="250"/>
      <c r="AA8839" s="12"/>
      <c r="AB8839" s="12"/>
      <c r="AC8839" s="12"/>
      <c r="AD8839" s="12"/>
      <c r="AE8839" s="12"/>
      <c r="AF8839" s="12"/>
      <c r="AG8839" s="12"/>
      <c r="AH8839" s="12"/>
      <c r="AI8839" s="12"/>
      <c r="AJ8839" s="12"/>
      <c r="AK8839" s="12"/>
      <c r="AL8839" s="12"/>
      <c r="AM8839" s="12"/>
      <c r="AN8839" s="12"/>
      <c r="AO8839" s="12"/>
      <c r="AP8839" s="12"/>
      <c r="AQ8839" s="12"/>
      <c r="AR8839" s="12"/>
      <c r="AS8839" s="12"/>
      <c r="AT8839" s="12"/>
      <c r="AU8839" s="12"/>
      <c r="AV8839" s="12"/>
      <c r="AW8839" s="12"/>
      <c r="AX8839" s="12"/>
      <c r="AY8839" s="12"/>
      <c r="AZ8839" s="12"/>
      <c r="BA8839" s="12"/>
      <c r="BB8839" s="12"/>
      <c r="BC8839" s="12"/>
      <c r="BD8839" s="12"/>
    </row>
    <row r="8840" spans="15:56" x14ac:dyDescent="0.35">
      <c r="O8840" s="12"/>
      <c r="P8840" s="12"/>
      <c r="Q8840" s="12"/>
      <c r="S8840" s="250"/>
      <c r="AA8840" s="12"/>
      <c r="AB8840" s="12"/>
      <c r="AC8840" s="12"/>
      <c r="AD8840" s="12"/>
      <c r="AE8840" s="12"/>
      <c r="AF8840" s="12"/>
      <c r="AG8840" s="12"/>
      <c r="AH8840" s="12"/>
      <c r="AI8840" s="12"/>
      <c r="AJ8840" s="12"/>
      <c r="AK8840" s="12"/>
      <c r="AL8840" s="12"/>
      <c r="AM8840" s="12"/>
      <c r="AN8840" s="12"/>
      <c r="AO8840" s="12"/>
      <c r="AP8840" s="12"/>
      <c r="AQ8840" s="12"/>
      <c r="AR8840" s="12"/>
      <c r="AS8840" s="12"/>
      <c r="AT8840" s="12"/>
      <c r="AU8840" s="12"/>
      <c r="AV8840" s="12"/>
      <c r="AW8840" s="12"/>
      <c r="AX8840" s="12"/>
      <c r="AY8840" s="12"/>
      <c r="AZ8840" s="12"/>
      <c r="BA8840" s="12"/>
      <c r="BB8840" s="12"/>
      <c r="BC8840" s="12"/>
      <c r="BD8840" s="12"/>
    </row>
    <row r="8841" spans="15:56" x14ac:dyDescent="0.35">
      <c r="O8841" s="12"/>
      <c r="P8841" s="12"/>
      <c r="Q8841" s="12"/>
      <c r="S8841" s="250"/>
      <c r="AA8841" s="12"/>
      <c r="AB8841" s="12"/>
      <c r="AC8841" s="12"/>
      <c r="AD8841" s="12"/>
      <c r="AE8841" s="12"/>
      <c r="AF8841" s="12"/>
      <c r="AG8841" s="12"/>
      <c r="AH8841" s="12"/>
      <c r="AI8841" s="12"/>
      <c r="AJ8841" s="12"/>
      <c r="AK8841" s="12"/>
      <c r="AL8841" s="12"/>
      <c r="AM8841" s="12"/>
      <c r="AN8841" s="12"/>
      <c r="AO8841" s="12"/>
      <c r="AP8841" s="12"/>
      <c r="AQ8841" s="12"/>
      <c r="AR8841" s="12"/>
      <c r="AS8841" s="12"/>
      <c r="AT8841" s="12"/>
      <c r="AU8841" s="12"/>
      <c r="AV8841" s="12"/>
      <c r="AW8841" s="12"/>
      <c r="AX8841" s="12"/>
      <c r="AY8841" s="12"/>
      <c r="AZ8841" s="12"/>
      <c r="BA8841" s="12"/>
      <c r="BB8841" s="12"/>
      <c r="BC8841" s="12"/>
      <c r="BD8841" s="12"/>
    </row>
    <row r="8842" spans="15:56" x14ac:dyDescent="0.35">
      <c r="O8842" s="12"/>
      <c r="P8842" s="12"/>
      <c r="Q8842" s="12"/>
      <c r="S8842" s="250"/>
      <c r="AA8842" s="12"/>
      <c r="AB8842" s="12"/>
      <c r="AC8842" s="12"/>
      <c r="AD8842" s="12"/>
      <c r="AE8842" s="12"/>
      <c r="AF8842" s="12"/>
      <c r="AG8842" s="12"/>
      <c r="AH8842" s="12"/>
      <c r="AI8842" s="12"/>
      <c r="AJ8842" s="12"/>
      <c r="AK8842" s="12"/>
      <c r="AL8842" s="12"/>
      <c r="AM8842" s="12"/>
      <c r="AN8842" s="12"/>
      <c r="AO8842" s="12"/>
      <c r="AP8842" s="12"/>
      <c r="AQ8842" s="12"/>
      <c r="AR8842" s="12"/>
      <c r="AS8842" s="12"/>
      <c r="AT8842" s="12"/>
      <c r="AU8842" s="12"/>
      <c r="AV8842" s="12"/>
      <c r="AW8842" s="12"/>
      <c r="AX8842" s="12"/>
      <c r="AY8842" s="12"/>
      <c r="AZ8842" s="12"/>
      <c r="BA8842" s="12"/>
      <c r="BB8842" s="12"/>
      <c r="BC8842" s="12"/>
      <c r="BD8842" s="12"/>
    </row>
    <row r="8843" spans="15:56" x14ac:dyDescent="0.35">
      <c r="O8843" s="12"/>
      <c r="P8843" s="12"/>
      <c r="Q8843" s="12"/>
      <c r="S8843" s="250"/>
      <c r="AA8843" s="12"/>
      <c r="AB8843" s="12"/>
      <c r="AC8843" s="12"/>
      <c r="AD8843" s="12"/>
      <c r="AE8843" s="12"/>
      <c r="AF8843" s="12"/>
      <c r="AG8843" s="12"/>
      <c r="AH8843" s="12"/>
      <c r="AI8843" s="12"/>
      <c r="AJ8843" s="12"/>
      <c r="AK8843" s="12"/>
      <c r="AL8843" s="12"/>
      <c r="AM8843" s="12"/>
      <c r="AN8843" s="12"/>
      <c r="AO8843" s="12"/>
      <c r="AP8843" s="12"/>
      <c r="AQ8843" s="12"/>
      <c r="AR8843" s="12"/>
      <c r="AS8843" s="12"/>
      <c r="AT8843" s="12"/>
      <c r="AU8843" s="12"/>
      <c r="AV8843" s="12"/>
      <c r="AW8843" s="12"/>
      <c r="AX8843" s="12"/>
      <c r="AY8843" s="12"/>
      <c r="AZ8843" s="12"/>
      <c r="BA8843" s="12"/>
      <c r="BB8843" s="12"/>
      <c r="BC8843" s="12"/>
      <c r="BD8843" s="12"/>
    </row>
    <row r="8844" spans="15:56" x14ac:dyDescent="0.35">
      <c r="O8844" s="12"/>
      <c r="P8844" s="12"/>
      <c r="Q8844" s="12"/>
      <c r="S8844" s="250"/>
      <c r="AA8844" s="12"/>
      <c r="AB8844" s="12"/>
      <c r="AC8844" s="12"/>
      <c r="AD8844" s="12"/>
      <c r="AE8844" s="12"/>
      <c r="AF8844" s="12"/>
      <c r="AG8844" s="12"/>
      <c r="AH8844" s="12"/>
      <c r="AI8844" s="12"/>
      <c r="AJ8844" s="12"/>
      <c r="AK8844" s="12"/>
      <c r="AL8844" s="12"/>
      <c r="AM8844" s="12"/>
      <c r="AN8844" s="12"/>
      <c r="AO8844" s="12"/>
      <c r="AP8844" s="12"/>
      <c r="AQ8844" s="12"/>
      <c r="AR8844" s="12"/>
      <c r="AS8844" s="12"/>
      <c r="AT8844" s="12"/>
      <c r="AU8844" s="12"/>
      <c r="AV8844" s="12"/>
      <c r="AW8844" s="12"/>
      <c r="AX8844" s="12"/>
      <c r="AY8844" s="12"/>
      <c r="AZ8844" s="12"/>
      <c r="BA8844" s="12"/>
      <c r="BB8844" s="12"/>
      <c r="BC8844" s="12"/>
      <c r="BD8844" s="12"/>
    </row>
    <row r="8845" spans="15:56" x14ac:dyDescent="0.35">
      <c r="O8845" s="12"/>
      <c r="P8845" s="12"/>
      <c r="Q8845" s="12"/>
      <c r="S8845" s="250"/>
      <c r="AA8845" s="12"/>
      <c r="AB8845" s="12"/>
      <c r="AC8845" s="12"/>
      <c r="AD8845" s="12"/>
      <c r="AE8845" s="12"/>
      <c r="AF8845" s="12"/>
      <c r="AG8845" s="12"/>
      <c r="AH8845" s="12"/>
      <c r="AI8845" s="12"/>
      <c r="AJ8845" s="12"/>
      <c r="AK8845" s="12"/>
      <c r="AL8845" s="12"/>
      <c r="AM8845" s="12"/>
      <c r="AN8845" s="12"/>
      <c r="AO8845" s="12"/>
      <c r="AP8845" s="12"/>
      <c r="AQ8845" s="12"/>
      <c r="AR8845" s="12"/>
      <c r="AS8845" s="12"/>
      <c r="AT8845" s="12"/>
      <c r="AU8845" s="12"/>
      <c r="AV8845" s="12"/>
      <c r="AW8845" s="12"/>
      <c r="AX8845" s="12"/>
      <c r="AY8845" s="12"/>
      <c r="AZ8845" s="12"/>
      <c r="BA8845" s="12"/>
      <c r="BB8845" s="12"/>
      <c r="BC8845" s="12"/>
      <c r="BD8845" s="12"/>
    </row>
    <row r="8846" spans="15:56" x14ac:dyDescent="0.35">
      <c r="O8846" s="12"/>
      <c r="P8846" s="12"/>
      <c r="Q8846" s="12"/>
      <c r="S8846" s="250"/>
      <c r="AA8846" s="12"/>
      <c r="AB8846" s="12"/>
      <c r="AC8846" s="12"/>
      <c r="AD8846" s="12"/>
      <c r="AE8846" s="12"/>
      <c r="AF8846" s="12"/>
      <c r="AG8846" s="12"/>
      <c r="AH8846" s="12"/>
      <c r="AI8846" s="12"/>
      <c r="AJ8846" s="12"/>
      <c r="AK8846" s="12"/>
      <c r="AL8846" s="12"/>
      <c r="AM8846" s="12"/>
      <c r="AN8846" s="12"/>
      <c r="AO8846" s="12"/>
      <c r="AP8846" s="12"/>
      <c r="AQ8846" s="12"/>
      <c r="AR8846" s="12"/>
      <c r="AS8846" s="12"/>
      <c r="AT8846" s="12"/>
      <c r="AU8846" s="12"/>
      <c r="AV8846" s="12"/>
      <c r="AW8846" s="12"/>
      <c r="AX8846" s="12"/>
      <c r="AY8846" s="12"/>
      <c r="AZ8846" s="12"/>
      <c r="BA8846" s="12"/>
      <c r="BB8846" s="12"/>
      <c r="BC8846" s="12"/>
      <c r="BD8846" s="12"/>
    </row>
    <row r="8847" spans="15:56" x14ac:dyDescent="0.35">
      <c r="O8847" s="12"/>
      <c r="P8847" s="12"/>
      <c r="Q8847" s="12"/>
      <c r="S8847" s="250"/>
      <c r="AA8847" s="12"/>
      <c r="AB8847" s="12"/>
      <c r="AC8847" s="12"/>
      <c r="AD8847" s="12"/>
      <c r="AE8847" s="12"/>
      <c r="AF8847" s="12"/>
      <c r="AG8847" s="12"/>
      <c r="AH8847" s="12"/>
      <c r="AI8847" s="12"/>
      <c r="AJ8847" s="12"/>
      <c r="AK8847" s="12"/>
      <c r="AL8847" s="12"/>
      <c r="AM8847" s="12"/>
      <c r="AN8847" s="12"/>
      <c r="AO8847" s="12"/>
      <c r="AP8847" s="12"/>
      <c r="AQ8847" s="12"/>
      <c r="AR8847" s="12"/>
      <c r="AS8847" s="12"/>
      <c r="AT8847" s="12"/>
      <c r="AU8847" s="12"/>
      <c r="AV8847" s="12"/>
      <c r="AW8847" s="12"/>
      <c r="AX8847" s="12"/>
      <c r="AY8847" s="12"/>
      <c r="AZ8847" s="12"/>
      <c r="BA8847" s="12"/>
      <c r="BB8847" s="12"/>
      <c r="BC8847" s="12"/>
      <c r="BD8847" s="12"/>
    </row>
    <row r="8848" spans="15:56" x14ac:dyDescent="0.35">
      <c r="O8848" s="12"/>
      <c r="P8848" s="12"/>
      <c r="Q8848" s="12"/>
      <c r="S8848" s="250"/>
      <c r="AA8848" s="12"/>
      <c r="AB8848" s="12"/>
      <c r="AC8848" s="12"/>
      <c r="AD8848" s="12"/>
      <c r="AE8848" s="12"/>
      <c r="AF8848" s="12"/>
      <c r="AG8848" s="12"/>
      <c r="AH8848" s="12"/>
      <c r="AI8848" s="12"/>
      <c r="AJ8848" s="12"/>
      <c r="AK8848" s="12"/>
      <c r="AL8848" s="12"/>
      <c r="AM8848" s="12"/>
      <c r="AN8848" s="12"/>
      <c r="AO8848" s="12"/>
      <c r="AP8848" s="12"/>
      <c r="AQ8848" s="12"/>
      <c r="AR8848" s="12"/>
      <c r="AS8848" s="12"/>
      <c r="AT8848" s="12"/>
      <c r="AU8848" s="12"/>
      <c r="AV8848" s="12"/>
      <c r="AW8848" s="12"/>
      <c r="AX8848" s="12"/>
      <c r="AY8848" s="12"/>
      <c r="AZ8848" s="12"/>
      <c r="BA8848" s="12"/>
      <c r="BB8848" s="12"/>
      <c r="BC8848" s="12"/>
      <c r="BD8848" s="12"/>
    </row>
    <row r="8849" spans="15:56" x14ac:dyDescent="0.35">
      <c r="O8849" s="12"/>
      <c r="P8849" s="12"/>
      <c r="Q8849" s="12"/>
      <c r="S8849" s="250"/>
      <c r="AA8849" s="12"/>
      <c r="AB8849" s="12"/>
      <c r="AC8849" s="12"/>
      <c r="AD8849" s="12"/>
      <c r="AE8849" s="12"/>
      <c r="AF8849" s="12"/>
      <c r="AG8849" s="12"/>
      <c r="AH8849" s="12"/>
      <c r="AI8849" s="12"/>
      <c r="AJ8849" s="12"/>
      <c r="AK8849" s="12"/>
      <c r="AL8849" s="12"/>
      <c r="AM8849" s="12"/>
      <c r="AN8849" s="12"/>
      <c r="AO8849" s="12"/>
      <c r="AP8849" s="12"/>
      <c r="AQ8849" s="12"/>
      <c r="AR8849" s="12"/>
      <c r="AS8849" s="12"/>
      <c r="AT8849" s="12"/>
      <c r="AU8849" s="12"/>
      <c r="AV8849" s="12"/>
      <c r="AW8849" s="12"/>
      <c r="AX8849" s="12"/>
      <c r="AY8849" s="12"/>
      <c r="AZ8849" s="12"/>
      <c r="BA8849" s="12"/>
      <c r="BB8849" s="12"/>
      <c r="BC8849" s="12"/>
      <c r="BD8849" s="12"/>
    </row>
    <row r="8850" spans="15:56" x14ac:dyDescent="0.35">
      <c r="O8850" s="12"/>
      <c r="P8850" s="12"/>
      <c r="Q8850" s="12"/>
      <c r="S8850" s="250"/>
      <c r="AA8850" s="12"/>
      <c r="AB8850" s="12"/>
      <c r="AC8850" s="12"/>
      <c r="AD8850" s="12"/>
      <c r="AE8850" s="12"/>
      <c r="AF8850" s="12"/>
      <c r="AG8850" s="12"/>
      <c r="AH8850" s="12"/>
      <c r="AI8850" s="12"/>
      <c r="AJ8850" s="12"/>
      <c r="AK8850" s="12"/>
      <c r="AL8850" s="12"/>
      <c r="AM8850" s="12"/>
      <c r="AN8850" s="12"/>
      <c r="AO8850" s="12"/>
      <c r="AP8850" s="12"/>
      <c r="AQ8850" s="12"/>
      <c r="AR8850" s="12"/>
      <c r="AS8850" s="12"/>
      <c r="AT8850" s="12"/>
      <c r="AU8850" s="12"/>
      <c r="AV8850" s="12"/>
      <c r="AW8850" s="12"/>
      <c r="AX8850" s="12"/>
      <c r="AY8850" s="12"/>
      <c r="AZ8850" s="12"/>
      <c r="BA8850" s="12"/>
      <c r="BB8850" s="12"/>
      <c r="BC8850" s="12"/>
      <c r="BD8850" s="12"/>
    </row>
    <row r="8851" spans="15:56" x14ac:dyDescent="0.35">
      <c r="O8851" s="12"/>
      <c r="P8851" s="12"/>
      <c r="Q8851" s="12"/>
      <c r="S8851" s="250"/>
      <c r="AA8851" s="12"/>
      <c r="AB8851" s="12"/>
      <c r="AC8851" s="12"/>
      <c r="AD8851" s="12"/>
      <c r="AE8851" s="12"/>
      <c r="AF8851" s="12"/>
      <c r="AG8851" s="12"/>
      <c r="AH8851" s="12"/>
      <c r="AI8851" s="12"/>
      <c r="AJ8851" s="12"/>
      <c r="AK8851" s="12"/>
      <c r="AL8851" s="12"/>
      <c r="AM8851" s="12"/>
      <c r="AN8851" s="12"/>
      <c r="AO8851" s="12"/>
      <c r="AP8851" s="12"/>
      <c r="AQ8851" s="12"/>
      <c r="AR8851" s="12"/>
      <c r="AS8851" s="12"/>
      <c r="AT8851" s="12"/>
      <c r="AU8851" s="12"/>
      <c r="AV8851" s="12"/>
      <c r="AW8851" s="12"/>
      <c r="AX8851" s="12"/>
      <c r="AY8851" s="12"/>
      <c r="AZ8851" s="12"/>
      <c r="BA8851" s="12"/>
      <c r="BB8851" s="12"/>
      <c r="BC8851" s="12"/>
      <c r="BD8851" s="12"/>
    </row>
    <row r="8852" spans="15:56" x14ac:dyDescent="0.35">
      <c r="O8852" s="12"/>
      <c r="P8852" s="12"/>
      <c r="Q8852" s="12"/>
      <c r="S8852" s="250"/>
      <c r="AA8852" s="12"/>
      <c r="AB8852" s="12"/>
      <c r="AC8852" s="12"/>
      <c r="AD8852" s="12"/>
      <c r="AE8852" s="12"/>
      <c r="AF8852" s="12"/>
      <c r="AG8852" s="12"/>
      <c r="AH8852" s="12"/>
      <c r="AI8852" s="12"/>
      <c r="AJ8852" s="12"/>
      <c r="AK8852" s="12"/>
      <c r="AL8852" s="12"/>
      <c r="AM8852" s="12"/>
      <c r="AN8852" s="12"/>
      <c r="AO8852" s="12"/>
      <c r="AP8852" s="12"/>
      <c r="AQ8852" s="12"/>
      <c r="AR8852" s="12"/>
      <c r="AS8852" s="12"/>
      <c r="AT8852" s="12"/>
      <c r="AU8852" s="12"/>
      <c r="AV8852" s="12"/>
      <c r="AW8852" s="12"/>
      <c r="AX8852" s="12"/>
      <c r="AY8852" s="12"/>
      <c r="AZ8852" s="12"/>
      <c r="BA8852" s="12"/>
      <c r="BB8852" s="12"/>
      <c r="BC8852" s="12"/>
      <c r="BD8852" s="12"/>
    </row>
    <row r="8853" spans="15:56" x14ac:dyDescent="0.35">
      <c r="O8853" s="12"/>
      <c r="P8853" s="12"/>
      <c r="Q8853" s="12"/>
      <c r="S8853" s="250"/>
      <c r="AA8853" s="12"/>
      <c r="AB8853" s="12"/>
      <c r="AC8853" s="12"/>
      <c r="AD8853" s="12"/>
      <c r="AE8853" s="12"/>
      <c r="AF8853" s="12"/>
      <c r="AG8853" s="12"/>
      <c r="AH8853" s="12"/>
      <c r="AI8853" s="12"/>
      <c r="AJ8853" s="12"/>
      <c r="AK8853" s="12"/>
      <c r="AL8853" s="12"/>
      <c r="AM8853" s="12"/>
      <c r="AN8853" s="12"/>
      <c r="AO8853" s="12"/>
      <c r="AP8853" s="12"/>
      <c r="AQ8853" s="12"/>
      <c r="AR8853" s="12"/>
      <c r="AS8853" s="12"/>
      <c r="AT8853" s="12"/>
      <c r="AU8853" s="12"/>
      <c r="AV8853" s="12"/>
      <c r="AW8853" s="12"/>
      <c r="AX8853" s="12"/>
      <c r="AY8853" s="12"/>
      <c r="AZ8853" s="12"/>
      <c r="BA8853" s="12"/>
      <c r="BB8853" s="12"/>
      <c r="BC8853" s="12"/>
      <c r="BD8853" s="12"/>
    </row>
    <row r="8854" spans="15:56" x14ac:dyDescent="0.35">
      <c r="O8854" s="12"/>
      <c r="P8854" s="12"/>
      <c r="Q8854" s="12"/>
      <c r="S8854" s="250"/>
      <c r="AA8854" s="12"/>
      <c r="AB8854" s="12"/>
      <c r="AC8854" s="12"/>
      <c r="AD8854" s="12"/>
      <c r="AE8854" s="12"/>
      <c r="AF8854" s="12"/>
      <c r="AG8854" s="12"/>
      <c r="AH8854" s="12"/>
      <c r="AI8854" s="12"/>
      <c r="AJ8854" s="12"/>
      <c r="AK8854" s="12"/>
      <c r="AL8854" s="12"/>
      <c r="AM8854" s="12"/>
      <c r="AN8854" s="12"/>
      <c r="AO8854" s="12"/>
      <c r="AP8854" s="12"/>
      <c r="AQ8854" s="12"/>
      <c r="AR8854" s="12"/>
      <c r="AS8854" s="12"/>
      <c r="AT8854" s="12"/>
      <c r="AU8854" s="12"/>
      <c r="AV8854" s="12"/>
      <c r="AW8854" s="12"/>
      <c r="AX8854" s="12"/>
      <c r="AY8854" s="12"/>
      <c r="AZ8854" s="12"/>
      <c r="BA8854" s="12"/>
      <c r="BB8854" s="12"/>
      <c r="BC8854" s="12"/>
      <c r="BD8854" s="12"/>
    </row>
    <row r="8855" spans="15:56" x14ac:dyDescent="0.35">
      <c r="O8855" s="12"/>
      <c r="P8855" s="12"/>
      <c r="Q8855" s="12"/>
      <c r="S8855" s="250"/>
      <c r="AA8855" s="12"/>
      <c r="AB8855" s="12"/>
      <c r="AC8855" s="12"/>
      <c r="AD8855" s="12"/>
      <c r="AE8855" s="12"/>
      <c r="AF8855" s="12"/>
      <c r="AG8855" s="12"/>
      <c r="AH8855" s="12"/>
      <c r="AI8855" s="12"/>
      <c r="AJ8855" s="12"/>
      <c r="AK8855" s="12"/>
      <c r="AL8855" s="12"/>
      <c r="AM8855" s="12"/>
      <c r="AN8855" s="12"/>
      <c r="AO8855" s="12"/>
      <c r="AP8855" s="12"/>
      <c r="AQ8855" s="12"/>
      <c r="AR8855" s="12"/>
      <c r="AS8855" s="12"/>
      <c r="AT8855" s="12"/>
      <c r="AU8855" s="12"/>
      <c r="AV8855" s="12"/>
      <c r="AW8855" s="12"/>
      <c r="AX8855" s="12"/>
      <c r="AY8855" s="12"/>
      <c r="AZ8855" s="12"/>
      <c r="BA8855" s="12"/>
      <c r="BB8855" s="12"/>
      <c r="BC8855" s="12"/>
      <c r="BD8855" s="12"/>
    </row>
    <row r="8856" spans="15:56" x14ac:dyDescent="0.35">
      <c r="O8856" s="12"/>
      <c r="P8856" s="12"/>
      <c r="Q8856" s="12"/>
      <c r="S8856" s="250"/>
      <c r="AA8856" s="12"/>
      <c r="AB8856" s="12"/>
      <c r="AC8856" s="12"/>
      <c r="AD8856" s="12"/>
      <c r="AE8856" s="12"/>
      <c r="AF8856" s="12"/>
      <c r="AG8856" s="12"/>
      <c r="AH8856" s="12"/>
      <c r="AI8856" s="12"/>
      <c r="AJ8856" s="12"/>
      <c r="AK8856" s="12"/>
      <c r="AL8856" s="12"/>
      <c r="AM8856" s="12"/>
      <c r="AN8856" s="12"/>
      <c r="AO8856" s="12"/>
      <c r="AP8856" s="12"/>
      <c r="AQ8856" s="12"/>
      <c r="AR8856" s="12"/>
      <c r="AS8856" s="12"/>
      <c r="AT8856" s="12"/>
      <c r="AU8856" s="12"/>
      <c r="AV8856" s="12"/>
      <c r="AW8856" s="12"/>
      <c r="AX8856" s="12"/>
      <c r="AY8856" s="12"/>
      <c r="AZ8856" s="12"/>
      <c r="BA8856" s="12"/>
      <c r="BB8856" s="12"/>
      <c r="BC8856" s="12"/>
      <c r="BD8856" s="12"/>
    </row>
    <row r="8857" spans="15:56" x14ac:dyDescent="0.35">
      <c r="O8857" s="12"/>
      <c r="P8857" s="12"/>
      <c r="Q8857" s="12"/>
      <c r="S8857" s="250"/>
      <c r="AA8857" s="12"/>
      <c r="AB8857" s="12"/>
      <c r="AC8857" s="12"/>
      <c r="AD8857" s="12"/>
      <c r="AE8857" s="12"/>
      <c r="AF8857" s="12"/>
      <c r="AG8857" s="12"/>
      <c r="AH8857" s="12"/>
      <c r="AI8857" s="12"/>
      <c r="AJ8857" s="12"/>
      <c r="AK8857" s="12"/>
      <c r="AL8857" s="12"/>
      <c r="AM8857" s="12"/>
      <c r="AN8857" s="12"/>
      <c r="AO8857" s="12"/>
      <c r="AP8857" s="12"/>
      <c r="AQ8857" s="12"/>
      <c r="AR8857" s="12"/>
      <c r="AS8857" s="12"/>
      <c r="AT8857" s="12"/>
      <c r="AU8857" s="12"/>
      <c r="AV8857" s="12"/>
      <c r="AW8857" s="12"/>
      <c r="AX8857" s="12"/>
      <c r="AY8857" s="12"/>
      <c r="AZ8857" s="12"/>
      <c r="BA8857" s="12"/>
      <c r="BB8857" s="12"/>
      <c r="BC8857" s="12"/>
      <c r="BD8857" s="12"/>
    </row>
    <row r="8858" spans="15:56" x14ac:dyDescent="0.35">
      <c r="O8858" s="12"/>
      <c r="P8858" s="12"/>
      <c r="Q8858" s="12"/>
      <c r="S8858" s="250"/>
      <c r="AA8858" s="12"/>
      <c r="AB8858" s="12"/>
      <c r="AC8858" s="12"/>
      <c r="AD8858" s="12"/>
      <c r="AE8858" s="12"/>
      <c r="AF8858" s="12"/>
      <c r="AG8858" s="12"/>
      <c r="AH8858" s="12"/>
      <c r="AI8858" s="12"/>
      <c r="AJ8858" s="12"/>
      <c r="AK8858" s="12"/>
      <c r="AL8858" s="12"/>
      <c r="AM8858" s="12"/>
      <c r="AN8858" s="12"/>
      <c r="AO8858" s="12"/>
      <c r="AP8858" s="12"/>
      <c r="AQ8858" s="12"/>
      <c r="AR8858" s="12"/>
      <c r="AS8858" s="12"/>
      <c r="AT8858" s="12"/>
      <c r="AU8858" s="12"/>
      <c r="AV8858" s="12"/>
      <c r="AW8858" s="12"/>
      <c r="AX8858" s="12"/>
      <c r="AY8858" s="12"/>
      <c r="AZ8858" s="12"/>
      <c r="BA8858" s="12"/>
      <c r="BB8858" s="12"/>
      <c r="BC8858" s="12"/>
      <c r="BD8858" s="12"/>
    </row>
    <row r="8859" spans="15:56" x14ac:dyDescent="0.35">
      <c r="O8859" s="12"/>
      <c r="P8859" s="12"/>
      <c r="Q8859" s="12"/>
      <c r="S8859" s="250"/>
      <c r="AA8859" s="12"/>
      <c r="AB8859" s="12"/>
      <c r="AC8859" s="12"/>
      <c r="AD8859" s="12"/>
      <c r="AE8859" s="12"/>
      <c r="AF8859" s="12"/>
      <c r="AG8859" s="12"/>
      <c r="AH8859" s="12"/>
      <c r="AI8859" s="12"/>
      <c r="AJ8859" s="12"/>
      <c r="AK8859" s="12"/>
      <c r="AL8859" s="12"/>
      <c r="AM8859" s="12"/>
      <c r="AN8859" s="12"/>
      <c r="AO8859" s="12"/>
      <c r="AP8859" s="12"/>
      <c r="AQ8859" s="12"/>
      <c r="AR8859" s="12"/>
      <c r="AS8859" s="12"/>
      <c r="AT8859" s="12"/>
      <c r="AU8859" s="12"/>
      <c r="AV8859" s="12"/>
      <c r="AW8859" s="12"/>
      <c r="AX8859" s="12"/>
      <c r="AY8859" s="12"/>
      <c r="AZ8859" s="12"/>
      <c r="BA8859" s="12"/>
      <c r="BB8859" s="12"/>
      <c r="BC8859" s="12"/>
      <c r="BD8859" s="12"/>
    </row>
    <row r="8860" spans="15:56" x14ac:dyDescent="0.35">
      <c r="O8860" s="12"/>
      <c r="P8860" s="12"/>
      <c r="Q8860" s="12"/>
      <c r="S8860" s="250"/>
      <c r="AA8860" s="12"/>
      <c r="AB8860" s="12"/>
      <c r="AC8860" s="12"/>
      <c r="AD8860" s="12"/>
      <c r="AE8860" s="12"/>
      <c r="AF8860" s="12"/>
      <c r="AG8860" s="12"/>
      <c r="AH8860" s="12"/>
      <c r="AI8860" s="12"/>
      <c r="AJ8860" s="12"/>
      <c r="AK8860" s="12"/>
      <c r="AL8860" s="12"/>
      <c r="AM8860" s="12"/>
      <c r="AN8860" s="12"/>
      <c r="AO8860" s="12"/>
      <c r="AP8860" s="12"/>
      <c r="AQ8860" s="12"/>
      <c r="AR8860" s="12"/>
      <c r="AS8860" s="12"/>
      <c r="AT8860" s="12"/>
      <c r="AU8860" s="12"/>
      <c r="AV8860" s="12"/>
      <c r="AW8860" s="12"/>
      <c r="AX8860" s="12"/>
      <c r="AY8860" s="12"/>
      <c r="AZ8860" s="12"/>
      <c r="BA8860" s="12"/>
      <c r="BB8860" s="12"/>
      <c r="BC8860" s="12"/>
      <c r="BD8860" s="12"/>
    </row>
    <row r="8861" spans="15:56" x14ac:dyDescent="0.35">
      <c r="O8861" s="12"/>
      <c r="P8861" s="12"/>
      <c r="Q8861" s="12"/>
      <c r="S8861" s="250"/>
      <c r="AA8861" s="12"/>
      <c r="AB8861" s="12"/>
      <c r="AC8861" s="12"/>
      <c r="AD8861" s="12"/>
      <c r="AE8861" s="12"/>
      <c r="AF8861" s="12"/>
      <c r="AG8861" s="12"/>
      <c r="AH8861" s="12"/>
      <c r="AI8861" s="12"/>
      <c r="AJ8861" s="12"/>
      <c r="AK8861" s="12"/>
      <c r="AL8861" s="12"/>
      <c r="AM8861" s="12"/>
      <c r="AN8861" s="12"/>
      <c r="AO8861" s="12"/>
      <c r="AP8861" s="12"/>
      <c r="AQ8861" s="12"/>
      <c r="AR8861" s="12"/>
      <c r="AS8861" s="12"/>
      <c r="AT8861" s="12"/>
      <c r="AU8861" s="12"/>
      <c r="AV8861" s="12"/>
      <c r="AW8861" s="12"/>
      <c r="AX8861" s="12"/>
      <c r="AY8861" s="12"/>
      <c r="AZ8861" s="12"/>
      <c r="BA8861" s="12"/>
      <c r="BB8861" s="12"/>
      <c r="BC8861" s="12"/>
      <c r="BD8861" s="12"/>
    </row>
    <row r="8862" spans="15:56" x14ac:dyDescent="0.35">
      <c r="O8862" s="12"/>
      <c r="P8862" s="12"/>
      <c r="Q8862" s="12"/>
      <c r="S8862" s="250"/>
      <c r="AA8862" s="12"/>
      <c r="AB8862" s="12"/>
      <c r="AC8862" s="12"/>
      <c r="AD8862" s="12"/>
      <c r="AE8862" s="12"/>
      <c r="AF8862" s="12"/>
      <c r="AG8862" s="12"/>
      <c r="AH8862" s="12"/>
      <c r="AI8862" s="12"/>
      <c r="AJ8862" s="12"/>
      <c r="AK8862" s="12"/>
      <c r="AL8862" s="12"/>
      <c r="AM8862" s="12"/>
      <c r="AN8862" s="12"/>
      <c r="AO8862" s="12"/>
      <c r="AP8862" s="12"/>
      <c r="AQ8862" s="12"/>
      <c r="AR8862" s="12"/>
      <c r="AS8862" s="12"/>
      <c r="AT8862" s="12"/>
      <c r="AU8862" s="12"/>
      <c r="AV8862" s="12"/>
      <c r="AW8862" s="12"/>
      <c r="AX8862" s="12"/>
      <c r="AY8862" s="12"/>
      <c r="AZ8862" s="12"/>
      <c r="BA8862" s="12"/>
      <c r="BB8862" s="12"/>
      <c r="BC8862" s="12"/>
      <c r="BD8862" s="12"/>
    </row>
    <row r="8863" spans="15:56" x14ac:dyDescent="0.35">
      <c r="O8863" s="12"/>
      <c r="P8863" s="12"/>
      <c r="Q8863" s="12"/>
      <c r="S8863" s="250"/>
      <c r="AA8863" s="12"/>
      <c r="AB8863" s="12"/>
      <c r="AC8863" s="12"/>
      <c r="AD8863" s="12"/>
      <c r="AE8863" s="12"/>
      <c r="AF8863" s="12"/>
      <c r="AG8863" s="12"/>
      <c r="AH8863" s="12"/>
      <c r="AI8863" s="12"/>
      <c r="AJ8863" s="12"/>
      <c r="AK8863" s="12"/>
      <c r="AL8863" s="12"/>
      <c r="AM8863" s="12"/>
      <c r="AN8863" s="12"/>
      <c r="AO8863" s="12"/>
      <c r="AP8863" s="12"/>
      <c r="AQ8863" s="12"/>
      <c r="AR8863" s="12"/>
      <c r="AS8863" s="12"/>
      <c r="AT8863" s="12"/>
      <c r="AU8863" s="12"/>
      <c r="AV8863" s="12"/>
      <c r="AW8863" s="12"/>
      <c r="AX8863" s="12"/>
      <c r="AY8863" s="12"/>
      <c r="AZ8863" s="12"/>
      <c r="BA8863" s="12"/>
      <c r="BB8863" s="12"/>
      <c r="BC8863" s="12"/>
      <c r="BD8863" s="12"/>
    </row>
    <row r="8864" spans="15:56" x14ac:dyDescent="0.35">
      <c r="O8864" s="12"/>
      <c r="P8864" s="12"/>
      <c r="Q8864" s="12"/>
      <c r="S8864" s="250"/>
      <c r="AA8864" s="12"/>
      <c r="AB8864" s="12"/>
      <c r="AC8864" s="12"/>
      <c r="AD8864" s="12"/>
      <c r="AE8864" s="12"/>
      <c r="AF8864" s="12"/>
      <c r="AG8864" s="12"/>
      <c r="AH8864" s="12"/>
      <c r="AI8864" s="12"/>
      <c r="AJ8864" s="12"/>
      <c r="AK8864" s="12"/>
      <c r="AL8864" s="12"/>
      <c r="AM8864" s="12"/>
      <c r="AN8864" s="12"/>
      <c r="AO8864" s="12"/>
      <c r="AP8864" s="12"/>
      <c r="AQ8864" s="12"/>
      <c r="AR8864" s="12"/>
      <c r="AS8864" s="12"/>
      <c r="AT8864" s="12"/>
      <c r="AU8864" s="12"/>
      <c r="AV8864" s="12"/>
      <c r="AW8864" s="12"/>
      <c r="AX8864" s="12"/>
      <c r="AY8864" s="12"/>
      <c r="AZ8864" s="12"/>
      <c r="BA8864" s="12"/>
      <c r="BB8864" s="12"/>
      <c r="BC8864" s="12"/>
      <c r="BD8864" s="12"/>
    </row>
    <row r="8865" spans="15:56" x14ac:dyDescent="0.35">
      <c r="O8865" s="12"/>
      <c r="P8865" s="12"/>
      <c r="Q8865" s="12"/>
      <c r="S8865" s="250"/>
      <c r="AA8865" s="12"/>
      <c r="AB8865" s="12"/>
      <c r="AC8865" s="12"/>
      <c r="AD8865" s="12"/>
      <c r="AE8865" s="12"/>
      <c r="AF8865" s="12"/>
      <c r="AG8865" s="12"/>
      <c r="AH8865" s="12"/>
      <c r="AI8865" s="12"/>
      <c r="AJ8865" s="12"/>
      <c r="AK8865" s="12"/>
      <c r="AL8865" s="12"/>
      <c r="AM8865" s="12"/>
      <c r="AN8865" s="12"/>
      <c r="AO8865" s="12"/>
      <c r="AP8865" s="12"/>
      <c r="AQ8865" s="12"/>
      <c r="AR8865" s="12"/>
      <c r="AS8865" s="12"/>
      <c r="AT8865" s="12"/>
      <c r="AU8865" s="12"/>
      <c r="AV8865" s="12"/>
      <c r="AW8865" s="12"/>
      <c r="AX8865" s="12"/>
      <c r="AY8865" s="12"/>
      <c r="AZ8865" s="12"/>
      <c r="BA8865" s="12"/>
      <c r="BB8865" s="12"/>
      <c r="BC8865" s="12"/>
      <c r="BD8865" s="12"/>
    </row>
    <row r="8866" spans="15:56" x14ac:dyDescent="0.35">
      <c r="O8866" s="12"/>
      <c r="P8866" s="12"/>
      <c r="Q8866" s="12"/>
      <c r="S8866" s="250"/>
      <c r="AA8866" s="12"/>
      <c r="AB8866" s="12"/>
      <c r="AC8866" s="12"/>
      <c r="AD8866" s="12"/>
      <c r="AE8866" s="12"/>
      <c r="AF8866" s="12"/>
      <c r="AG8866" s="12"/>
      <c r="AH8866" s="12"/>
      <c r="AI8866" s="12"/>
      <c r="AJ8866" s="12"/>
      <c r="AK8866" s="12"/>
      <c r="AL8866" s="12"/>
      <c r="AM8866" s="12"/>
      <c r="AN8866" s="12"/>
      <c r="AO8866" s="12"/>
      <c r="AP8866" s="12"/>
      <c r="AQ8866" s="12"/>
      <c r="AR8866" s="12"/>
      <c r="AS8866" s="12"/>
      <c r="AT8866" s="12"/>
      <c r="AU8866" s="12"/>
      <c r="AV8866" s="12"/>
      <c r="AW8866" s="12"/>
      <c r="AX8866" s="12"/>
      <c r="AY8866" s="12"/>
      <c r="AZ8866" s="12"/>
      <c r="BA8866" s="12"/>
      <c r="BB8866" s="12"/>
      <c r="BC8866" s="12"/>
      <c r="BD8866" s="12"/>
    </row>
    <row r="8867" spans="15:56" x14ac:dyDescent="0.35">
      <c r="O8867" s="12"/>
      <c r="P8867" s="12"/>
      <c r="Q8867" s="12"/>
      <c r="S8867" s="250"/>
      <c r="AA8867" s="12"/>
      <c r="AB8867" s="12"/>
      <c r="AC8867" s="12"/>
      <c r="AD8867" s="12"/>
      <c r="AE8867" s="12"/>
      <c r="AF8867" s="12"/>
      <c r="AG8867" s="12"/>
      <c r="AH8867" s="12"/>
      <c r="AI8867" s="12"/>
      <c r="AJ8867" s="12"/>
      <c r="AK8867" s="12"/>
      <c r="AL8867" s="12"/>
      <c r="AM8867" s="12"/>
      <c r="AN8867" s="12"/>
      <c r="AO8867" s="12"/>
      <c r="AP8867" s="12"/>
      <c r="AQ8867" s="12"/>
      <c r="AR8867" s="12"/>
      <c r="AS8867" s="12"/>
      <c r="AT8867" s="12"/>
      <c r="AU8867" s="12"/>
      <c r="AV8867" s="12"/>
      <c r="AW8867" s="12"/>
      <c r="AX8867" s="12"/>
      <c r="AY8867" s="12"/>
      <c r="AZ8867" s="12"/>
      <c r="BA8867" s="12"/>
      <c r="BB8867" s="12"/>
      <c r="BC8867" s="12"/>
      <c r="BD8867" s="12"/>
    </row>
    <row r="8868" spans="15:56" x14ac:dyDescent="0.35">
      <c r="O8868" s="12"/>
      <c r="P8868" s="12"/>
      <c r="Q8868" s="12"/>
      <c r="S8868" s="250"/>
      <c r="AA8868" s="12"/>
      <c r="AB8868" s="12"/>
      <c r="AC8868" s="12"/>
      <c r="AD8868" s="12"/>
      <c r="AE8868" s="12"/>
      <c r="AF8868" s="12"/>
      <c r="AG8868" s="12"/>
      <c r="AH8868" s="12"/>
      <c r="AI8868" s="12"/>
      <c r="AJ8868" s="12"/>
      <c r="AK8868" s="12"/>
      <c r="AL8868" s="12"/>
      <c r="AM8868" s="12"/>
      <c r="AN8868" s="12"/>
      <c r="AO8868" s="12"/>
      <c r="AP8868" s="12"/>
      <c r="AQ8868" s="12"/>
      <c r="AR8868" s="12"/>
      <c r="AS8868" s="12"/>
      <c r="AT8868" s="12"/>
      <c r="AU8868" s="12"/>
      <c r="AV8868" s="12"/>
      <c r="AW8868" s="12"/>
      <c r="AX8868" s="12"/>
      <c r="AY8868" s="12"/>
      <c r="AZ8868" s="12"/>
      <c r="BA8868" s="12"/>
      <c r="BB8868" s="12"/>
      <c r="BC8868" s="12"/>
      <c r="BD8868" s="12"/>
    </row>
    <row r="8869" spans="15:56" x14ac:dyDescent="0.35">
      <c r="O8869" s="12"/>
      <c r="P8869" s="12"/>
      <c r="Q8869" s="12"/>
      <c r="S8869" s="250"/>
      <c r="AA8869" s="12"/>
      <c r="AB8869" s="12"/>
      <c r="AC8869" s="12"/>
      <c r="AD8869" s="12"/>
      <c r="AE8869" s="12"/>
      <c r="AF8869" s="12"/>
      <c r="AG8869" s="12"/>
      <c r="AH8869" s="12"/>
      <c r="AI8869" s="12"/>
      <c r="AJ8869" s="12"/>
      <c r="AK8869" s="12"/>
      <c r="AL8869" s="12"/>
      <c r="AM8869" s="12"/>
      <c r="AN8869" s="12"/>
      <c r="AO8869" s="12"/>
      <c r="AP8869" s="12"/>
      <c r="AQ8869" s="12"/>
      <c r="AR8869" s="12"/>
      <c r="AS8869" s="12"/>
      <c r="AT8869" s="12"/>
      <c r="AU8869" s="12"/>
      <c r="AV8869" s="12"/>
      <c r="AW8869" s="12"/>
      <c r="AX8869" s="12"/>
      <c r="AY8869" s="12"/>
      <c r="AZ8869" s="12"/>
      <c r="BA8869" s="12"/>
      <c r="BB8869" s="12"/>
      <c r="BC8869" s="12"/>
      <c r="BD8869" s="12"/>
    </row>
    <row r="8870" spans="15:56" x14ac:dyDescent="0.35">
      <c r="O8870" s="12"/>
      <c r="P8870" s="12"/>
      <c r="Q8870" s="12"/>
      <c r="S8870" s="250"/>
      <c r="AA8870" s="12"/>
      <c r="AB8870" s="12"/>
      <c r="AC8870" s="12"/>
      <c r="AD8870" s="12"/>
      <c r="AE8870" s="12"/>
      <c r="AF8870" s="12"/>
      <c r="AG8870" s="12"/>
      <c r="AH8870" s="12"/>
      <c r="AI8870" s="12"/>
      <c r="AJ8870" s="12"/>
      <c r="AK8870" s="12"/>
      <c r="AL8870" s="12"/>
      <c r="AM8870" s="12"/>
      <c r="AN8870" s="12"/>
      <c r="AO8870" s="12"/>
      <c r="AP8870" s="12"/>
      <c r="AQ8870" s="12"/>
      <c r="AR8870" s="12"/>
      <c r="AS8870" s="12"/>
      <c r="AT8870" s="12"/>
      <c r="AU8870" s="12"/>
      <c r="AV8870" s="12"/>
      <c r="AW8870" s="12"/>
      <c r="AX8870" s="12"/>
      <c r="AY8870" s="12"/>
      <c r="AZ8870" s="12"/>
      <c r="BA8870" s="12"/>
      <c r="BB8870" s="12"/>
      <c r="BC8870" s="12"/>
      <c r="BD8870" s="12"/>
    </row>
    <row r="8871" spans="15:56" x14ac:dyDescent="0.35">
      <c r="O8871" s="12"/>
      <c r="P8871" s="12"/>
      <c r="Q8871" s="12"/>
      <c r="S8871" s="250"/>
      <c r="AA8871" s="12"/>
      <c r="AB8871" s="12"/>
      <c r="AC8871" s="12"/>
      <c r="AD8871" s="12"/>
      <c r="AE8871" s="12"/>
      <c r="AF8871" s="12"/>
      <c r="AG8871" s="12"/>
      <c r="AH8871" s="12"/>
      <c r="AI8871" s="12"/>
      <c r="AJ8871" s="12"/>
      <c r="AK8871" s="12"/>
      <c r="AL8871" s="12"/>
      <c r="AM8871" s="12"/>
      <c r="AN8871" s="12"/>
      <c r="AO8871" s="12"/>
      <c r="AP8871" s="12"/>
      <c r="AQ8871" s="12"/>
      <c r="AR8871" s="12"/>
      <c r="AS8871" s="12"/>
      <c r="AT8871" s="12"/>
      <c r="AU8871" s="12"/>
      <c r="AV8871" s="12"/>
      <c r="AW8871" s="12"/>
      <c r="AX8871" s="12"/>
      <c r="AY8871" s="12"/>
      <c r="AZ8871" s="12"/>
      <c r="BA8871" s="12"/>
      <c r="BB8871" s="12"/>
      <c r="BC8871" s="12"/>
      <c r="BD8871" s="12"/>
    </row>
    <row r="8872" spans="15:56" x14ac:dyDescent="0.35">
      <c r="O8872" s="12"/>
      <c r="P8872" s="12"/>
      <c r="Q8872" s="12"/>
      <c r="S8872" s="250"/>
      <c r="AA8872" s="12"/>
      <c r="AB8872" s="12"/>
      <c r="AC8872" s="12"/>
      <c r="AD8872" s="12"/>
      <c r="AE8872" s="12"/>
      <c r="AF8872" s="12"/>
      <c r="AG8872" s="12"/>
      <c r="AH8872" s="12"/>
      <c r="AI8872" s="12"/>
      <c r="AJ8872" s="12"/>
      <c r="AK8872" s="12"/>
      <c r="AL8872" s="12"/>
      <c r="AM8872" s="12"/>
      <c r="AN8872" s="12"/>
      <c r="AO8872" s="12"/>
      <c r="AP8872" s="12"/>
      <c r="AQ8872" s="12"/>
      <c r="AR8872" s="12"/>
      <c r="AS8872" s="12"/>
      <c r="AT8872" s="12"/>
      <c r="AU8872" s="12"/>
      <c r="AV8872" s="12"/>
      <c r="AW8872" s="12"/>
      <c r="AX8872" s="12"/>
      <c r="AY8872" s="12"/>
      <c r="AZ8872" s="12"/>
      <c r="BA8872" s="12"/>
      <c r="BB8872" s="12"/>
      <c r="BC8872" s="12"/>
      <c r="BD8872" s="12"/>
    </row>
    <row r="8873" spans="15:56" x14ac:dyDescent="0.35">
      <c r="O8873" s="12"/>
      <c r="P8873" s="12"/>
      <c r="Q8873" s="12"/>
      <c r="S8873" s="250"/>
      <c r="AA8873" s="12"/>
      <c r="AB8873" s="12"/>
      <c r="AC8873" s="12"/>
      <c r="AD8873" s="12"/>
      <c r="AE8873" s="12"/>
      <c r="AF8873" s="12"/>
      <c r="AG8873" s="12"/>
      <c r="AH8873" s="12"/>
      <c r="AI8873" s="12"/>
      <c r="AJ8873" s="12"/>
      <c r="AK8873" s="12"/>
      <c r="AL8873" s="12"/>
      <c r="AM8873" s="12"/>
      <c r="AN8873" s="12"/>
      <c r="AO8873" s="12"/>
      <c r="AP8873" s="12"/>
      <c r="AQ8873" s="12"/>
      <c r="AR8873" s="12"/>
      <c r="AS8873" s="12"/>
      <c r="AT8873" s="12"/>
      <c r="AU8873" s="12"/>
      <c r="AV8873" s="12"/>
      <c r="AW8873" s="12"/>
      <c r="AX8873" s="12"/>
      <c r="AY8873" s="12"/>
      <c r="AZ8873" s="12"/>
      <c r="BA8873" s="12"/>
      <c r="BB8873" s="12"/>
      <c r="BC8873" s="12"/>
      <c r="BD8873" s="12"/>
    </row>
    <row r="8874" spans="15:56" x14ac:dyDescent="0.35">
      <c r="O8874" s="12"/>
      <c r="P8874" s="12"/>
      <c r="Q8874" s="12"/>
      <c r="S8874" s="250"/>
      <c r="AA8874" s="12"/>
      <c r="AB8874" s="12"/>
      <c r="AC8874" s="12"/>
      <c r="AD8874" s="12"/>
      <c r="AE8874" s="12"/>
      <c r="AF8874" s="12"/>
      <c r="AG8874" s="12"/>
      <c r="AH8874" s="12"/>
      <c r="AI8874" s="12"/>
      <c r="AJ8874" s="12"/>
      <c r="AK8874" s="12"/>
      <c r="AL8874" s="12"/>
      <c r="AM8874" s="12"/>
      <c r="AN8874" s="12"/>
      <c r="AO8874" s="12"/>
      <c r="AP8874" s="12"/>
      <c r="AQ8874" s="12"/>
      <c r="AR8874" s="12"/>
      <c r="AS8874" s="12"/>
      <c r="AT8874" s="12"/>
      <c r="AU8874" s="12"/>
      <c r="AV8874" s="12"/>
      <c r="AW8874" s="12"/>
      <c r="AX8874" s="12"/>
      <c r="AY8874" s="12"/>
      <c r="AZ8874" s="12"/>
      <c r="BA8874" s="12"/>
      <c r="BB8874" s="12"/>
      <c r="BC8874" s="12"/>
      <c r="BD8874" s="12"/>
    </row>
    <row r="8875" spans="15:56" x14ac:dyDescent="0.35">
      <c r="O8875" s="12"/>
      <c r="P8875" s="12"/>
      <c r="Q8875" s="12"/>
      <c r="S8875" s="250"/>
      <c r="AA8875" s="12"/>
      <c r="AB8875" s="12"/>
      <c r="AC8875" s="12"/>
      <c r="AD8875" s="12"/>
      <c r="AE8875" s="12"/>
      <c r="AF8875" s="12"/>
      <c r="AG8875" s="12"/>
      <c r="AH8875" s="12"/>
      <c r="AI8875" s="12"/>
      <c r="AJ8875" s="12"/>
      <c r="AK8875" s="12"/>
      <c r="AL8875" s="12"/>
      <c r="AM8875" s="12"/>
      <c r="AN8875" s="12"/>
      <c r="AO8875" s="12"/>
      <c r="AP8875" s="12"/>
      <c r="AQ8875" s="12"/>
      <c r="AR8875" s="12"/>
      <c r="AS8875" s="12"/>
      <c r="AT8875" s="12"/>
      <c r="AU8875" s="12"/>
      <c r="AV8875" s="12"/>
      <c r="AW8875" s="12"/>
      <c r="AX8875" s="12"/>
      <c r="AY8875" s="12"/>
      <c r="AZ8875" s="12"/>
      <c r="BA8875" s="12"/>
      <c r="BB8875" s="12"/>
      <c r="BC8875" s="12"/>
      <c r="BD8875" s="12"/>
    </row>
    <row r="8876" spans="15:56" x14ac:dyDescent="0.35">
      <c r="O8876" s="12"/>
      <c r="P8876" s="12"/>
      <c r="Q8876" s="12"/>
      <c r="S8876" s="250"/>
      <c r="AA8876" s="12"/>
      <c r="AB8876" s="12"/>
      <c r="AC8876" s="12"/>
      <c r="AD8876" s="12"/>
      <c r="AE8876" s="12"/>
      <c r="AF8876" s="12"/>
      <c r="AG8876" s="12"/>
      <c r="AH8876" s="12"/>
      <c r="AI8876" s="12"/>
      <c r="AJ8876" s="12"/>
      <c r="AK8876" s="12"/>
      <c r="AL8876" s="12"/>
      <c r="AM8876" s="12"/>
      <c r="AN8876" s="12"/>
      <c r="AO8876" s="12"/>
      <c r="AP8876" s="12"/>
      <c r="AQ8876" s="12"/>
      <c r="AR8876" s="12"/>
      <c r="AS8876" s="12"/>
      <c r="AT8876" s="12"/>
      <c r="AU8876" s="12"/>
      <c r="AV8876" s="12"/>
      <c r="AW8876" s="12"/>
      <c r="AX8876" s="12"/>
      <c r="AY8876" s="12"/>
      <c r="AZ8876" s="12"/>
      <c r="BA8876" s="12"/>
      <c r="BB8876" s="12"/>
      <c r="BC8876" s="12"/>
      <c r="BD8876" s="12"/>
    </row>
    <row r="8877" spans="15:56" x14ac:dyDescent="0.35">
      <c r="O8877" s="12"/>
      <c r="P8877" s="12"/>
      <c r="Q8877" s="12"/>
      <c r="S8877" s="250"/>
      <c r="AA8877" s="12"/>
      <c r="AB8877" s="12"/>
      <c r="AC8877" s="12"/>
      <c r="AD8877" s="12"/>
      <c r="AE8877" s="12"/>
      <c r="AF8877" s="12"/>
      <c r="AG8877" s="12"/>
      <c r="AH8877" s="12"/>
      <c r="AI8877" s="12"/>
      <c r="AJ8877" s="12"/>
      <c r="AK8877" s="12"/>
      <c r="AL8877" s="12"/>
      <c r="AM8877" s="12"/>
      <c r="AN8877" s="12"/>
      <c r="AO8877" s="12"/>
      <c r="AP8877" s="12"/>
      <c r="AQ8877" s="12"/>
      <c r="AR8877" s="12"/>
      <c r="AS8877" s="12"/>
      <c r="AT8877" s="12"/>
      <c r="AU8877" s="12"/>
      <c r="AV8877" s="12"/>
      <c r="AW8877" s="12"/>
      <c r="AX8877" s="12"/>
      <c r="AY8877" s="12"/>
      <c r="AZ8877" s="12"/>
      <c r="BA8877" s="12"/>
      <c r="BB8877" s="12"/>
      <c r="BC8877" s="12"/>
      <c r="BD8877" s="12"/>
    </row>
    <row r="8878" spans="15:56" x14ac:dyDescent="0.35">
      <c r="O8878" s="12"/>
      <c r="P8878" s="12"/>
      <c r="Q8878" s="12"/>
      <c r="S8878" s="250"/>
      <c r="AA8878" s="12"/>
      <c r="AB8878" s="12"/>
      <c r="AC8878" s="12"/>
      <c r="AD8878" s="12"/>
      <c r="AE8878" s="12"/>
      <c r="AF8878" s="12"/>
      <c r="AG8878" s="12"/>
      <c r="AH8878" s="12"/>
      <c r="AI8878" s="12"/>
      <c r="AJ8878" s="12"/>
      <c r="AK8878" s="12"/>
      <c r="AL8878" s="12"/>
      <c r="AM8878" s="12"/>
      <c r="AN8878" s="12"/>
      <c r="AO8878" s="12"/>
      <c r="AP8878" s="12"/>
      <c r="AQ8878" s="12"/>
      <c r="AR8878" s="12"/>
      <c r="AS8878" s="12"/>
      <c r="AT8878" s="12"/>
      <c r="AU8878" s="12"/>
      <c r="AV8878" s="12"/>
      <c r="AW8878" s="12"/>
      <c r="AX8878" s="12"/>
      <c r="AY8878" s="12"/>
      <c r="AZ8878" s="12"/>
      <c r="BA8878" s="12"/>
      <c r="BB8878" s="12"/>
      <c r="BC8878" s="12"/>
      <c r="BD8878" s="12"/>
    </row>
    <row r="8879" spans="15:56" x14ac:dyDescent="0.35">
      <c r="O8879" s="12"/>
      <c r="P8879" s="12"/>
      <c r="Q8879" s="12"/>
      <c r="S8879" s="250"/>
      <c r="AA8879" s="12"/>
      <c r="AB8879" s="12"/>
      <c r="AC8879" s="12"/>
      <c r="AD8879" s="12"/>
      <c r="AE8879" s="12"/>
      <c r="AF8879" s="12"/>
      <c r="AG8879" s="12"/>
      <c r="AH8879" s="12"/>
      <c r="AI8879" s="12"/>
      <c r="AJ8879" s="12"/>
      <c r="AK8879" s="12"/>
      <c r="AL8879" s="12"/>
      <c r="AM8879" s="12"/>
      <c r="AN8879" s="12"/>
      <c r="AO8879" s="12"/>
      <c r="AP8879" s="12"/>
      <c r="AQ8879" s="12"/>
      <c r="AR8879" s="12"/>
      <c r="AS8879" s="12"/>
      <c r="AT8879" s="12"/>
      <c r="AU8879" s="12"/>
      <c r="AV8879" s="12"/>
      <c r="AW8879" s="12"/>
      <c r="AX8879" s="12"/>
      <c r="AY8879" s="12"/>
      <c r="AZ8879" s="12"/>
      <c r="BA8879" s="12"/>
      <c r="BB8879" s="12"/>
      <c r="BC8879" s="12"/>
      <c r="BD8879" s="12"/>
    </row>
    <row r="8880" spans="15:56" x14ac:dyDescent="0.35">
      <c r="O8880" s="12"/>
      <c r="P8880" s="12"/>
      <c r="Q8880" s="12"/>
      <c r="S8880" s="250"/>
      <c r="AA8880" s="12"/>
      <c r="AB8880" s="12"/>
      <c r="AC8880" s="12"/>
      <c r="AD8880" s="12"/>
      <c r="AE8880" s="12"/>
      <c r="AF8880" s="12"/>
      <c r="AG8880" s="12"/>
      <c r="AH8880" s="12"/>
      <c r="AI8880" s="12"/>
      <c r="AJ8880" s="12"/>
      <c r="AK8880" s="12"/>
      <c r="AL8880" s="12"/>
      <c r="AM8880" s="12"/>
      <c r="AN8880" s="12"/>
      <c r="AO8880" s="12"/>
      <c r="AP8880" s="12"/>
      <c r="AQ8880" s="12"/>
      <c r="AR8880" s="12"/>
      <c r="AS8880" s="12"/>
      <c r="AT8880" s="12"/>
      <c r="AU8880" s="12"/>
      <c r="AV8880" s="12"/>
      <c r="AW8880" s="12"/>
      <c r="AX8880" s="12"/>
      <c r="AY8880" s="12"/>
      <c r="AZ8880" s="12"/>
      <c r="BA8880" s="12"/>
      <c r="BB8880" s="12"/>
      <c r="BC8880" s="12"/>
      <c r="BD8880" s="12"/>
    </row>
    <row r="8881" spans="15:56" x14ac:dyDescent="0.35">
      <c r="O8881" s="12"/>
      <c r="P8881" s="12"/>
      <c r="Q8881" s="12"/>
      <c r="S8881" s="250"/>
      <c r="AA8881" s="12"/>
      <c r="AB8881" s="12"/>
      <c r="AC8881" s="12"/>
      <c r="AD8881" s="12"/>
      <c r="AE8881" s="12"/>
      <c r="AF8881" s="12"/>
      <c r="AG8881" s="12"/>
      <c r="AH8881" s="12"/>
      <c r="AI8881" s="12"/>
      <c r="AJ8881" s="12"/>
      <c r="AK8881" s="12"/>
      <c r="AL8881" s="12"/>
      <c r="AM8881" s="12"/>
      <c r="AN8881" s="12"/>
      <c r="AO8881" s="12"/>
      <c r="AP8881" s="12"/>
      <c r="AQ8881" s="12"/>
      <c r="AR8881" s="12"/>
      <c r="AS8881" s="12"/>
      <c r="AT8881" s="12"/>
      <c r="AU8881" s="12"/>
      <c r="AV8881" s="12"/>
      <c r="AW8881" s="12"/>
      <c r="AX8881" s="12"/>
      <c r="AY8881" s="12"/>
      <c r="AZ8881" s="12"/>
      <c r="BA8881" s="12"/>
      <c r="BB8881" s="12"/>
      <c r="BC8881" s="12"/>
      <c r="BD8881" s="12"/>
    </row>
    <row r="8882" spans="15:56" x14ac:dyDescent="0.35">
      <c r="O8882" s="12"/>
      <c r="P8882" s="12"/>
      <c r="Q8882" s="12"/>
      <c r="S8882" s="250"/>
      <c r="AA8882" s="12"/>
      <c r="AB8882" s="12"/>
      <c r="AC8882" s="12"/>
      <c r="AD8882" s="12"/>
      <c r="AE8882" s="12"/>
      <c r="AF8882" s="12"/>
      <c r="AG8882" s="12"/>
      <c r="AH8882" s="12"/>
      <c r="AI8882" s="12"/>
      <c r="AJ8882" s="12"/>
      <c r="AK8882" s="12"/>
      <c r="AL8882" s="12"/>
      <c r="AM8882" s="12"/>
      <c r="AN8882" s="12"/>
      <c r="AO8882" s="12"/>
      <c r="AP8882" s="12"/>
      <c r="AQ8882" s="12"/>
      <c r="AR8882" s="12"/>
      <c r="AS8882" s="12"/>
      <c r="AT8882" s="12"/>
      <c r="AU8882" s="12"/>
      <c r="AV8882" s="12"/>
      <c r="AW8882" s="12"/>
      <c r="AX8882" s="12"/>
      <c r="AY8882" s="12"/>
      <c r="AZ8882" s="12"/>
      <c r="BA8882" s="12"/>
      <c r="BB8882" s="12"/>
      <c r="BC8882" s="12"/>
      <c r="BD8882" s="12"/>
    </row>
    <row r="8883" spans="15:56" x14ac:dyDescent="0.35">
      <c r="O8883" s="12"/>
      <c r="P8883" s="12"/>
      <c r="Q8883" s="12"/>
      <c r="S8883" s="250"/>
      <c r="AA8883" s="12"/>
      <c r="AB8883" s="12"/>
      <c r="AC8883" s="12"/>
      <c r="AD8883" s="12"/>
      <c r="AE8883" s="12"/>
      <c r="AF8883" s="12"/>
      <c r="AG8883" s="12"/>
      <c r="AH8883" s="12"/>
      <c r="AI8883" s="12"/>
      <c r="AJ8883" s="12"/>
      <c r="AK8883" s="12"/>
      <c r="AL8883" s="12"/>
      <c r="AM8883" s="12"/>
      <c r="AN8883" s="12"/>
      <c r="AO8883" s="12"/>
      <c r="AP8883" s="12"/>
      <c r="AQ8883" s="12"/>
      <c r="AR8883" s="12"/>
      <c r="AS8883" s="12"/>
      <c r="AT8883" s="12"/>
      <c r="AU8883" s="12"/>
      <c r="AV8883" s="12"/>
      <c r="AW8883" s="12"/>
      <c r="AX8883" s="12"/>
      <c r="AY8883" s="12"/>
      <c r="AZ8883" s="12"/>
      <c r="BA8883" s="12"/>
      <c r="BB8883" s="12"/>
      <c r="BC8883" s="12"/>
      <c r="BD8883" s="12"/>
    </row>
    <row r="8884" spans="15:56" x14ac:dyDescent="0.35">
      <c r="O8884" s="12"/>
      <c r="P8884" s="12"/>
      <c r="Q8884" s="12"/>
      <c r="S8884" s="250"/>
      <c r="AA8884" s="12"/>
      <c r="AB8884" s="12"/>
      <c r="AC8884" s="12"/>
      <c r="AD8884" s="12"/>
      <c r="AE8884" s="12"/>
      <c r="AF8884" s="12"/>
      <c r="AG8884" s="12"/>
      <c r="AH8884" s="12"/>
      <c r="AI8884" s="12"/>
      <c r="AJ8884" s="12"/>
      <c r="AK8884" s="12"/>
      <c r="AL8884" s="12"/>
      <c r="AM8884" s="12"/>
      <c r="AN8884" s="12"/>
      <c r="AO8884" s="12"/>
      <c r="AP8884" s="12"/>
      <c r="AQ8884" s="12"/>
      <c r="AR8884" s="12"/>
      <c r="AS8884" s="12"/>
      <c r="AT8884" s="12"/>
      <c r="AU8884" s="12"/>
      <c r="AV8884" s="12"/>
      <c r="AW8884" s="12"/>
      <c r="AX8884" s="12"/>
      <c r="AY8884" s="12"/>
      <c r="AZ8884" s="12"/>
      <c r="BA8884" s="12"/>
      <c r="BB8884" s="12"/>
      <c r="BC8884" s="12"/>
      <c r="BD8884" s="12"/>
    </row>
    <row r="8885" spans="15:56" x14ac:dyDescent="0.35">
      <c r="O8885" s="12"/>
      <c r="P8885" s="12"/>
      <c r="Q8885" s="12"/>
      <c r="S8885" s="250"/>
      <c r="AA8885" s="12"/>
      <c r="AB8885" s="12"/>
      <c r="AC8885" s="12"/>
      <c r="AD8885" s="12"/>
      <c r="AE8885" s="12"/>
      <c r="AF8885" s="12"/>
      <c r="AG8885" s="12"/>
      <c r="AH8885" s="12"/>
      <c r="AI8885" s="12"/>
      <c r="AJ8885" s="12"/>
      <c r="AK8885" s="12"/>
      <c r="AL8885" s="12"/>
      <c r="AM8885" s="12"/>
      <c r="AN8885" s="12"/>
      <c r="AO8885" s="12"/>
      <c r="AP8885" s="12"/>
      <c r="AQ8885" s="12"/>
      <c r="AR8885" s="12"/>
      <c r="AS8885" s="12"/>
      <c r="AT8885" s="12"/>
      <c r="AU8885" s="12"/>
      <c r="AV8885" s="12"/>
      <c r="AW8885" s="12"/>
      <c r="AX8885" s="12"/>
      <c r="AY8885" s="12"/>
      <c r="AZ8885" s="12"/>
      <c r="BA8885" s="12"/>
      <c r="BB8885" s="12"/>
      <c r="BC8885" s="12"/>
      <c r="BD8885" s="12"/>
    </row>
    <row r="8886" spans="15:56" x14ac:dyDescent="0.35">
      <c r="O8886" s="12"/>
      <c r="P8886" s="12"/>
      <c r="Q8886" s="12"/>
      <c r="S8886" s="250"/>
      <c r="AA8886" s="12"/>
      <c r="AB8886" s="12"/>
      <c r="AC8886" s="12"/>
      <c r="AD8886" s="12"/>
      <c r="AE8886" s="12"/>
      <c r="AF8886" s="12"/>
      <c r="AG8886" s="12"/>
      <c r="AH8886" s="12"/>
      <c r="AI8886" s="12"/>
      <c r="AJ8886" s="12"/>
      <c r="AK8886" s="12"/>
      <c r="AL8886" s="12"/>
      <c r="AM8886" s="12"/>
      <c r="AN8886" s="12"/>
      <c r="AO8886" s="12"/>
      <c r="AP8886" s="12"/>
      <c r="AQ8886" s="12"/>
      <c r="AR8886" s="12"/>
      <c r="AS8886" s="12"/>
      <c r="AT8886" s="12"/>
      <c r="AU8886" s="12"/>
      <c r="AV8886" s="12"/>
      <c r="AW8886" s="12"/>
      <c r="AX8886" s="12"/>
      <c r="AY8886" s="12"/>
      <c r="AZ8886" s="12"/>
      <c r="BA8886" s="12"/>
      <c r="BB8886" s="12"/>
      <c r="BC8886" s="12"/>
      <c r="BD8886" s="12"/>
    </row>
    <row r="8887" spans="15:56" x14ac:dyDescent="0.35">
      <c r="O8887" s="12"/>
      <c r="P8887" s="12"/>
      <c r="Q8887" s="12"/>
      <c r="S8887" s="250"/>
      <c r="AA8887" s="12"/>
      <c r="AB8887" s="12"/>
      <c r="AC8887" s="12"/>
      <c r="AD8887" s="12"/>
      <c r="AE8887" s="12"/>
      <c r="AF8887" s="12"/>
      <c r="AG8887" s="12"/>
      <c r="AH8887" s="12"/>
      <c r="AI8887" s="12"/>
      <c r="AJ8887" s="12"/>
      <c r="AK8887" s="12"/>
      <c r="AL8887" s="12"/>
      <c r="AM8887" s="12"/>
      <c r="AN8887" s="12"/>
      <c r="AO8887" s="12"/>
      <c r="AP8887" s="12"/>
      <c r="AQ8887" s="12"/>
      <c r="AR8887" s="12"/>
      <c r="AS8887" s="12"/>
      <c r="AT8887" s="12"/>
      <c r="AU8887" s="12"/>
      <c r="AV8887" s="12"/>
      <c r="AW8887" s="12"/>
      <c r="AX8887" s="12"/>
      <c r="AY8887" s="12"/>
      <c r="AZ8887" s="12"/>
      <c r="BA8887" s="12"/>
      <c r="BB8887" s="12"/>
      <c r="BC8887" s="12"/>
      <c r="BD8887" s="12"/>
    </row>
    <row r="8888" spans="15:56" x14ac:dyDescent="0.35">
      <c r="O8888" s="12"/>
      <c r="P8888" s="12"/>
      <c r="Q8888" s="12"/>
      <c r="S8888" s="250"/>
      <c r="AA8888" s="12"/>
      <c r="AB8888" s="12"/>
      <c r="AC8888" s="12"/>
      <c r="AD8888" s="12"/>
      <c r="AE8888" s="12"/>
      <c r="AF8888" s="12"/>
      <c r="AG8888" s="12"/>
      <c r="AH8888" s="12"/>
      <c r="AI8888" s="12"/>
      <c r="AJ8888" s="12"/>
      <c r="AK8888" s="12"/>
      <c r="AL8888" s="12"/>
      <c r="AM8888" s="12"/>
      <c r="AN8888" s="12"/>
      <c r="AO8888" s="12"/>
      <c r="AP8888" s="12"/>
      <c r="AQ8888" s="12"/>
      <c r="AR8888" s="12"/>
      <c r="AS8888" s="12"/>
      <c r="AT8888" s="12"/>
      <c r="AU8888" s="12"/>
      <c r="AV8888" s="12"/>
      <c r="AW8888" s="12"/>
      <c r="AX8888" s="12"/>
      <c r="AY8888" s="12"/>
      <c r="AZ8888" s="12"/>
      <c r="BA8888" s="12"/>
      <c r="BB8888" s="12"/>
      <c r="BC8888" s="12"/>
      <c r="BD8888" s="12"/>
    </row>
    <row r="8889" spans="15:56" x14ac:dyDescent="0.35">
      <c r="O8889" s="12"/>
      <c r="P8889" s="12"/>
      <c r="Q8889" s="12"/>
      <c r="S8889" s="250"/>
      <c r="AA8889" s="12"/>
      <c r="AB8889" s="12"/>
      <c r="AC8889" s="12"/>
      <c r="AD8889" s="12"/>
      <c r="AE8889" s="12"/>
      <c r="AF8889" s="12"/>
      <c r="AG8889" s="12"/>
      <c r="AH8889" s="12"/>
      <c r="AI8889" s="12"/>
      <c r="AJ8889" s="12"/>
      <c r="AK8889" s="12"/>
      <c r="AL8889" s="12"/>
      <c r="AM8889" s="12"/>
      <c r="AN8889" s="12"/>
      <c r="AO8889" s="12"/>
      <c r="AP8889" s="12"/>
      <c r="AQ8889" s="12"/>
      <c r="AR8889" s="12"/>
      <c r="AS8889" s="12"/>
      <c r="AT8889" s="12"/>
      <c r="AU8889" s="12"/>
      <c r="AV8889" s="12"/>
      <c r="AW8889" s="12"/>
      <c r="AX8889" s="12"/>
      <c r="AY8889" s="12"/>
      <c r="AZ8889" s="12"/>
      <c r="BA8889" s="12"/>
      <c r="BB8889" s="12"/>
      <c r="BC8889" s="12"/>
      <c r="BD8889" s="12"/>
    </row>
    <row r="8890" spans="15:56" x14ac:dyDescent="0.35">
      <c r="O8890" s="12"/>
      <c r="P8890" s="12"/>
      <c r="Q8890" s="12"/>
      <c r="S8890" s="250"/>
      <c r="AA8890" s="12"/>
      <c r="AB8890" s="12"/>
      <c r="AC8890" s="12"/>
      <c r="AD8890" s="12"/>
      <c r="AE8890" s="12"/>
      <c r="AF8890" s="12"/>
      <c r="AG8890" s="12"/>
      <c r="AH8890" s="12"/>
      <c r="AI8890" s="12"/>
      <c r="AJ8890" s="12"/>
      <c r="AK8890" s="12"/>
      <c r="AL8890" s="12"/>
      <c r="AM8890" s="12"/>
      <c r="AN8890" s="12"/>
      <c r="AO8890" s="12"/>
      <c r="AP8890" s="12"/>
      <c r="AQ8890" s="12"/>
      <c r="AR8890" s="12"/>
      <c r="AS8890" s="12"/>
      <c r="AT8890" s="12"/>
      <c r="AU8890" s="12"/>
      <c r="AV8890" s="12"/>
      <c r="AW8890" s="12"/>
      <c r="AX8890" s="12"/>
      <c r="AY8890" s="12"/>
      <c r="AZ8890" s="12"/>
      <c r="BA8890" s="12"/>
      <c r="BB8890" s="12"/>
      <c r="BC8890" s="12"/>
      <c r="BD8890" s="12"/>
    </row>
    <row r="8891" spans="15:56" x14ac:dyDescent="0.35">
      <c r="O8891" s="12"/>
      <c r="P8891" s="12"/>
      <c r="Q8891" s="12"/>
      <c r="S8891" s="250"/>
      <c r="AA8891" s="12"/>
      <c r="AB8891" s="12"/>
      <c r="AC8891" s="12"/>
      <c r="AD8891" s="12"/>
      <c r="AE8891" s="12"/>
      <c r="AF8891" s="12"/>
      <c r="AG8891" s="12"/>
      <c r="AH8891" s="12"/>
      <c r="AI8891" s="12"/>
      <c r="AJ8891" s="12"/>
      <c r="AK8891" s="12"/>
      <c r="AL8891" s="12"/>
      <c r="AM8891" s="12"/>
      <c r="AN8891" s="12"/>
      <c r="AO8891" s="12"/>
      <c r="AP8891" s="12"/>
      <c r="AQ8891" s="12"/>
      <c r="AR8891" s="12"/>
      <c r="AS8891" s="12"/>
      <c r="AT8891" s="12"/>
      <c r="AU8891" s="12"/>
      <c r="AV8891" s="12"/>
      <c r="AW8891" s="12"/>
      <c r="AX8891" s="12"/>
      <c r="AY8891" s="12"/>
      <c r="AZ8891" s="12"/>
      <c r="BA8891" s="12"/>
      <c r="BB8891" s="12"/>
      <c r="BC8891" s="12"/>
      <c r="BD8891" s="12"/>
    </row>
    <row r="8892" spans="15:56" x14ac:dyDescent="0.35">
      <c r="O8892" s="12"/>
      <c r="P8892" s="12"/>
      <c r="Q8892" s="12"/>
      <c r="S8892" s="250"/>
      <c r="AA8892" s="12"/>
      <c r="AB8892" s="12"/>
      <c r="AC8892" s="12"/>
      <c r="AD8892" s="12"/>
      <c r="AE8892" s="12"/>
      <c r="AF8892" s="12"/>
      <c r="AG8892" s="12"/>
      <c r="AH8892" s="12"/>
      <c r="AI8892" s="12"/>
      <c r="AJ8892" s="12"/>
      <c r="AK8892" s="12"/>
      <c r="AL8892" s="12"/>
      <c r="AM8892" s="12"/>
      <c r="AN8892" s="12"/>
      <c r="AO8892" s="12"/>
      <c r="AP8892" s="12"/>
      <c r="AQ8892" s="12"/>
      <c r="AR8892" s="12"/>
      <c r="AS8892" s="12"/>
      <c r="AT8892" s="12"/>
      <c r="AU8892" s="12"/>
      <c r="AV8892" s="12"/>
      <c r="AW8892" s="12"/>
      <c r="AX8892" s="12"/>
      <c r="AY8892" s="12"/>
      <c r="AZ8892" s="12"/>
      <c r="BA8892" s="12"/>
      <c r="BB8892" s="12"/>
      <c r="BC8892" s="12"/>
      <c r="BD8892" s="12"/>
    </row>
    <row r="8893" spans="15:56" x14ac:dyDescent="0.35">
      <c r="O8893" s="12"/>
      <c r="P8893" s="12"/>
      <c r="Q8893" s="12"/>
      <c r="S8893" s="250"/>
      <c r="AA8893" s="12"/>
      <c r="AB8893" s="12"/>
      <c r="AC8893" s="12"/>
      <c r="AD8893" s="12"/>
      <c r="AE8893" s="12"/>
      <c r="AF8893" s="12"/>
      <c r="AG8893" s="12"/>
      <c r="AH8893" s="12"/>
      <c r="AI8893" s="12"/>
      <c r="AJ8893" s="12"/>
      <c r="AK8893" s="12"/>
      <c r="AL8893" s="12"/>
      <c r="AM8893" s="12"/>
      <c r="AN8893" s="12"/>
      <c r="AO8893" s="12"/>
      <c r="AP8893" s="12"/>
      <c r="AQ8893" s="12"/>
      <c r="AR8893" s="12"/>
      <c r="AS8893" s="12"/>
      <c r="AT8893" s="12"/>
      <c r="AU8893" s="12"/>
      <c r="AV8893" s="12"/>
      <c r="AW8893" s="12"/>
      <c r="AX8893" s="12"/>
      <c r="AY8893" s="12"/>
      <c r="AZ8893" s="12"/>
      <c r="BA8893" s="12"/>
      <c r="BB8893" s="12"/>
      <c r="BC8893" s="12"/>
      <c r="BD8893" s="12"/>
    </row>
    <row r="8894" spans="15:56" x14ac:dyDescent="0.35">
      <c r="O8894" s="12"/>
      <c r="P8894" s="12"/>
      <c r="Q8894" s="12"/>
      <c r="S8894" s="250"/>
      <c r="AA8894" s="12"/>
      <c r="AB8894" s="12"/>
      <c r="AC8894" s="12"/>
      <c r="AD8894" s="12"/>
      <c r="AE8894" s="12"/>
      <c r="AF8894" s="12"/>
      <c r="AG8894" s="12"/>
      <c r="AH8894" s="12"/>
      <c r="AI8894" s="12"/>
      <c r="AJ8894" s="12"/>
      <c r="AK8894" s="12"/>
      <c r="AL8894" s="12"/>
      <c r="AM8894" s="12"/>
      <c r="AN8894" s="12"/>
      <c r="AO8894" s="12"/>
      <c r="AP8894" s="12"/>
      <c r="AQ8894" s="12"/>
      <c r="AR8894" s="12"/>
      <c r="AS8894" s="12"/>
      <c r="AT8894" s="12"/>
      <c r="AU8894" s="12"/>
      <c r="AV8894" s="12"/>
      <c r="AW8894" s="12"/>
      <c r="AX8894" s="12"/>
      <c r="AY8894" s="12"/>
      <c r="AZ8894" s="12"/>
      <c r="BA8894" s="12"/>
      <c r="BB8894" s="12"/>
      <c r="BC8894" s="12"/>
      <c r="BD8894" s="12"/>
    </row>
    <row r="8895" spans="15:56" x14ac:dyDescent="0.35">
      <c r="O8895" s="12"/>
      <c r="P8895" s="12"/>
      <c r="Q8895" s="12"/>
      <c r="S8895" s="250"/>
      <c r="AA8895" s="12"/>
      <c r="AB8895" s="12"/>
      <c r="AC8895" s="12"/>
      <c r="AD8895" s="12"/>
      <c r="AE8895" s="12"/>
      <c r="AF8895" s="12"/>
      <c r="AG8895" s="12"/>
      <c r="AH8895" s="12"/>
      <c r="AI8895" s="12"/>
      <c r="AJ8895" s="12"/>
      <c r="AK8895" s="12"/>
      <c r="AL8895" s="12"/>
      <c r="AM8895" s="12"/>
      <c r="AN8895" s="12"/>
      <c r="AO8895" s="12"/>
      <c r="AP8895" s="12"/>
      <c r="AQ8895" s="12"/>
      <c r="AR8895" s="12"/>
      <c r="AS8895" s="12"/>
      <c r="AT8895" s="12"/>
      <c r="AU8895" s="12"/>
      <c r="AV8895" s="12"/>
      <c r="AW8895" s="12"/>
      <c r="AX8895" s="12"/>
      <c r="AY8895" s="12"/>
      <c r="AZ8895" s="12"/>
      <c r="BA8895" s="12"/>
      <c r="BB8895" s="12"/>
      <c r="BC8895" s="12"/>
      <c r="BD8895" s="12"/>
    </row>
    <row r="8896" spans="15:56" x14ac:dyDescent="0.35">
      <c r="O8896" s="12"/>
      <c r="P8896" s="12"/>
      <c r="Q8896" s="12"/>
      <c r="S8896" s="250"/>
      <c r="AA8896" s="12"/>
      <c r="AB8896" s="12"/>
      <c r="AC8896" s="12"/>
      <c r="AD8896" s="12"/>
      <c r="AE8896" s="12"/>
      <c r="AF8896" s="12"/>
      <c r="AG8896" s="12"/>
      <c r="AH8896" s="12"/>
      <c r="AI8896" s="12"/>
      <c r="AJ8896" s="12"/>
      <c r="AK8896" s="12"/>
      <c r="AL8896" s="12"/>
      <c r="AM8896" s="12"/>
      <c r="AN8896" s="12"/>
      <c r="AO8896" s="12"/>
      <c r="AP8896" s="12"/>
      <c r="AQ8896" s="12"/>
      <c r="AR8896" s="12"/>
      <c r="AS8896" s="12"/>
      <c r="AT8896" s="12"/>
      <c r="AU8896" s="12"/>
      <c r="AV8896" s="12"/>
      <c r="AW8896" s="12"/>
      <c r="AX8896" s="12"/>
      <c r="AY8896" s="12"/>
      <c r="AZ8896" s="12"/>
      <c r="BA8896" s="12"/>
      <c r="BB8896" s="12"/>
      <c r="BC8896" s="12"/>
      <c r="BD8896" s="12"/>
    </row>
    <row r="8897" spans="15:56" x14ac:dyDescent="0.35">
      <c r="O8897" s="12"/>
      <c r="P8897" s="12"/>
      <c r="Q8897" s="12"/>
      <c r="S8897" s="250"/>
      <c r="AA8897" s="12"/>
      <c r="AB8897" s="12"/>
      <c r="AC8897" s="12"/>
      <c r="AD8897" s="12"/>
      <c r="AE8897" s="12"/>
      <c r="AF8897" s="12"/>
      <c r="AG8897" s="12"/>
      <c r="AH8897" s="12"/>
      <c r="AI8897" s="12"/>
      <c r="AJ8897" s="12"/>
      <c r="AK8897" s="12"/>
      <c r="AL8897" s="12"/>
      <c r="AM8897" s="12"/>
      <c r="AN8897" s="12"/>
      <c r="AO8897" s="12"/>
      <c r="AP8897" s="12"/>
      <c r="AQ8897" s="12"/>
      <c r="AR8897" s="12"/>
      <c r="AS8897" s="12"/>
      <c r="AT8897" s="12"/>
      <c r="AU8897" s="12"/>
      <c r="AV8897" s="12"/>
      <c r="AW8897" s="12"/>
      <c r="AX8897" s="12"/>
      <c r="AY8897" s="12"/>
      <c r="AZ8897" s="12"/>
      <c r="BA8897" s="12"/>
      <c r="BB8897" s="12"/>
      <c r="BC8897" s="12"/>
      <c r="BD8897" s="12"/>
    </row>
    <row r="8898" spans="15:56" x14ac:dyDescent="0.35">
      <c r="O8898" s="12"/>
      <c r="P8898" s="12"/>
      <c r="Q8898" s="12"/>
      <c r="S8898" s="250"/>
      <c r="AA8898" s="12"/>
      <c r="AB8898" s="12"/>
      <c r="AC8898" s="12"/>
      <c r="AD8898" s="12"/>
      <c r="AE8898" s="12"/>
      <c r="AF8898" s="12"/>
      <c r="AG8898" s="12"/>
      <c r="AH8898" s="12"/>
      <c r="AI8898" s="12"/>
      <c r="AJ8898" s="12"/>
      <c r="AK8898" s="12"/>
      <c r="AL8898" s="12"/>
      <c r="AM8898" s="12"/>
      <c r="AN8898" s="12"/>
      <c r="AO8898" s="12"/>
      <c r="AP8898" s="12"/>
      <c r="AQ8898" s="12"/>
      <c r="AR8898" s="12"/>
      <c r="AS8898" s="12"/>
      <c r="AT8898" s="12"/>
      <c r="AU8898" s="12"/>
      <c r="AV8898" s="12"/>
      <c r="AW8898" s="12"/>
      <c r="AX8898" s="12"/>
      <c r="AY8898" s="12"/>
      <c r="AZ8898" s="12"/>
      <c r="BA8898" s="12"/>
      <c r="BB8898" s="12"/>
      <c r="BC8898" s="12"/>
      <c r="BD8898" s="12"/>
    </row>
    <row r="8899" spans="15:56" x14ac:dyDescent="0.35">
      <c r="O8899" s="12"/>
      <c r="P8899" s="12"/>
      <c r="Q8899" s="12"/>
      <c r="S8899" s="250"/>
      <c r="AA8899" s="12"/>
      <c r="AB8899" s="12"/>
      <c r="AC8899" s="12"/>
      <c r="AD8899" s="12"/>
      <c r="AE8899" s="12"/>
      <c r="AF8899" s="12"/>
      <c r="AG8899" s="12"/>
      <c r="AH8899" s="12"/>
      <c r="AI8899" s="12"/>
      <c r="AJ8899" s="12"/>
      <c r="AK8899" s="12"/>
      <c r="AL8899" s="12"/>
      <c r="AM8899" s="12"/>
      <c r="AN8899" s="12"/>
      <c r="AO8899" s="12"/>
      <c r="AP8899" s="12"/>
      <c r="AQ8899" s="12"/>
      <c r="AR8899" s="12"/>
      <c r="AS8899" s="12"/>
      <c r="AT8899" s="12"/>
      <c r="AU8899" s="12"/>
      <c r="AV8899" s="12"/>
      <c r="AW8899" s="12"/>
      <c r="AX8899" s="12"/>
      <c r="AY8899" s="12"/>
      <c r="AZ8899" s="12"/>
      <c r="BA8899" s="12"/>
      <c r="BB8899" s="12"/>
      <c r="BC8899" s="12"/>
      <c r="BD8899" s="12"/>
    </row>
    <row r="8900" spans="15:56" x14ac:dyDescent="0.35">
      <c r="O8900" s="12"/>
      <c r="P8900" s="12"/>
      <c r="Q8900" s="12"/>
      <c r="S8900" s="250"/>
      <c r="AA8900" s="12"/>
      <c r="AB8900" s="12"/>
      <c r="AC8900" s="12"/>
      <c r="AD8900" s="12"/>
      <c r="AE8900" s="12"/>
      <c r="AF8900" s="12"/>
      <c r="AG8900" s="12"/>
      <c r="AH8900" s="12"/>
      <c r="AI8900" s="12"/>
      <c r="AJ8900" s="12"/>
      <c r="AK8900" s="12"/>
      <c r="AL8900" s="12"/>
      <c r="AM8900" s="12"/>
      <c r="AN8900" s="12"/>
      <c r="AO8900" s="12"/>
      <c r="AP8900" s="12"/>
      <c r="AQ8900" s="12"/>
      <c r="AR8900" s="12"/>
      <c r="AS8900" s="12"/>
      <c r="AT8900" s="12"/>
      <c r="AU8900" s="12"/>
      <c r="AV8900" s="12"/>
      <c r="AW8900" s="12"/>
      <c r="AX8900" s="12"/>
      <c r="AY8900" s="12"/>
      <c r="AZ8900" s="12"/>
      <c r="BA8900" s="12"/>
      <c r="BB8900" s="12"/>
      <c r="BC8900" s="12"/>
      <c r="BD8900" s="12"/>
    </row>
    <row r="8901" spans="15:56" x14ac:dyDescent="0.35">
      <c r="O8901" s="12"/>
      <c r="P8901" s="12"/>
      <c r="Q8901" s="12"/>
      <c r="S8901" s="250"/>
      <c r="AA8901" s="12"/>
      <c r="AB8901" s="12"/>
      <c r="AC8901" s="12"/>
      <c r="AD8901" s="12"/>
      <c r="AE8901" s="12"/>
      <c r="AF8901" s="12"/>
      <c r="AG8901" s="12"/>
      <c r="AH8901" s="12"/>
      <c r="AI8901" s="12"/>
      <c r="AJ8901" s="12"/>
      <c r="AK8901" s="12"/>
      <c r="AL8901" s="12"/>
      <c r="AM8901" s="12"/>
      <c r="AN8901" s="12"/>
      <c r="AO8901" s="12"/>
      <c r="AP8901" s="12"/>
      <c r="AQ8901" s="12"/>
      <c r="AR8901" s="12"/>
      <c r="AS8901" s="12"/>
      <c r="AT8901" s="12"/>
      <c r="AU8901" s="12"/>
      <c r="AV8901" s="12"/>
      <c r="AW8901" s="12"/>
      <c r="AX8901" s="12"/>
      <c r="AY8901" s="12"/>
      <c r="AZ8901" s="12"/>
      <c r="BA8901" s="12"/>
      <c r="BB8901" s="12"/>
      <c r="BC8901" s="12"/>
      <c r="BD8901" s="12"/>
    </row>
    <row r="8902" spans="15:56" x14ac:dyDescent="0.35">
      <c r="O8902" s="12"/>
      <c r="P8902" s="12"/>
      <c r="Q8902" s="12"/>
      <c r="S8902" s="250"/>
      <c r="AA8902" s="12"/>
      <c r="AB8902" s="12"/>
      <c r="AC8902" s="12"/>
      <c r="AD8902" s="12"/>
      <c r="AE8902" s="12"/>
      <c r="AF8902" s="12"/>
      <c r="AG8902" s="12"/>
      <c r="AH8902" s="12"/>
      <c r="AI8902" s="12"/>
      <c r="AJ8902" s="12"/>
      <c r="AK8902" s="12"/>
      <c r="AL8902" s="12"/>
      <c r="AM8902" s="12"/>
      <c r="AN8902" s="12"/>
      <c r="AO8902" s="12"/>
      <c r="AP8902" s="12"/>
      <c r="AQ8902" s="12"/>
      <c r="AR8902" s="12"/>
      <c r="AS8902" s="12"/>
      <c r="AT8902" s="12"/>
      <c r="AU8902" s="12"/>
      <c r="AV8902" s="12"/>
      <c r="AW8902" s="12"/>
      <c r="AX8902" s="12"/>
      <c r="AY8902" s="12"/>
      <c r="AZ8902" s="12"/>
      <c r="BA8902" s="12"/>
      <c r="BB8902" s="12"/>
      <c r="BC8902" s="12"/>
      <c r="BD8902" s="12"/>
    </row>
    <row r="8903" spans="15:56" x14ac:dyDescent="0.35">
      <c r="O8903" s="12"/>
      <c r="P8903" s="12"/>
      <c r="Q8903" s="12"/>
      <c r="S8903" s="250"/>
      <c r="AA8903" s="12"/>
      <c r="AB8903" s="12"/>
      <c r="AC8903" s="12"/>
      <c r="AD8903" s="12"/>
      <c r="AE8903" s="12"/>
      <c r="AF8903" s="12"/>
      <c r="AG8903" s="12"/>
      <c r="AH8903" s="12"/>
      <c r="AI8903" s="12"/>
      <c r="AJ8903" s="12"/>
      <c r="AK8903" s="12"/>
      <c r="AL8903" s="12"/>
      <c r="AM8903" s="12"/>
      <c r="AN8903" s="12"/>
      <c r="AO8903" s="12"/>
      <c r="AP8903" s="12"/>
      <c r="AQ8903" s="12"/>
      <c r="AR8903" s="12"/>
      <c r="AS8903" s="12"/>
      <c r="AT8903" s="12"/>
      <c r="AU8903" s="12"/>
      <c r="AV8903" s="12"/>
      <c r="AW8903" s="12"/>
      <c r="AX8903" s="12"/>
      <c r="AY8903" s="12"/>
      <c r="AZ8903" s="12"/>
      <c r="BA8903" s="12"/>
      <c r="BB8903" s="12"/>
      <c r="BC8903" s="12"/>
      <c r="BD8903" s="12"/>
    </row>
    <row r="8904" spans="15:56" x14ac:dyDescent="0.35">
      <c r="O8904" s="12"/>
      <c r="P8904" s="12"/>
      <c r="Q8904" s="12"/>
      <c r="S8904" s="250"/>
      <c r="AA8904" s="12"/>
      <c r="AB8904" s="12"/>
      <c r="AC8904" s="12"/>
      <c r="AD8904" s="12"/>
      <c r="AE8904" s="12"/>
      <c r="AF8904" s="12"/>
      <c r="AG8904" s="12"/>
      <c r="AH8904" s="12"/>
      <c r="AI8904" s="12"/>
      <c r="AJ8904" s="12"/>
      <c r="AK8904" s="12"/>
      <c r="AL8904" s="12"/>
      <c r="AM8904" s="12"/>
      <c r="AN8904" s="12"/>
      <c r="AO8904" s="12"/>
      <c r="AP8904" s="12"/>
      <c r="AQ8904" s="12"/>
      <c r="AR8904" s="12"/>
      <c r="AS8904" s="12"/>
      <c r="AT8904" s="12"/>
      <c r="AU8904" s="12"/>
      <c r="AV8904" s="12"/>
      <c r="AW8904" s="12"/>
      <c r="AX8904" s="12"/>
      <c r="AY8904" s="12"/>
      <c r="AZ8904" s="12"/>
      <c r="BA8904" s="12"/>
      <c r="BB8904" s="12"/>
      <c r="BC8904" s="12"/>
      <c r="BD8904" s="12"/>
    </row>
    <row r="8905" spans="15:56" x14ac:dyDescent="0.35">
      <c r="O8905" s="12"/>
      <c r="P8905" s="12"/>
      <c r="Q8905" s="12"/>
      <c r="S8905" s="250"/>
      <c r="AA8905" s="12"/>
      <c r="AB8905" s="12"/>
      <c r="AC8905" s="12"/>
      <c r="AD8905" s="12"/>
      <c r="AE8905" s="12"/>
      <c r="AF8905" s="12"/>
      <c r="AG8905" s="12"/>
      <c r="AH8905" s="12"/>
      <c r="AI8905" s="12"/>
      <c r="AJ8905" s="12"/>
      <c r="AK8905" s="12"/>
      <c r="AL8905" s="12"/>
      <c r="AM8905" s="12"/>
      <c r="AN8905" s="12"/>
      <c r="AO8905" s="12"/>
      <c r="AP8905" s="12"/>
      <c r="AQ8905" s="12"/>
      <c r="AR8905" s="12"/>
      <c r="AS8905" s="12"/>
      <c r="AT8905" s="12"/>
      <c r="AU8905" s="12"/>
      <c r="AV8905" s="12"/>
      <c r="AW8905" s="12"/>
      <c r="AX8905" s="12"/>
      <c r="AY8905" s="12"/>
      <c r="AZ8905" s="12"/>
      <c r="BA8905" s="12"/>
      <c r="BB8905" s="12"/>
      <c r="BC8905" s="12"/>
      <c r="BD8905" s="12"/>
    </row>
    <row r="8906" spans="15:56" x14ac:dyDescent="0.35">
      <c r="O8906" s="12"/>
      <c r="P8906" s="12"/>
      <c r="Q8906" s="12"/>
      <c r="S8906" s="250"/>
      <c r="AA8906" s="12"/>
      <c r="AB8906" s="12"/>
      <c r="AC8906" s="12"/>
      <c r="AD8906" s="12"/>
      <c r="AE8906" s="12"/>
      <c r="AF8906" s="12"/>
      <c r="AG8906" s="12"/>
      <c r="AH8906" s="12"/>
      <c r="AI8906" s="12"/>
      <c r="AJ8906" s="12"/>
      <c r="AK8906" s="12"/>
      <c r="AL8906" s="12"/>
      <c r="AM8906" s="12"/>
      <c r="AN8906" s="12"/>
      <c r="AO8906" s="12"/>
      <c r="AP8906" s="12"/>
      <c r="AQ8906" s="12"/>
      <c r="AR8906" s="12"/>
      <c r="AS8906" s="12"/>
      <c r="AT8906" s="12"/>
      <c r="AU8906" s="12"/>
      <c r="AV8906" s="12"/>
      <c r="AW8906" s="12"/>
      <c r="AX8906" s="12"/>
      <c r="AY8906" s="12"/>
      <c r="AZ8906" s="12"/>
      <c r="BA8906" s="12"/>
      <c r="BB8906" s="12"/>
      <c r="BC8906" s="12"/>
      <c r="BD8906" s="12"/>
    </row>
    <row r="8907" spans="15:56" x14ac:dyDescent="0.35">
      <c r="O8907" s="12"/>
      <c r="P8907" s="12"/>
      <c r="Q8907" s="12"/>
      <c r="S8907" s="250"/>
      <c r="AA8907" s="12"/>
      <c r="AB8907" s="12"/>
      <c r="AC8907" s="12"/>
      <c r="AD8907" s="12"/>
      <c r="AE8907" s="12"/>
      <c r="AF8907" s="12"/>
      <c r="AG8907" s="12"/>
      <c r="AH8907" s="12"/>
      <c r="AI8907" s="12"/>
      <c r="AJ8907" s="12"/>
      <c r="AK8907" s="12"/>
      <c r="AL8907" s="12"/>
      <c r="AM8907" s="12"/>
      <c r="AN8907" s="12"/>
      <c r="AO8907" s="12"/>
      <c r="AP8907" s="12"/>
      <c r="AQ8907" s="12"/>
      <c r="AR8907" s="12"/>
      <c r="AS8907" s="12"/>
      <c r="AT8907" s="12"/>
      <c r="AU8907" s="12"/>
      <c r="AV8907" s="12"/>
      <c r="AW8907" s="12"/>
      <c r="AX8907" s="12"/>
      <c r="AY8907" s="12"/>
      <c r="AZ8907" s="12"/>
      <c r="BA8907" s="12"/>
      <c r="BB8907" s="12"/>
      <c r="BC8907" s="12"/>
      <c r="BD8907" s="12"/>
    </row>
    <row r="8908" spans="15:56" x14ac:dyDescent="0.35">
      <c r="O8908" s="12"/>
      <c r="P8908" s="12"/>
      <c r="Q8908" s="12"/>
      <c r="S8908" s="250"/>
      <c r="AA8908" s="12"/>
      <c r="AB8908" s="12"/>
      <c r="AC8908" s="12"/>
      <c r="AD8908" s="12"/>
      <c r="AE8908" s="12"/>
      <c r="AF8908" s="12"/>
      <c r="AG8908" s="12"/>
      <c r="AH8908" s="12"/>
      <c r="AI8908" s="12"/>
      <c r="AJ8908" s="12"/>
      <c r="AK8908" s="12"/>
      <c r="AL8908" s="12"/>
      <c r="AM8908" s="12"/>
      <c r="AN8908" s="12"/>
      <c r="AO8908" s="12"/>
      <c r="AP8908" s="12"/>
      <c r="AQ8908" s="12"/>
      <c r="AR8908" s="12"/>
      <c r="AS8908" s="12"/>
      <c r="AT8908" s="12"/>
      <c r="AU8908" s="12"/>
      <c r="AV8908" s="12"/>
      <c r="AW8908" s="12"/>
      <c r="AX8908" s="12"/>
      <c r="AY8908" s="12"/>
      <c r="AZ8908" s="12"/>
      <c r="BA8908" s="12"/>
      <c r="BB8908" s="12"/>
      <c r="BC8908" s="12"/>
      <c r="BD8908" s="12"/>
    </row>
    <row r="8909" spans="15:56" x14ac:dyDescent="0.35">
      <c r="O8909" s="12"/>
      <c r="P8909" s="12"/>
      <c r="Q8909" s="12"/>
      <c r="S8909" s="250"/>
      <c r="AA8909" s="12"/>
      <c r="AB8909" s="12"/>
      <c r="AC8909" s="12"/>
      <c r="AD8909" s="12"/>
      <c r="AE8909" s="12"/>
      <c r="AF8909" s="12"/>
      <c r="AG8909" s="12"/>
      <c r="AH8909" s="12"/>
      <c r="AI8909" s="12"/>
      <c r="AJ8909" s="12"/>
      <c r="AK8909" s="12"/>
      <c r="AL8909" s="12"/>
      <c r="AM8909" s="12"/>
      <c r="AN8909" s="12"/>
      <c r="AO8909" s="12"/>
      <c r="AP8909" s="12"/>
      <c r="AQ8909" s="12"/>
      <c r="AR8909" s="12"/>
      <c r="AS8909" s="12"/>
      <c r="AT8909" s="12"/>
      <c r="AU8909" s="12"/>
      <c r="AV8909" s="12"/>
      <c r="AW8909" s="12"/>
      <c r="AX8909" s="12"/>
      <c r="AY8909" s="12"/>
      <c r="AZ8909" s="12"/>
      <c r="BA8909" s="12"/>
      <c r="BB8909" s="12"/>
      <c r="BC8909" s="12"/>
      <c r="BD8909" s="12"/>
    </row>
    <row r="8910" spans="15:56" x14ac:dyDescent="0.35">
      <c r="O8910" s="12"/>
      <c r="P8910" s="12"/>
      <c r="Q8910" s="12"/>
      <c r="S8910" s="250"/>
      <c r="AA8910" s="12"/>
      <c r="AB8910" s="12"/>
      <c r="AC8910" s="12"/>
      <c r="AD8910" s="12"/>
      <c r="AE8910" s="12"/>
      <c r="AF8910" s="12"/>
      <c r="AG8910" s="12"/>
      <c r="AH8910" s="12"/>
      <c r="AI8910" s="12"/>
      <c r="AJ8910" s="12"/>
      <c r="AK8910" s="12"/>
      <c r="AL8910" s="12"/>
      <c r="AM8910" s="12"/>
      <c r="AN8910" s="12"/>
      <c r="AO8910" s="12"/>
      <c r="AP8910" s="12"/>
      <c r="AQ8910" s="12"/>
      <c r="AR8910" s="12"/>
      <c r="AS8910" s="12"/>
      <c r="AT8910" s="12"/>
      <c r="AU8910" s="12"/>
      <c r="AV8910" s="12"/>
      <c r="AW8910" s="12"/>
      <c r="AX8910" s="12"/>
      <c r="AY8910" s="12"/>
      <c r="AZ8910" s="12"/>
      <c r="BA8910" s="12"/>
      <c r="BB8910" s="12"/>
      <c r="BC8910" s="12"/>
      <c r="BD8910" s="12"/>
    </row>
    <row r="8911" spans="15:56" x14ac:dyDescent="0.35">
      <c r="O8911" s="12"/>
      <c r="P8911" s="12"/>
      <c r="Q8911" s="12"/>
      <c r="S8911" s="250"/>
      <c r="AA8911" s="12"/>
      <c r="AB8911" s="12"/>
      <c r="AC8911" s="12"/>
      <c r="AD8911" s="12"/>
      <c r="AE8911" s="12"/>
      <c r="AF8911" s="12"/>
      <c r="AG8911" s="12"/>
      <c r="AH8911" s="12"/>
      <c r="AI8911" s="12"/>
      <c r="AJ8911" s="12"/>
      <c r="AK8911" s="12"/>
      <c r="AL8911" s="12"/>
      <c r="AM8911" s="12"/>
      <c r="AN8911" s="12"/>
      <c r="AO8911" s="12"/>
      <c r="AP8911" s="12"/>
      <c r="AQ8911" s="12"/>
      <c r="AR8911" s="12"/>
      <c r="AS8911" s="12"/>
      <c r="AT8911" s="12"/>
      <c r="AU8911" s="12"/>
      <c r="AV8911" s="12"/>
      <c r="AW8911" s="12"/>
      <c r="AX8911" s="12"/>
      <c r="AY8911" s="12"/>
      <c r="AZ8911" s="12"/>
      <c r="BA8911" s="12"/>
      <c r="BB8911" s="12"/>
      <c r="BC8911" s="12"/>
      <c r="BD8911" s="12"/>
    </row>
    <row r="8912" spans="15:56" x14ac:dyDescent="0.35">
      <c r="O8912" s="12"/>
      <c r="P8912" s="12"/>
      <c r="Q8912" s="12"/>
      <c r="S8912" s="250"/>
      <c r="AA8912" s="12"/>
      <c r="AB8912" s="12"/>
      <c r="AC8912" s="12"/>
      <c r="AD8912" s="12"/>
      <c r="AE8912" s="12"/>
      <c r="AF8912" s="12"/>
      <c r="AG8912" s="12"/>
      <c r="AH8912" s="12"/>
      <c r="AI8912" s="12"/>
      <c r="AJ8912" s="12"/>
      <c r="AK8912" s="12"/>
      <c r="AL8912" s="12"/>
      <c r="AM8912" s="12"/>
      <c r="AN8912" s="12"/>
      <c r="AO8912" s="12"/>
      <c r="AP8912" s="12"/>
      <c r="AQ8912" s="12"/>
      <c r="AR8912" s="12"/>
      <c r="AS8912" s="12"/>
      <c r="AT8912" s="12"/>
      <c r="AU8912" s="12"/>
      <c r="AV8912" s="12"/>
      <c r="AW8912" s="12"/>
      <c r="AX8912" s="12"/>
      <c r="AY8912" s="12"/>
      <c r="AZ8912" s="12"/>
      <c r="BA8912" s="12"/>
      <c r="BB8912" s="12"/>
      <c r="BC8912" s="12"/>
      <c r="BD8912" s="12"/>
    </row>
    <row r="8913" spans="15:56" x14ac:dyDescent="0.35">
      <c r="O8913" s="12"/>
      <c r="P8913" s="12"/>
      <c r="Q8913" s="12"/>
      <c r="S8913" s="250"/>
      <c r="AA8913" s="12"/>
      <c r="AB8913" s="12"/>
      <c r="AC8913" s="12"/>
      <c r="AD8913" s="12"/>
      <c r="AE8913" s="12"/>
      <c r="AF8913" s="12"/>
      <c r="AG8913" s="12"/>
      <c r="AH8913" s="12"/>
      <c r="AI8913" s="12"/>
      <c r="AJ8913" s="12"/>
      <c r="AK8913" s="12"/>
      <c r="AL8913" s="12"/>
      <c r="AM8913" s="12"/>
      <c r="AN8913" s="12"/>
      <c r="AO8913" s="12"/>
      <c r="AP8913" s="12"/>
      <c r="AQ8913" s="12"/>
      <c r="AR8913" s="12"/>
      <c r="AS8913" s="12"/>
      <c r="AT8913" s="12"/>
      <c r="AU8913" s="12"/>
      <c r="AV8913" s="12"/>
      <c r="AW8913" s="12"/>
      <c r="AX8913" s="12"/>
      <c r="AY8913" s="12"/>
      <c r="AZ8913" s="12"/>
      <c r="BA8913" s="12"/>
      <c r="BB8913" s="12"/>
      <c r="BC8913" s="12"/>
      <c r="BD8913" s="12"/>
    </row>
    <row r="8914" spans="15:56" x14ac:dyDescent="0.35">
      <c r="O8914" s="12"/>
      <c r="P8914" s="12"/>
      <c r="Q8914" s="12"/>
      <c r="S8914" s="250"/>
      <c r="AA8914" s="12"/>
      <c r="AB8914" s="12"/>
      <c r="AC8914" s="12"/>
      <c r="AD8914" s="12"/>
      <c r="AE8914" s="12"/>
      <c r="AF8914" s="12"/>
      <c r="AG8914" s="12"/>
      <c r="AH8914" s="12"/>
      <c r="AI8914" s="12"/>
      <c r="AJ8914" s="12"/>
      <c r="AK8914" s="12"/>
      <c r="AL8914" s="12"/>
      <c r="AM8914" s="12"/>
      <c r="AN8914" s="12"/>
      <c r="AO8914" s="12"/>
      <c r="AP8914" s="12"/>
      <c r="AQ8914" s="12"/>
      <c r="AR8914" s="12"/>
      <c r="AS8914" s="12"/>
      <c r="AT8914" s="12"/>
      <c r="AU8914" s="12"/>
      <c r="AV8914" s="12"/>
      <c r="AW8914" s="12"/>
      <c r="AX8914" s="12"/>
      <c r="AY8914" s="12"/>
      <c r="AZ8914" s="12"/>
      <c r="BA8914" s="12"/>
      <c r="BB8914" s="12"/>
      <c r="BC8914" s="12"/>
      <c r="BD8914" s="12"/>
    </row>
    <row r="8915" spans="15:56" x14ac:dyDescent="0.35">
      <c r="O8915" s="12"/>
      <c r="P8915" s="12"/>
      <c r="Q8915" s="12"/>
      <c r="S8915" s="250"/>
      <c r="AA8915" s="12"/>
      <c r="AB8915" s="12"/>
      <c r="AC8915" s="12"/>
      <c r="AD8915" s="12"/>
      <c r="AE8915" s="12"/>
      <c r="AF8915" s="12"/>
      <c r="AG8915" s="12"/>
      <c r="AH8915" s="12"/>
      <c r="AI8915" s="12"/>
      <c r="AJ8915" s="12"/>
      <c r="AK8915" s="12"/>
      <c r="AL8915" s="12"/>
      <c r="AM8915" s="12"/>
      <c r="AN8915" s="12"/>
      <c r="AO8915" s="12"/>
      <c r="AP8915" s="12"/>
      <c r="AQ8915" s="12"/>
      <c r="AR8915" s="12"/>
      <c r="AS8915" s="12"/>
      <c r="AT8915" s="12"/>
      <c r="AU8915" s="12"/>
      <c r="AV8915" s="12"/>
      <c r="AW8915" s="12"/>
      <c r="AX8915" s="12"/>
      <c r="AY8915" s="12"/>
      <c r="AZ8915" s="12"/>
      <c r="BA8915" s="12"/>
      <c r="BB8915" s="12"/>
      <c r="BC8915" s="12"/>
      <c r="BD8915" s="12"/>
    </row>
    <row r="8916" spans="15:56" x14ac:dyDescent="0.35">
      <c r="O8916" s="12"/>
      <c r="P8916" s="12"/>
      <c r="Q8916" s="12"/>
      <c r="S8916" s="250"/>
      <c r="AA8916" s="12"/>
      <c r="AB8916" s="12"/>
      <c r="AC8916" s="12"/>
      <c r="AD8916" s="12"/>
      <c r="AE8916" s="12"/>
      <c r="AF8916" s="12"/>
      <c r="AG8916" s="12"/>
      <c r="AH8916" s="12"/>
      <c r="AI8916" s="12"/>
      <c r="AJ8916" s="12"/>
      <c r="AK8916" s="12"/>
      <c r="AL8916" s="12"/>
      <c r="AM8916" s="12"/>
      <c r="AN8916" s="12"/>
      <c r="AO8916" s="12"/>
      <c r="AP8916" s="12"/>
      <c r="AQ8916" s="12"/>
      <c r="AR8916" s="12"/>
      <c r="AS8916" s="12"/>
      <c r="AT8916" s="12"/>
      <c r="AU8916" s="12"/>
      <c r="AV8916" s="12"/>
      <c r="AW8916" s="12"/>
      <c r="AX8916" s="12"/>
      <c r="AY8916" s="12"/>
      <c r="AZ8916" s="12"/>
      <c r="BA8916" s="12"/>
      <c r="BB8916" s="12"/>
      <c r="BC8916" s="12"/>
      <c r="BD8916" s="12"/>
    </row>
    <row r="8917" spans="15:56" x14ac:dyDescent="0.35">
      <c r="O8917" s="12"/>
      <c r="P8917" s="12"/>
      <c r="Q8917" s="12"/>
      <c r="S8917" s="250"/>
      <c r="AA8917" s="12"/>
      <c r="AB8917" s="12"/>
      <c r="AC8917" s="12"/>
      <c r="AD8917" s="12"/>
      <c r="AE8917" s="12"/>
      <c r="AF8917" s="12"/>
      <c r="AG8917" s="12"/>
      <c r="AH8917" s="12"/>
      <c r="AI8917" s="12"/>
      <c r="AJ8917" s="12"/>
      <c r="AK8917" s="12"/>
      <c r="AL8917" s="12"/>
      <c r="AM8917" s="12"/>
      <c r="AN8917" s="12"/>
      <c r="AO8917" s="12"/>
      <c r="AP8917" s="12"/>
      <c r="AQ8917" s="12"/>
      <c r="AR8917" s="12"/>
      <c r="AS8917" s="12"/>
      <c r="AT8917" s="12"/>
      <c r="AU8917" s="12"/>
      <c r="AV8917" s="12"/>
      <c r="AW8917" s="12"/>
      <c r="AX8917" s="12"/>
      <c r="AY8917" s="12"/>
      <c r="AZ8917" s="12"/>
      <c r="BA8917" s="12"/>
      <c r="BB8917" s="12"/>
      <c r="BC8917" s="12"/>
      <c r="BD8917" s="12"/>
    </row>
    <row r="8918" spans="15:56" x14ac:dyDescent="0.35">
      <c r="O8918" s="12"/>
      <c r="P8918" s="12"/>
      <c r="Q8918" s="12"/>
      <c r="S8918" s="250"/>
      <c r="AA8918" s="12"/>
      <c r="AB8918" s="12"/>
      <c r="AC8918" s="12"/>
      <c r="AD8918" s="12"/>
      <c r="AE8918" s="12"/>
      <c r="AF8918" s="12"/>
      <c r="AG8918" s="12"/>
      <c r="AH8918" s="12"/>
      <c r="AI8918" s="12"/>
      <c r="AJ8918" s="12"/>
      <c r="AK8918" s="12"/>
      <c r="AL8918" s="12"/>
      <c r="AM8918" s="12"/>
      <c r="AN8918" s="12"/>
      <c r="AO8918" s="12"/>
      <c r="AP8918" s="12"/>
      <c r="AQ8918" s="12"/>
      <c r="AR8918" s="12"/>
      <c r="AS8918" s="12"/>
      <c r="AT8918" s="12"/>
      <c r="AU8918" s="12"/>
      <c r="AV8918" s="12"/>
      <c r="AW8918" s="12"/>
      <c r="AX8918" s="12"/>
      <c r="AY8918" s="12"/>
      <c r="AZ8918" s="12"/>
      <c r="BA8918" s="12"/>
      <c r="BB8918" s="12"/>
      <c r="BC8918" s="12"/>
      <c r="BD8918" s="12"/>
    </row>
    <row r="8919" spans="15:56" x14ac:dyDescent="0.35">
      <c r="O8919" s="12"/>
      <c r="P8919" s="12"/>
      <c r="Q8919" s="12"/>
      <c r="S8919" s="250"/>
      <c r="AA8919" s="12"/>
      <c r="AB8919" s="12"/>
      <c r="AC8919" s="12"/>
      <c r="AD8919" s="12"/>
      <c r="AE8919" s="12"/>
      <c r="AF8919" s="12"/>
      <c r="AG8919" s="12"/>
      <c r="AH8919" s="12"/>
      <c r="AI8919" s="12"/>
      <c r="AJ8919" s="12"/>
      <c r="AK8919" s="12"/>
      <c r="AL8919" s="12"/>
      <c r="AM8919" s="12"/>
      <c r="AN8919" s="12"/>
      <c r="AO8919" s="12"/>
      <c r="AP8919" s="12"/>
      <c r="AQ8919" s="12"/>
      <c r="AR8919" s="12"/>
      <c r="AS8919" s="12"/>
      <c r="AT8919" s="12"/>
      <c r="AU8919" s="12"/>
      <c r="AV8919" s="12"/>
      <c r="AW8919" s="12"/>
      <c r="AX8919" s="12"/>
      <c r="AY8919" s="12"/>
      <c r="AZ8919" s="12"/>
      <c r="BA8919" s="12"/>
      <c r="BB8919" s="12"/>
      <c r="BC8919" s="12"/>
      <c r="BD8919" s="12"/>
    </row>
    <row r="8920" spans="15:56" x14ac:dyDescent="0.35">
      <c r="O8920" s="12"/>
      <c r="P8920" s="12"/>
      <c r="Q8920" s="12"/>
      <c r="S8920" s="250"/>
      <c r="AA8920" s="12"/>
      <c r="AB8920" s="12"/>
      <c r="AC8920" s="12"/>
      <c r="AD8920" s="12"/>
      <c r="AE8920" s="12"/>
      <c r="AF8920" s="12"/>
      <c r="AG8920" s="12"/>
      <c r="AH8920" s="12"/>
      <c r="AI8920" s="12"/>
      <c r="AJ8920" s="12"/>
      <c r="AK8920" s="12"/>
      <c r="AL8920" s="12"/>
      <c r="AM8920" s="12"/>
      <c r="AN8920" s="12"/>
      <c r="AO8920" s="12"/>
      <c r="AP8920" s="12"/>
      <c r="AQ8920" s="12"/>
      <c r="AR8920" s="12"/>
      <c r="AS8920" s="12"/>
      <c r="AT8920" s="12"/>
      <c r="AU8920" s="12"/>
      <c r="AV8920" s="12"/>
      <c r="AW8920" s="12"/>
      <c r="AX8920" s="12"/>
      <c r="AY8920" s="12"/>
      <c r="AZ8920" s="12"/>
      <c r="BA8920" s="12"/>
      <c r="BB8920" s="12"/>
      <c r="BC8920" s="12"/>
      <c r="BD8920" s="12"/>
    </row>
    <row r="8921" spans="15:56" x14ac:dyDescent="0.35">
      <c r="O8921" s="12"/>
      <c r="P8921" s="12"/>
      <c r="Q8921" s="12"/>
      <c r="S8921" s="250"/>
      <c r="AA8921" s="12"/>
      <c r="AB8921" s="12"/>
      <c r="AC8921" s="12"/>
      <c r="AD8921" s="12"/>
      <c r="AE8921" s="12"/>
      <c r="AF8921" s="12"/>
      <c r="AG8921" s="12"/>
      <c r="AH8921" s="12"/>
      <c r="AI8921" s="12"/>
      <c r="AJ8921" s="12"/>
      <c r="AK8921" s="12"/>
      <c r="AL8921" s="12"/>
      <c r="AM8921" s="12"/>
      <c r="AN8921" s="12"/>
      <c r="AO8921" s="12"/>
      <c r="AP8921" s="12"/>
      <c r="AQ8921" s="12"/>
      <c r="AR8921" s="12"/>
      <c r="AS8921" s="12"/>
      <c r="AT8921" s="12"/>
      <c r="AU8921" s="12"/>
      <c r="AV8921" s="12"/>
      <c r="AW8921" s="12"/>
      <c r="AX8921" s="12"/>
      <c r="AY8921" s="12"/>
      <c r="AZ8921" s="12"/>
      <c r="BA8921" s="12"/>
      <c r="BB8921" s="12"/>
      <c r="BC8921" s="12"/>
      <c r="BD8921" s="12"/>
    </row>
    <row r="8922" spans="15:56" x14ac:dyDescent="0.35">
      <c r="O8922" s="12"/>
      <c r="P8922" s="12"/>
      <c r="Q8922" s="12"/>
      <c r="S8922" s="250"/>
      <c r="AA8922" s="12"/>
      <c r="AB8922" s="12"/>
      <c r="AC8922" s="12"/>
      <c r="AD8922" s="12"/>
      <c r="AE8922" s="12"/>
      <c r="AF8922" s="12"/>
      <c r="AG8922" s="12"/>
      <c r="AH8922" s="12"/>
      <c r="AI8922" s="12"/>
      <c r="AJ8922" s="12"/>
      <c r="AK8922" s="12"/>
      <c r="AL8922" s="12"/>
      <c r="AM8922" s="12"/>
      <c r="AN8922" s="12"/>
      <c r="AO8922" s="12"/>
      <c r="AP8922" s="12"/>
      <c r="AQ8922" s="12"/>
      <c r="AR8922" s="12"/>
      <c r="AS8922" s="12"/>
      <c r="AT8922" s="12"/>
      <c r="AU8922" s="12"/>
      <c r="AV8922" s="12"/>
      <c r="AW8922" s="12"/>
      <c r="AX8922" s="12"/>
      <c r="AY8922" s="12"/>
      <c r="AZ8922" s="12"/>
      <c r="BA8922" s="12"/>
      <c r="BB8922" s="12"/>
      <c r="BC8922" s="12"/>
      <c r="BD8922" s="12"/>
    </row>
    <row r="8923" spans="15:56" x14ac:dyDescent="0.35">
      <c r="O8923" s="12"/>
      <c r="P8923" s="12"/>
      <c r="Q8923" s="12"/>
      <c r="S8923" s="250"/>
      <c r="AA8923" s="12"/>
      <c r="AB8923" s="12"/>
      <c r="AC8923" s="12"/>
      <c r="AD8923" s="12"/>
      <c r="AE8923" s="12"/>
      <c r="AF8923" s="12"/>
      <c r="AG8923" s="12"/>
      <c r="AH8923" s="12"/>
      <c r="AI8923" s="12"/>
      <c r="AJ8923" s="12"/>
      <c r="AK8923" s="12"/>
      <c r="AL8923" s="12"/>
      <c r="AM8923" s="12"/>
      <c r="AN8923" s="12"/>
      <c r="AO8923" s="12"/>
      <c r="AP8923" s="12"/>
      <c r="AQ8923" s="12"/>
      <c r="AR8923" s="12"/>
      <c r="AS8923" s="12"/>
      <c r="AT8923" s="12"/>
      <c r="AU8923" s="12"/>
      <c r="AV8923" s="12"/>
      <c r="AW8923" s="12"/>
      <c r="AX8923" s="12"/>
      <c r="AY8923" s="12"/>
      <c r="AZ8923" s="12"/>
      <c r="BA8923" s="12"/>
      <c r="BB8923" s="12"/>
      <c r="BC8923" s="12"/>
      <c r="BD8923" s="12"/>
    </row>
    <row r="8924" spans="15:56" x14ac:dyDescent="0.35">
      <c r="O8924" s="12"/>
      <c r="P8924" s="12"/>
      <c r="Q8924" s="12"/>
      <c r="S8924" s="250"/>
      <c r="AA8924" s="12"/>
      <c r="AB8924" s="12"/>
      <c r="AC8924" s="12"/>
      <c r="AD8924" s="12"/>
      <c r="AE8924" s="12"/>
      <c r="AF8924" s="12"/>
      <c r="AG8924" s="12"/>
      <c r="AH8924" s="12"/>
      <c r="AI8924" s="12"/>
      <c r="AJ8924" s="12"/>
      <c r="AK8924" s="12"/>
      <c r="AL8924" s="12"/>
      <c r="AM8924" s="12"/>
      <c r="AN8924" s="12"/>
      <c r="AO8924" s="12"/>
      <c r="AP8924" s="12"/>
      <c r="AQ8924" s="12"/>
      <c r="AR8924" s="12"/>
      <c r="AS8924" s="12"/>
      <c r="AT8924" s="12"/>
      <c r="AU8924" s="12"/>
      <c r="AV8924" s="12"/>
      <c r="AW8924" s="12"/>
      <c r="AX8924" s="12"/>
      <c r="AY8924" s="12"/>
      <c r="AZ8924" s="12"/>
      <c r="BA8924" s="12"/>
      <c r="BB8924" s="12"/>
      <c r="BC8924" s="12"/>
      <c r="BD8924" s="12"/>
    </row>
    <row r="8925" spans="15:56" x14ac:dyDescent="0.35">
      <c r="O8925" s="12"/>
      <c r="P8925" s="12"/>
      <c r="Q8925" s="12"/>
      <c r="S8925" s="250"/>
      <c r="AA8925" s="12"/>
      <c r="AB8925" s="12"/>
      <c r="AC8925" s="12"/>
      <c r="AD8925" s="12"/>
      <c r="AE8925" s="12"/>
      <c r="AF8925" s="12"/>
      <c r="AG8925" s="12"/>
      <c r="AH8925" s="12"/>
      <c r="AI8925" s="12"/>
      <c r="AJ8925" s="12"/>
      <c r="AK8925" s="12"/>
      <c r="AL8925" s="12"/>
      <c r="AM8925" s="12"/>
      <c r="AN8925" s="12"/>
      <c r="AO8925" s="12"/>
      <c r="AP8925" s="12"/>
      <c r="AQ8925" s="12"/>
      <c r="AR8925" s="12"/>
      <c r="AS8925" s="12"/>
      <c r="AT8925" s="12"/>
      <c r="AU8925" s="12"/>
      <c r="AV8925" s="12"/>
      <c r="AW8925" s="12"/>
      <c r="AX8925" s="12"/>
      <c r="AY8925" s="12"/>
      <c r="AZ8925" s="12"/>
      <c r="BA8925" s="12"/>
      <c r="BB8925" s="12"/>
      <c r="BC8925" s="12"/>
      <c r="BD8925" s="12"/>
    </row>
    <row r="8926" spans="15:56" x14ac:dyDescent="0.35">
      <c r="O8926" s="12"/>
      <c r="P8926" s="12"/>
      <c r="Q8926" s="12"/>
      <c r="S8926" s="250"/>
      <c r="AA8926" s="12"/>
      <c r="AB8926" s="12"/>
      <c r="AC8926" s="12"/>
      <c r="AD8926" s="12"/>
      <c r="AE8926" s="12"/>
      <c r="AF8926" s="12"/>
      <c r="AG8926" s="12"/>
      <c r="AH8926" s="12"/>
      <c r="AI8926" s="12"/>
      <c r="AJ8926" s="12"/>
      <c r="AK8926" s="12"/>
      <c r="AL8926" s="12"/>
      <c r="AM8926" s="12"/>
      <c r="AN8926" s="12"/>
      <c r="AO8926" s="12"/>
      <c r="AP8926" s="12"/>
      <c r="AQ8926" s="12"/>
      <c r="AR8926" s="12"/>
      <c r="AS8926" s="12"/>
      <c r="AT8926" s="12"/>
      <c r="AU8926" s="12"/>
      <c r="AV8926" s="12"/>
      <c r="AW8926" s="12"/>
      <c r="AX8926" s="12"/>
      <c r="AY8926" s="12"/>
      <c r="AZ8926" s="12"/>
      <c r="BA8926" s="12"/>
      <c r="BB8926" s="12"/>
      <c r="BC8926" s="12"/>
      <c r="BD8926" s="12"/>
    </row>
    <row r="8927" spans="15:56" x14ac:dyDescent="0.35">
      <c r="O8927" s="12"/>
      <c r="P8927" s="12"/>
      <c r="Q8927" s="12"/>
      <c r="S8927" s="250"/>
      <c r="AA8927" s="12"/>
      <c r="AB8927" s="12"/>
      <c r="AC8927" s="12"/>
      <c r="AD8927" s="12"/>
      <c r="AE8927" s="12"/>
      <c r="AF8927" s="12"/>
      <c r="AG8927" s="12"/>
      <c r="AH8927" s="12"/>
      <c r="AI8927" s="12"/>
      <c r="AJ8927" s="12"/>
      <c r="AK8927" s="12"/>
      <c r="AL8927" s="12"/>
      <c r="AM8927" s="12"/>
      <c r="AN8927" s="12"/>
      <c r="AO8927" s="12"/>
      <c r="AP8927" s="12"/>
      <c r="AQ8927" s="12"/>
      <c r="AR8927" s="12"/>
      <c r="AS8927" s="12"/>
      <c r="AT8927" s="12"/>
      <c r="AU8927" s="12"/>
      <c r="AV8927" s="12"/>
      <c r="AW8927" s="12"/>
      <c r="AX8927" s="12"/>
      <c r="AY8927" s="12"/>
      <c r="AZ8927" s="12"/>
      <c r="BA8927" s="12"/>
      <c r="BB8927" s="12"/>
      <c r="BC8927" s="12"/>
      <c r="BD8927" s="12"/>
    </row>
    <row r="8928" spans="15:56" x14ac:dyDescent="0.35">
      <c r="O8928" s="12"/>
      <c r="P8928" s="12"/>
      <c r="Q8928" s="12"/>
      <c r="S8928" s="250"/>
      <c r="AA8928" s="12"/>
      <c r="AB8928" s="12"/>
      <c r="AC8928" s="12"/>
      <c r="AD8928" s="12"/>
      <c r="AE8928" s="12"/>
      <c r="AF8928" s="12"/>
      <c r="AG8928" s="12"/>
      <c r="AH8928" s="12"/>
      <c r="AI8928" s="12"/>
      <c r="AJ8928" s="12"/>
      <c r="AK8928" s="12"/>
      <c r="AL8928" s="12"/>
      <c r="AM8928" s="12"/>
      <c r="AN8928" s="12"/>
      <c r="AO8928" s="12"/>
      <c r="AP8928" s="12"/>
      <c r="AQ8928" s="12"/>
      <c r="AR8928" s="12"/>
      <c r="AS8928" s="12"/>
      <c r="AT8928" s="12"/>
      <c r="AU8928" s="12"/>
      <c r="AV8928" s="12"/>
      <c r="AW8928" s="12"/>
      <c r="AX8928" s="12"/>
      <c r="AY8928" s="12"/>
      <c r="AZ8928" s="12"/>
      <c r="BA8928" s="12"/>
      <c r="BB8928" s="12"/>
      <c r="BC8928" s="12"/>
      <c r="BD8928" s="12"/>
    </row>
    <row r="8929" spans="15:56" x14ac:dyDescent="0.35">
      <c r="O8929" s="12"/>
      <c r="P8929" s="12"/>
      <c r="Q8929" s="12"/>
      <c r="S8929" s="250"/>
      <c r="AA8929" s="12"/>
      <c r="AB8929" s="12"/>
      <c r="AC8929" s="12"/>
      <c r="AD8929" s="12"/>
      <c r="AE8929" s="12"/>
      <c r="AF8929" s="12"/>
      <c r="AG8929" s="12"/>
      <c r="AH8929" s="12"/>
      <c r="AI8929" s="12"/>
      <c r="AJ8929" s="12"/>
      <c r="AK8929" s="12"/>
      <c r="AL8929" s="12"/>
      <c r="AM8929" s="12"/>
      <c r="AN8929" s="12"/>
      <c r="AO8929" s="12"/>
      <c r="AP8929" s="12"/>
      <c r="AQ8929" s="12"/>
      <c r="AR8929" s="12"/>
      <c r="AS8929" s="12"/>
      <c r="AT8929" s="12"/>
      <c r="AU8929" s="12"/>
      <c r="AV8929" s="12"/>
      <c r="AW8929" s="12"/>
      <c r="AX8929" s="12"/>
      <c r="AY8929" s="12"/>
      <c r="AZ8929" s="12"/>
      <c r="BA8929" s="12"/>
      <c r="BB8929" s="12"/>
      <c r="BC8929" s="12"/>
      <c r="BD8929" s="12"/>
    </row>
    <row r="8930" spans="15:56" x14ac:dyDescent="0.35">
      <c r="O8930" s="12"/>
      <c r="P8930" s="12"/>
      <c r="Q8930" s="12"/>
      <c r="S8930" s="250"/>
      <c r="AA8930" s="12"/>
      <c r="AB8930" s="12"/>
      <c r="AC8930" s="12"/>
      <c r="AD8930" s="12"/>
      <c r="AE8930" s="12"/>
      <c r="AF8930" s="12"/>
      <c r="AG8930" s="12"/>
      <c r="AH8930" s="12"/>
      <c r="AI8930" s="12"/>
      <c r="AJ8930" s="12"/>
      <c r="AK8930" s="12"/>
      <c r="AL8930" s="12"/>
      <c r="AM8930" s="12"/>
      <c r="AN8930" s="12"/>
      <c r="AO8930" s="12"/>
      <c r="AP8930" s="12"/>
      <c r="AQ8930" s="12"/>
      <c r="AR8930" s="12"/>
      <c r="AS8930" s="12"/>
      <c r="AT8930" s="12"/>
      <c r="AU8930" s="12"/>
      <c r="AV8930" s="12"/>
      <c r="AW8930" s="12"/>
      <c r="AX8930" s="12"/>
      <c r="AY8930" s="12"/>
      <c r="AZ8930" s="12"/>
      <c r="BA8930" s="12"/>
      <c r="BB8930" s="12"/>
      <c r="BC8930" s="12"/>
      <c r="BD8930" s="12"/>
    </row>
    <row r="8931" spans="15:56" x14ac:dyDescent="0.35">
      <c r="O8931" s="12"/>
      <c r="P8931" s="12"/>
      <c r="Q8931" s="12"/>
      <c r="S8931" s="250"/>
      <c r="AA8931" s="12"/>
      <c r="AB8931" s="12"/>
      <c r="AC8931" s="12"/>
      <c r="AD8931" s="12"/>
      <c r="AE8931" s="12"/>
      <c r="AF8931" s="12"/>
      <c r="AG8931" s="12"/>
      <c r="AH8931" s="12"/>
      <c r="AI8931" s="12"/>
      <c r="AJ8931" s="12"/>
      <c r="AK8931" s="12"/>
      <c r="AL8931" s="12"/>
      <c r="AM8931" s="12"/>
      <c r="AN8931" s="12"/>
      <c r="AO8931" s="12"/>
      <c r="AP8931" s="12"/>
      <c r="AQ8931" s="12"/>
      <c r="AR8931" s="12"/>
      <c r="AS8931" s="12"/>
      <c r="AT8931" s="12"/>
      <c r="AU8931" s="12"/>
      <c r="AV8931" s="12"/>
      <c r="AW8931" s="12"/>
      <c r="AX8931" s="12"/>
      <c r="AY8931" s="12"/>
      <c r="AZ8931" s="12"/>
      <c r="BA8931" s="12"/>
      <c r="BB8931" s="12"/>
      <c r="BC8931" s="12"/>
      <c r="BD8931" s="12"/>
    </row>
    <row r="8932" spans="15:56" x14ac:dyDescent="0.35">
      <c r="O8932" s="12"/>
      <c r="P8932" s="12"/>
      <c r="Q8932" s="12"/>
      <c r="S8932" s="250"/>
      <c r="AA8932" s="12"/>
      <c r="AB8932" s="12"/>
      <c r="AC8932" s="12"/>
      <c r="AD8932" s="12"/>
      <c r="AE8932" s="12"/>
      <c r="AF8932" s="12"/>
      <c r="AG8932" s="12"/>
      <c r="AH8932" s="12"/>
      <c r="AI8932" s="12"/>
      <c r="AJ8932" s="12"/>
      <c r="AK8932" s="12"/>
      <c r="AL8932" s="12"/>
      <c r="AM8932" s="12"/>
      <c r="AN8932" s="12"/>
      <c r="AO8932" s="12"/>
      <c r="AP8932" s="12"/>
      <c r="AQ8932" s="12"/>
      <c r="AR8932" s="12"/>
      <c r="AS8932" s="12"/>
      <c r="AT8932" s="12"/>
      <c r="AU8932" s="12"/>
      <c r="AV8932" s="12"/>
      <c r="AW8932" s="12"/>
      <c r="AX8932" s="12"/>
      <c r="AY8932" s="12"/>
      <c r="AZ8932" s="12"/>
      <c r="BA8932" s="12"/>
      <c r="BB8932" s="12"/>
      <c r="BC8932" s="12"/>
      <c r="BD8932" s="12"/>
    </row>
    <row r="8933" spans="15:56" x14ac:dyDescent="0.35">
      <c r="O8933" s="12"/>
      <c r="P8933" s="12"/>
      <c r="Q8933" s="12"/>
      <c r="S8933" s="250"/>
      <c r="AA8933" s="12"/>
      <c r="AB8933" s="12"/>
      <c r="AC8933" s="12"/>
      <c r="AD8933" s="12"/>
      <c r="AE8933" s="12"/>
      <c r="AF8933" s="12"/>
      <c r="AG8933" s="12"/>
      <c r="AH8933" s="12"/>
      <c r="AI8933" s="12"/>
      <c r="AJ8933" s="12"/>
      <c r="AK8933" s="12"/>
      <c r="AL8933" s="12"/>
      <c r="AM8933" s="12"/>
      <c r="AN8933" s="12"/>
      <c r="AO8933" s="12"/>
      <c r="AP8933" s="12"/>
      <c r="AQ8933" s="12"/>
      <c r="AR8933" s="12"/>
      <c r="AS8933" s="12"/>
      <c r="AT8933" s="12"/>
      <c r="AU8933" s="12"/>
      <c r="AV8933" s="12"/>
      <c r="AW8933" s="12"/>
      <c r="AX8933" s="12"/>
      <c r="AY8933" s="12"/>
      <c r="AZ8933" s="12"/>
      <c r="BA8933" s="12"/>
      <c r="BB8933" s="12"/>
      <c r="BC8933" s="12"/>
      <c r="BD8933" s="12"/>
    </row>
    <row r="8934" spans="15:56" x14ac:dyDescent="0.35">
      <c r="O8934" s="12"/>
      <c r="P8934" s="12"/>
      <c r="Q8934" s="12"/>
      <c r="S8934" s="250"/>
      <c r="AA8934" s="12"/>
      <c r="AB8934" s="12"/>
      <c r="AC8934" s="12"/>
      <c r="AD8934" s="12"/>
      <c r="AE8934" s="12"/>
      <c r="AF8934" s="12"/>
      <c r="AG8934" s="12"/>
      <c r="AH8934" s="12"/>
      <c r="AI8934" s="12"/>
      <c r="AJ8934" s="12"/>
      <c r="AK8934" s="12"/>
      <c r="AL8934" s="12"/>
      <c r="AM8934" s="12"/>
      <c r="AN8934" s="12"/>
      <c r="AO8934" s="12"/>
      <c r="AP8934" s="12"/>
      <c r="AQ8934" s="12"/>
      <c r="AR8934" s="12"/>
      <c r="AS8934" s="12"/>
      <c r="AT8934" s="12"/>
      <c r="AU8934" s="12"/>
      <c r="AV8934" s="12"/>
      <c r="AW8934" s="12"/>
      <c r="AX8934" s="12"/>
      <c r="AY8934" s="12"/>
      <c r="AZ8934" s="12"/>
      <c r="BA8934" s="12"/>
      <c r="BB8934" s="12"/>
      <c r="BC8934" s="12"/>
      <c r="BD8934" s="12"/>
    </row>
    <row r="8935" spans="15:56" x14ac:dyDescent="0.35">
      <c r="O8935" s="12"/>
      <c r="P8935" s="12"/>
      <c r="Q8935" s="12"/>
      <c r="S8935" s="250"/>
      <c r="AA8935" s="12"/>
      <c r="AB8935" s="12"/>
      <c r="AC8935" s="12"/>
      <c r="AD8935" s="12"/>
      <c r="AE8935" s="12"/>
      <c r="AF8935" s="12"/>
      <c r="AG8935" s="12"/>
      <c r="AH8935" s="12"/>
      <c r="AI8935" s="12"/>
      <c r="AJ8935" s="12"/>
      <c r="AK8935" s="12"/>
      <c r="AL8935" s="12"/>
      <c r="AM8935" s="12"/>
      <c r="AN8935" s="12"/>
      <c r="AO8935" s="12"/>
      <c r="AP8935" s="12"/>
      <c r="AQ8935" s="12"/>
      <c r="AR8935" s="12"/>
      <c r="AS8935" s="12"/>
      <c r="AT8935" s="12"/>
      <c r="AU8935" s="12"/>
      <c r="AV8935" s="12"/>
      <c r="AW8935" s="12"/>
      <c r="AX8935" s="12"/>
      <c r="AY8935" s="12"/>
      <c r="AZ8935" s="12"/>
      <c r="BA8935" s="12"/>
      <c r="BB8935" s="12"/>
      <c r="BC8935" s="12"/>
      <c r="BD8935" s="12"/>
    </row>
    <row r="8936" spans="15:56" x14ac:dyDescent="0.35">
      <c r="O8936" s="12"/>
      <c r="P8936" s="12"/>
      <c r="Q8936" s="12"/>
      <c r="S8936" s="250"/>
      <c r="AA8936" s="12"/>
      <c r="AB8936" s="12"/>
      <c r="AC8936" s="12"/>
      <c r="AD8936" s="12"/>
      <c r="AE8936" s="12"/>
      <c r="AF8936" s="12"/>
      <c r="AG8936" s="12"/>
      <c r="AH8936" s="12"/>
      <c r="AI8936" s="12"/>
      <c r="AJ8936" s="12"/>
      <c r="AK8936" s="12"/>
      <c r="AL8936" s="12"/>
      <c r="AM8936" s="12"/>
      <c r="AN8936" s="12"/>
      <c r="AO8936" s="12"/>
      <c r="AP8936" s="12"/>
      <c r="AQ8936" s="12"/>
      <c r="AR8936" s="12"/>
      <c r="AS8936" s="12"/>
      <c r="AT8936" s="12"/>
      <c r="AU8936" s="12"/>
      <c r="AV8936" s="12"/>
      <c r="AW8936" s="12"/>
      <c r="AX8936" s="12"/>
      <c r="AY8936" s="12"/>
      <c r="AZ8936" s="12"/>
      <c r="BA8936" s="12"/>
      <c r="BB8936" s="12"/>
      <c r="BC8936" s="12"/>
      <c r="BD8936" s="12"/>
    </row>
    <row r="8937" spans="15:56" x14ac:dyDescent="0.35">
      <c r="O8937" s="12"/>
      <c r="P8937" s="12"/>
      <c r="Q8937" s="12"/>
      <c r="S8937" s="250"/>
      <c r="AA8937" s="12"/>
      <c r="AB8937" s="12"/>
      <c r="AC8937" s="12"/>
      <c r="AD8937" s="12"/>
      <c r="AE8937" s="12"/>
      <c r="AF8937" s="12"/>
      <c r="AG8937" s="12"/>
      <c r="AH8937" s="12"/>
      <c r="AI8937" s="12"/>
      <c r="AJ8937" s="12"/>
      <c r="AK8937" s="12"/>
      <c r="AL8937" s="12"/>
      <c r="AM8937" s="12"/>
      <c r="AN8937" s="12"/>
      <c r="AO8937" s="12"/>
      <c r="AP8937" s="12"/>
      <c r="AQ8937" s="12"/>
      <c r="AR8937" s="12"/>
      <c r="AS8937" s="12"/>
      <c r="AT8937" s="12"/>
      <c r="AU8937" s="12"/>
      <c r="AV8937" s="12"/>
      <c r="AW8937" s="12"/>
      <c r="AX8937" s="12"/>
      <c r="AY8937" s="12"/>
      <c r="AZ8937" s="12"/>
      <c r="BA8937" s="12"/>
      <c r="BB8937" s="12"/>
      <c r="BC8937" s="12"/>
      <c r="BD8937" s="12"/>
    </row>
    <row r="8938" spans="15:56" x14ac:dyDescent="0.35">
      <c r="O8938" s="12"/>
      <c r="P8938" s="12"/>
      <c r="Q8938" s="12"/>
      <c r="S8938" s="250"/>
      <c r="AA8938" s="12"/>
      <c r="AB8938" s="12"/>
      <c r="AC8938" s="12"/>
      <c r="AD8938" s="12"/>
      <c r="AE8938" s="12"/>
      <c r="AF8938" s="12"/>
      <c r="AG8938" s="12"/>
      <c r="AH8938" s="12"/>
      <c r="AI8938" s="12"/>
      <c r="AJ8938" s="12"/>
      <c r="AK8938" s="12"/>
      <c r="AL8938" s="12"/>
      <c r="AM8938" s="12"/>
      <c r="AN8938" s="12"/>
      <c r="AO8938" s="12"/>
      <c r="AP8938" s="12"/>
      <c r="AQ8938" s="12"/>
      <c r="AR8938" s="12"/>
      <c r="AS8938" s="12"/>
      <c r="AT8938" s="12"/>
      <c r="AU8938" s="12"/>
      <c r="AV8938" s="12"/>
      <c r="AW8938" s="12"/>
      <c r="AX8938" s="12"/>
      <c r="AY8938" s="12"/>
      <c r="AZ8938" s="12"/>
      <c r="BA8938" s="12"/>
      <c r="BB8938" s="12"/>
      <c r="BC8938" s="12"/>
      <c r="BD8938" s="12"/>
    </row>
    <row r="8939" spans="15:56" x14ac:dyDescent="0.35">
      <c r="O8939" s="12"/>
      <c r="P8939" s="12"/>
      <c r="Q8939" s="12"/>
      <c r="S8939" s="250"/>
      <c r="AA8939" s="12"/>
      <c r="AB8939" s="12"/>
      <c r="AC8939" s="12"/>
      <c r="AD8939" s="12"/>
      <c r="AE8939" s="12"/>
      <c r="AF8939" s="12"/>
      <c r="AG8939" s="12"/>
      <c r="AH8939" s="12"/>
      <c r="AI8939" s="12"/>
      <c r="AJ8939" s="12"/>
      <c r="AK8939" s="12"/>
      <c r="AL8939" s="12"/>
      <c r="AM8939" s="12"/>
      <c r="AN8939" s="12"/>
      <c r="AO8939" s="12"/>
      <c r="AP8939" s="12"/>
      <c r="AQ8939" s="12"/>
      <c r="AR8939" s="12"/>
      <c r="AS8939" s="12"/>
      <c r="AT8939" s="12"/>
      <c r="AU8939" s="12"/>
      <c r="AV8939" s="12"/>
      <c r="AW8939" s="12"/>
      <c r="AX8939" s="12"/>
      <c r="AY8939" s="12"/>
      <c r="AZ8939" s="12"/>
      <c r="BA8939" s="12"/>
      <c r="BB8939" s="12"/>
      <c r="BC8939" s="12"/>
      <c r="BD8939" s="12"/>
    </row>
    <row r="8940" spans="15:56" x14ac:dyDescent="0.35">
      <c r="O8940" s="12"/>
      <c r="P8940" s="12"/>
      <c r="Q8940" s="12"/>
      <c r="S8940" s="250"/>
      <c r="AA8940" s="12"/>
      <c r="AB8940" s="12"/>
      <c r="AC8940" s="12"/>
      <c r="AD8940" s="12"/>
      <c r="AE8940" s="12"/>
      <c r="AF8940" s="12"/>
      <c r="AG8940" s="12"/>
      <c r="AH8940" s="12"/>
      <c r="AI8940" s="12"/>
      <c r="AJ8940" s="12"/>
      <c r="AK8940" s="12"/>
      <c r="AL8940" s="12"/>
      <c r="AM8940" s="12"/>
      <c r="AN8940" s="12"/>
      <c r="AO8940" s="12"/>
      <c r="AP8940" s="12"/>
      <c r="AQ8940" s="12"/>
      <c r="AR8940" s="12"/>
      <c r="AS8940" s="12"/>
      <c r="AT8940" s="12"/>
      <c r="AU8940" s="12"/>
      <c r="AV8940" s="12"/>
      <c r="AW8940" s="12"/>
      <c r="AX8940" s="12"/>
      <c r="AY8940" s="12"/>
      <c r="AZ8940" s="12"/>
      <c r="BA8940" s="12"/>
      <c r="BB8940" s="12"/>
      <c r="BC8940" s="12"/>
      <c r="BD8940" s="12"/>
    </row>
    <row r="8941" spans="15:56" x14ac:dyDescent="0.35">
      <c r="O8941" s="12"/>
      <c r="P8941" s="12"/>
      <c r="Q8941" s="12"/>
      <c r="S8941" s="250"/>
      <c r="AA8941" s="12"/>
      <c r="AB8941" s="12"/>
      <c r="AC8941" s="12"/>
      <c r="AD8941" s="12"/>
      <c r="AE8941" s="12"/>
      <c r="AF8941" s="12"/>
      <c r="AG8941" s="12"/>
      <c r="AH8941" s="12"/>
      <c r="AI8941" s="12"/>
      <c r="AJ8941" s="12"/>
      <c r="AK8941" s="12"/>
      <c r="AL8941" s="12"/>
      <c r="AM8941" s="12"/>
      <c r="AN8941" s="12"/>
      <c r="AO8941" s="12"/>
      <c r="AP8941" s="12"/>
      <c r="AQ8941" s="12"/>
      <c r="AR8941" s="12"/>
      <c r="AS8941" s="12"/>
      <c r="AT8941" s="12"/>
      <c r="AU8941" s="12"/>
      <c r="AV8941" s="12"/>
      <c r="AW8941" s="12"/>
      <c r="AX8941" s="12"/>
      <c r="AY8941" s="12"/>
      <c r="AZ8941" s="12"/>
      <c r="BA8941" s="12"/>
      <c r="BB8941" s="12"/>
      <c r="BC8941" s="12"/>
      <c r="BD8941" s="12"/>
    </row>
    <row r="8942" spans="15:56" x14ac:dyDescent="0.35">
      <c r="O8942" s="12"/>
      <c r="P8942" s="12"/>
      <c r="Q8942" s="12"/>
      <c r="S8942" s="250"/>
      <c r="AA8942" s="12"/>
      <c r="AB8942" s="12"/>
      <c r="AC8942" s="12"/>
      <c r="AD8942" s="12"/>
      <c r="AE8942" s="12"/>
      <c r="AF8942" s="12"/>
      <c r="AG8942" s="12"/>
      <c r="AH8942" s="12"/>
      <c r="AI8942" s="12"/>
      <c r="AJ8942" s="12"/>
      <c r="AK8942" s="12"/>
      <c r="AL8942" s="12"/>
      <c r="AM8942" s="12"/>
      <c r="AN8942" s="12"/>
      <c r="AO8942" s="12"/>
      <c r="AP8942" s="12"/>
      <c r="AQ8942" s="12"/>
      <c r="AR8942" s="12"/>
      <c r="AS8942" s="12"/>
      <c r="AT8942" s="12"/>
      <c r="AU8942" s="12"/>
      <c r="AV8942" s="12"/>
      <c r="AW8942" s="12"/>
      <c r="AX8942" s="12"/>
      <c r="AY8942" s="12"/>
      <c r="AZ8942" s="12"/>
      <c r="BA8942" s="12"/>
      <c r="BB8942" s="12"/>
      <c r="BC8942" s="12"/>
      <c r="BD8942" s="12"/>
    </row>
    <row r="8943" spans="15:56" x14ac:dyDescent="0.35">
      <c r="O8943" s="12"/>
      <c r="P8943" s="12"/>
      <c r="Q8943" s="12"/>
      <c r="S8943" s="250"/>
      <c r="AA8943" s="12"/>
      <c r="AB8943" s="12"/>
      <c r="AC8943" s="12"/>
      <c r="AD8943" s="12"/>
      <c r="AE8943" s="12"/>
      <c r="AF8943" s="12"/>
      <c r="AG8943" s="12"/>
      <c r="AH8943" s="12"/>
      <c r="AI8943" s="12"/>
      <c r="AJ8943" s="12"/>
      <c r="AK8943" s="12"/>
      <c r="AL8943" s="12"/>
      <c r="AM8943" s="12"/>
      <c r="AN8943" s="12"/>
      <c r="AO8943" s="12"/>
      <c r="AP8943" s="12"/>
      <c r="AQ8943" s="12"/>
      <c r="AR8943" s="12"/>
      <c r="AS8943" s="12"/>
      <c r="AT8943" s="12"/>
      <c r="AU8943" s="12"/>
      <c r="AV8943" s="12"/>
      <c r="AW8943" s="12"/>
      <c r="AX8943" s="12"/>
      <c r="AY8943" s="12"/>
      <c r="AZ8943" s="12"/>
      <c r="BA8943" s="12"/>
      <c r="BB8943" s="12"/>
      <c r="BC8943" s="12"/>
      <c r="BD8943" s="12"/>
    </row>
    <row r="8944" spans="15:56" x14ac:dyDescent="0.35">
      <c r="O8944" s="12"/>
      <c r="P8944" s="12"/>
      <c r="Q8944" s="12"/>
      <c r="S8944" s="250"/>
      <c r="AA8944" s="12"/>
      <c r="AB8944" s="12"/>
      <c r="AC8944" s="12"/>
      <c r="AD8944" s="12"/>
      <c r="AE8944" s="12"/>
      <c r="AF8944" s="12"/>
      <c r="AG8944" s="12"/>
      <c r="AH8944" s="12"/>
      <c r="AI8944" s="12"/>
      <c r="AJ8944" s="12"/>
      <c r="AK8944" s="12"/>
      <c r="AL8944" s="12"/>
      <c r="AM8944" s="12"/>
      <c r="AN8944" s="12"/>
      <c r="AO8944" s="12"/>
      <c r="AP8944" s="12"/>
      <c r="AQ8944" s="12"/>
      <c r="AR8944" s="12"/>
      <c r="AS8944" s="12"/>
      <c r="AT8944" s="12"/>
      <c r="AU8944" s="12"/>
      <c r="AV8944" s="12"/>
      <c r="AW8944" s="12"/>
      <c r="AX8944" s="12"/>
      <c r="AY8944" s="12"/>
      <c r="AZ8944" s="12"/>
      <c r="BA8944" s="12"/>
      <c r="BB8944" s="12"/>
      <c r="BC8944" s="12"/>
      <c r="BD8944" s="12"/>
    </row>
    <row r="8945" spans="15:56" x14ac:dyDescent="0.35">
      <c r="O8945" s="12"/>
      <c r="P8945" s="12"/>
      <c r="Q8945" s="12"/>
      <c r="S8945" s="250"/>
      <c r="AA8945" s="12"/>
      <c r="AB8945" s="12"/>
      <c r="AC8945" s="12"/>
      <c r="AD8945" s="12"/>
      <c r="AE8945" s="12"/>
      <c r="AF8945" s="12"/>
      <c r="AG8945" s="12"/>
      <c r="AH8945" s="12"/>
      <c r="AI8945" s="12"/>
      <c r="AJ8945" s="12"/>
      <c r="AK8945" s="12"/>
      <c r="AL8945" s="12"/>
      <c r="AM8945" s="12"/>
      <c r="AN8945" s="12"/>
      <c r="AO8945" s="12"/>
      <c r="AP8945" s="12"/>
      <c r="AQ8945" s="12"/>
      <c r="AR8945" s="12"/>
      <c r="AS8945" s="12"/>
      <c r="AT8945" s="12"/>
      <c r="AU8945" s="12"/>
      <c r="AV8945" s="12"/>
      <c r="AW8945" s="12"/>
      <c r="AX8945" s="12"/>
      <c r="AY8945" s="12"/>
      <c r="AZ8945" s="12"/>
      <c r="BA8945" s="12"/>
      <c r="BB8945" s="12"/>
      <c r="BC8945" s="12"/>
      <c r="BD8945" s="12"/>
    </row>
    <row r="8946" spans="15:56" x14ac:dyDescent="0.35">
      <c r="O8946" s="12"/>
      <c r="P8946" s="12"/>
      <c r="Q8946" s="12"/>
      <c r="S8946" s="250"/>
      <c r="AA8946" s="12"/>
      <c r="AB8946" s="12"/>
      <c r="AC8946" s="12"/>
      <c r="AD8946" s="12"/>
      <c r="AE8946" s="12"/>
      <c r="AF8946" s="12"/>
      <c r="AG8946" s="12"/>
      <c r="AH8946" s="12"/>
      <c r="AI8946" s="12"/>
      <c r="AJ8946" s="12"/>
      <c r="AK8946" s="12"/>
      <c r="AL8946" s="12"/>
      <c r="AM8946" s="12"/>
      <c r="AN8946" s="12"/>
      <c r="AO8946" s="12"/>
      <c r="AP8946" s="12"/>
      <c r="AQ8946" s="12"/>
      <c r="AR8946" s="12"/>
      <c r="AS8946" s="12"/>
      <c r="AT8946" s="12"/>
      <c r="AU8946" s="12"/>
      <c r="AV8946" s="12"/>
      <c r="AW8946" s="12"/>
      <c r="AX8946" s="12"/>
      <c r="AY8946" s="12"/>
      <c r="AZ8946" s="12"/>
      <c r="BA8946" s="12"/>
      <c r="BB8946" s="12"/>
      <c r="BC8946" s="12"/>
      <c r="BD8946" s="12"/>
    </row>
    <row r="8947" spans="15:56" x14ac:dyDescent="0.35">
      <c r="O8947" s="12"/>
      <c r="P8947" s="12"/>
      <c r="Q8947" s="12"/>
      <c r="S8947" s="250"/>
      <c r="AA8947" s="12"/>
      <c r="AB8947" s="12"/>
      <c r="AC8947" s="12"/>
      <c r="AD8947" s="12"/>
      <c r="AE8947" s="12"/>
      <c r="AF8947" s="12"/>
      <c r="AG8947" s="12"/>
      <c r="AH8947" s="12"/>
      <c r="AI8947" s="12"/>
      <c r="AJ8947" s="12"/>
      <c r="AK8947" s="12"/>
      <c r="AL8947" s="12"/>
      <c r="AM8947" s="12"/>
      <c r="AN8947" s="12"/>
      <c r="AO8947" s="12"/>
      <c r="AP8947" s="12"/>
      <c r="AQ8947" s="12"/>
      <c r="AR8947" s="12"/>
      <c r="AS8947" s="12"/>
      <c r="AT8947" s="12"/>
      <c r="AU8947" s="12"/>
      <c r="AV8947" s="12"/>
      <c r="AW8947" s="12"/>
      <c r="AX8947" s="12"/>
      <c r="AY8947" s="12"/>
      <c r="AZ8947" s="12"/>
      <c r="BA8947" s="12"/>
      <c r="BB8947" s="12"/>
      <c r="BC8947" s="12"/>
      <c r="BD8947" s="12"/>
    </row>
    <row r="8948" spans="15:56" x14ac:dyDescent="0.35">
      <c r="O8948" s="12"/>
      <c r="P8948" s="12"/>
      <c r="Q8948" s="12"/>
      <c r="S8948" s="250"/>
      <c r="AA8948" s="12"/>
      <c r="AB8948" s="12"/>
      <c r="AC8948" s="12"/>
      <c r="AD8948" s="12"/>
      <c r="AE8948" s="12"/>
      <c r="AF8948" s="12"/>
      <c r="AG8948" s="12"/>
      <c r="AH8948" s="12"/>
      <c r="AI8948" s="12"/>
      <c r="AJ8948" s="12"/>
      <c r="AK8948" s="12"/>
      <c r="AL8948" s="12"/>
      <c r="AM8948" s="12"/>
      <c r="AN8948" s="12"/>
      <c r="AO8948" s="12"/>
      <c r="AP8948" s="12"/>
      <c r="AQ8948" s="12"/>
      <c r="AR8948" s="12"/>
      <c r="AS8948" s="12"/>
      <c r="AT8948" s="12"/>
      <c r="AU8948" s="12"/>
      <c r="AV8948" s="12"/>
      <c r="AW8948" s="12"/>
      <c r="AX8948" s="12"/>
      <c r="AY8948" s="12"/>
      <c r="AZ8948" s="12"/>
      <c r="BA8948" s="12"/>
      <c r="BB8948" s="12"/>
      <c r="BC8948" s="12"/>
      <c r="BD8948" s="12"/>
    </row>
    <row r="8949" spans="15:56" x14ac:dyDescent="0.35">
      <c r="O8949" s="12"/>
      <c r="P8949" s="12"/>
      <c r="Q8949" s="12"/>
      <c r="S8949" s="250"/>
      <c r="AA8949" s="12"/>
      <c r="AB8949" s="12"/>
      <c r="AC8949" s="12"/>
      <c r="AD8949" s="12"/>
      <c r="AE8949" s="12"/>
      <c r="AF8949" s="12"/>
      <c r="AG8949" s="12"/>
      <c r="AH8949" s="12"/>
      <c r="AI8949" s="12"/>
      <c r="AJ8949" s="12"/>
      <c r="AK8949" s="12"/>
      <c r="AL8949" s="12"/>
      <c r="AM8949" s="12"/>
      <c r="AN8949" s="12"/>
      <c r="AO8949" s="12"/>
      <c r="AP8949" s="12"/>
      <c r="AQ8949" s="12"/>
      <c r="AR8949" s="12"/>
      <c r="AS8949" s="12"/>
      <c r="AT8949" s="12"/>
      <c r="AU8949" s="12"/>
      <c r="AV8949" s="12"/>
      <c r="AW8949" s="12"/>
      <c r="AX8949" s="12"/>
      <c r="AY8949" s="12"/>
      <c r="AZ8949" s="12"/>
      <c r="BA8949" s="12"/>
      <c r="BB8949" s="12"/>
      <c r="BC8949" s="12"/>
      <c r="BD8949" s="12"/>
    </row>
    <row r="8950" spans="15:56" x14ac:dyDescent="0.35">
      <c r="O8950" s="12"/>
      <c r="P8950" s="12"/>
      <c r="Q8950" s="12"/>
      <c r="S8950" s="250"/>
      <c r="AA8950" s="12"/>
      <c r="AB8950" s="12"/>
      <c r="AC8950" s="12"/>
      <c r="AD8950" s="12"/>
      <c r="AE8950" s="12"/>
      <c r="AF8950" s="12"/>
      <c r="AG8950" s="12"/>
      <c r="AH8950" s="12"/>
      <c r="AI8950" s="12"/>
      <c r="AJ8950" s="12"/>
      <c r="AK8950" s="12"/>
      <c r="AL8950" s="12"/>
      <c r="AM8950" s="12"/>
      <c r="AN8950" s="12"/>
      <c r="AO8950" s="12"/>
      <c r="AP8950" s="12"/>
      <c r="AQ8950" s="12"/>
      <c r="AR8950" s="12"/>
      <c r="AS8950" s="12"/>
      <c r="AT8950" s="12"/>
      <c r="AU8950" s="12"/>
      <c r="AV8950" s="12"/>
      <c r="AW8950" s="12"/>
      <c r="AX8950" s="12"/>
      <c r="AY8950" s="12"/>
      <c r="AZ8950" s="12"/>
      <c r="BA8950" s="12"/>
      <c r="BB8950" s="12"/>
      <c r="BC8950" s="12"/>
      <c r="BD8950" s="12"/>
    </row>
    <row r="8951" spans="15:56" x14ac:dyDescent="0.35">
      <c r="O8951" s="12"/>
      <c r="P8951" s="12"/>
      <c r="Q8951" s="12"/>
      <c r="S8951" s="250"/>
      <c r="AA8951" s="12"/>
      <c r="AB8951" s="12"/>
      <c r="AC8951" s="12"/>
      <c r="AD8951" s="12"/>
      <c r="AE8951" s="12"/>
      <c r="AF8951" s="12"/>
      <c r="AG8951" s="12"/>
      <c r="AH8951" s="12"/>
      <c r="AI8951" s="12"/>
      <c r="AJ8951" s="12"/>
      <c r="AK8951" s="12"/>
      <c r="AL8951" s="12"/>
      <c r="AM8951" s="12"/>
      <c r="AN8951" s="12"/>
      <c r="AO8951" s="12"/>
      <c r="AP8951" s="12"/>
      <c r="AQ8951" s="12"/>
      <c r="AR8951" s="12"/>
      <c r="AS8951" s="12"/>
      <c r="AT8951" s="12"/>
      <c r="AU8951" s="12"/>
      <c r="AV8951" s="12"/>
      <c r="AW8951" s="12"/>
      <c r="AX8951" s="12"/>
      <c r="AY8951" s="12"/>
      <c r="AZ8951" s="12"/>
      <c r="BA8951" s="12"/>
      <c r="BB8951" s="12"/>
      <c r="BC8951" s="12"/>
      <c r="BD8951" s="12"/>
    </row>
    <row r="8952" spans="15:56" x14ac:dyDescent="0.35">
      <c r="O8952" s="12"/>
      <c r="P8952" s="12"/>
      <c r="Q8952" s="12"/>
      <c r="S8952" s="250"/>
      <c r="AA8952" s="12"/>
      <c r="AB8952" s="12"/>
      <c r="AC8952" s="12"/>
      <c r="AD8952" s="12"/>
      <c r="AE8952" s="12"/>
      <c r="AF8952" s="12"/>
      <c r="AG8952" s="12"/>
      <c r="AH8952" s="12"/>
      <c r="AI8952" s="12"/>
      <c r="AJ8952" s="12"/>
      <c r="AK8952" s="12"/>
      <c r="AL8952" s="12"/>
      <c r="AM8952" s="12"/>
      <c r="AN8952" s="12"/>
      <c r="AO8952" s="12"/>
      <c r="AP8952" s="12"/>
      <c r="AQ8952" s="12"/>
      <c r="AR8952" s="12"/>
      <c r="AS8952" s="12"/>
      <c r="AT8952" s="12"/>
      <c r="AU8952" s="12"/>
      <c r="AV8952" s="12"/>
      <c r="AW8952" s="12"/>
      <c r="AX8952" s="12"/>
      <c r="AY8952" s="12"/>
      <c r="AZ8952" s="12"/>
      <c r="BA8952" s="12"/>
      <c r="BB8952" s="12"/>
      <c r="BC8952" s="12"/>
      <c r="BD8952" s="12"/>
    </row>
    <row r="8953" spans="15:56" x14ac:dyDescent="0.35">
      <c r="O8953" s="12"/>
      <c r="P8953" s="12"/>
      <c r="Q8953" s="12"/>
      <c r="S8953" s="250"/>
      <c r="AA8953" s="12"/>
      <c r="AB8953" s="12"/>
      <c r="AC8953" s="12"/>
      <c r="AD8953" s="12"/>
      <c r="AE8953" s="12"/>
      <c r="AF8953" s="12"/>
      <c r="AG8953" s="12"/>
      <c r="AH8953" s="12"/>
      <c r="AI8953" s="12"/>
      <c r="AJ8953" s="12"/>
      <c r="AK8953" s="12"/>
      <c r="AL8953" s="12"/>
      <c r="AM8953" s="12"/>
      <c r="AN8953" s="12"/>
      <c r="AO8953" s="12"/>
      <c r="AP8953" s="12"/>
      <c r="AQ8953" s="12"/>
      <c r="AR8953" s="12"/>
      <c r="AS8953" s="12"/>
      <c r="AT8953" s="12"/>
      <c r="AU8953" s="12"/>
      <c r="AV8953" s="12"/>
      <c r="AW8953" s="12"/>
      <c r="AX8953" s="12"/>
      <c r="AY8953" s="12"/>
      <c r="AZ8953" s="12"/>
      <c r="BA8953" s="12"/>
      <c r="BB8953" s="12"/>
      <c r="BC8953" s="12"/>
      <c r="BD8953" s="12"/>
    </row>
    <row r="8954" spans="15:56" x14ac:dyDescent="0.35">
      <c r="O8954" s="12"/>
      <c r="P8954" s="12"/>
      <c r="Q8954" s="12"/>
      <c r="S8954" s="250"/>
      <c r="AA8954" s="12"/>
      <c r="AB8954" s="12"/>
      <c r="AC8954" s="12"/>
      <c r="AD8954" s="12"/>
      <c r="AE8954" s="12"/>
      <c r="AF8954" s="12"/>
      <c r="AG8954" s="12"/>
      <c r="AH8954" s="12"/>
      <c r="AI8954" s="12"/>
      <c r="AJ8954" s="12"/>
      <c r="AK8954" s="12"/>
      <c r="AL8954" s="12"/>
      <c r="AM8954" s="12"/>
      <c r="AN8954" s="12"/>
      <c r="AO8954" s="12"/>
      <c r="AP8954" s="12"/>
      <c r="AQ8954" s="12"/>
      <c r="AR8954" s="12"/>
      <c r="AS8954" s="12"/>
      <c r="AT8954" s="12"/>
      <c r="AU8954" s="12"/>
      <c r="AV8954" s="12"/>
      <c r="AW8954" s="12"/>
      <c r="AX8954" s="12"/>
      <c r="AY8954" s="12"/>
      <c r="AZ8954" s="12"/>
      <c r="BA8954" s="12"/>
      <c r="BB8954" s="12"/>
      <c r="BC8954" s="12"/>
      <c r="BD8954" s="12"/>
    </row>
    <row r="8955" spans="15:56" x14ac:dyDescent="0.35">
      <c r="O8955" s="12"/>
      <c r="P8955" s="12"/>
      <c r="Q8955" s="12"/>
      <c r="S8955" s="250"/>
      <c r="AA8955" s="12"/>
      <c r="AB8955" s="12"/>
      <c r="AC8955" s="12"/>
      <c r="AD8955" s="12"/>
      <c r="AE8955" s="12"/>
      <c r="AF8955" s="12"/>
      <c r="AG8955" s="12"/>
      <c r="AH8955" s="12"/>
      <c r="AI8955" s="12"/>
      <c r="AJ8955" s="12"/>
      <c r="AK8955" s="12"/>
      <c r="AL8955" s="12"/>
      <c r="AM8955" s="12"/>
      <c r="AN8955" s="12"/>
      <c r="AO8955" s="12"/>
      <c r="AP8955" s="12"/>
      <c r="AQ8955" s="12"/>
      <c r="AR8955" s="12"/>
      <c r="AS8955" s="12"/>
      <c r="AT8955" s="12"/>
      <c r="AU8955" s="12"/>
      <c r="AV8955" s="12"/>
      <c r="AW8955" s="12"/>
      <c r="AX8955" s="12"/>
      <c r="AY8955" s="12"/>
      <c r="AZ8955" s="12"/>
      <c r="BA8955" s="12"/>
      <c r="BB8955" s="12"/>
      <c r="BC8955" s="12"/>
      <c r="BD8955" s="12"/>
    </row>
    <row r="8956" spans="15:56" x14ac:dyDescent="0.35">
      <c r="O8956" s="12"/>
      <c r="P8956" s="12"/>
      <c r="Q8956" s="12"/>
      <c r="S8956" s="250"/>
      <c r="AA8956" s="12"/>
      <c r="AB8956" s="12"/>
      <c r="AC8956" s="12"/>
      <c r="AD8956" s="12"/>
      <c r="AE8956" s="12"/>
      <c r="AF8956" s="12"/>
      <c r="AG8956" s="12"/>
      <c r="AH8956" s="12"/>
      <c r="AI8956" s="12"/>
      <c r="AJ8956" s="12"/>
      <c r="AK8956" s="12"/>
      <c r="AL8956" s="12"/>
      <c r="AM8956" s="12"/>
      <c r="AN8956" s="12"/>
      <c r="AO8956" s="12"/>
      <c r="AP8956" s="12"/>
      <c r="AQ8956" s="12"/>
      <c r="AR8956" s="12"/>
      <c r="AS8956" s="12"/>
      <c r="AT8956" s="12"/>
      <c r="AU8956" s="12"/>
      <c r="AV8956" s="12"/>
      <c r="AW8956" s="12"/>
      <c r="AX8956" s="12"/>
      <c r="AY8956" s="12"/>
      <c r="AZ8956" s="12"/>
      <c r="BA8956" s="12"/>
      <c r="BB8956" s="12"/>
      <c r="BC8956" s="12"/>
      <c r="BD8956" s="12"/>
    </row>
    <row r="8957" spans="15:56" x14ac:dyDescent="0.35">
      <c r="O8957" s="12"/>
      <c r="P8957" s="12"/>
      <c r="Q8957" s="12"/>
      <c r="S8957" s="250"/>
      <c r="AA8957" s="12"/>
      <c r="AB8957" s="12"/>
      <c r="AC8957" s="12"/>
      <c r="AD8957" s="12"/>
      <c r="AE8957" s="12"/>
      <c r="AF8957" s="12"/>
      <c r="AG8957" s="12"/>
      <c r="AH8957" s="12"/>
      <c r="AI8957" s="12"/>
      <c r="AJ8957" s="12"/>
      <c r="AK8957" s="12"/>
      <c r="AL8957" s="12"/>
      <c r="AM8957" s="12"/>
      <c r="AN8957" s="12"/>
      <c r="AO8957" s="12"/>
      <c r="AP8957" s="12"/>
      <c r="AQ8957" s="12"/>
      <c r="AR8957" s="12"/>
      <c r="AS8957" s="12"/>
      <c r="AT8957" s="12"/>
      <c r="AU8957" s="12"/>
      <c r="AV8957" s="12"/>
      <c r="AW8957" s="12"/>
      <c r="AX8957" s="12"/>
      <c r="AY8957" s="12"/>
      <c r="AZ8957" s="12"/>
      <c r="BA8957" s="12"/>
      <c r="BB8957" s="12"/>
      <c r="BC8957" s="12"/>
      <c r="BD8957" s="12"/>
    </row>
    <row r="8958" spans="15:56" x14ac:dyDescent="0.35">
      <c r="O8958" s="12"/>
      <c r="P8958" s="12"/>
      <c r="Q8958" s="12"/>
      <c r="S8958" s="250"/>
      <c r="AA8958" s="12"/>
      <c r="AB8958" s="12"/>
      <c r="AC8958" s="12"/>
      <c r="AD8958" s="12"/>
      <c r="AE8958" s="12"/>
      <c r="AF8958" s="12"/>
      <c r="AG8958" s="12"/>
      <c r="AH8958" s="12"/>
      <c r="AI8958" s="12"/>
      <c r="AJ8958" s="12"/>
      <c r="AK8958" s="12"/>
      <c r="AL8958" s="12"/>
      <c r="AM8958" s="12"/>
      <c r="AN8958" s="12"/>
      <c r="AO8958" s="12"/>
      <c r="AP8958" s="12"/>
      <c r="AQ8958" s="12"/>
      <c r="AR8958" s="12"/>
      <c r="AS8958" s="12"/>
      <c r="AT8958" s="12"/>
      <c r="AU8958" s="12"/>
      <c r="AV8958" s="12"/>
      <c r="AW8958" s="12"/>
      <c r="AX8958" s="12"/>
      <c r="AY8958" s="12"/>
      <c r="AZ8958" s="12"/>
      <c r="BA8958" s="12"/>
      <c r="BB8958" s="12"/>
      <c r="BC8958" s="12"/>
      <c r="BD8958" s="12"/>
    </row>
    <row r="8959" spans="15:56" x14ac:dyDescent="0.35">
      <c r="O8959" s="12"/>
      <c r="P8959" s="12"/>
      <c r="Q8959" s="12"/>
      <c r="S8959" s="250"/>
      <c r="AA8959" s="12"/>
      <c r="AB8959" s="12"/>
      <c r="AC8959" s="12"/>
      <c r="AD8959" s="12"/>
      <c r="AE8959" s="12"/>
      <c r="AF8959" s="12"/>
      <c r="AG8959" s="12"/>
      <c r="AH8959" s="12"/>
      <c r="AI8959" s="12"/>
      <c r="AJ8959" s="12"/>
      <c r="AK8959" s="12"/>
      <c r="AL8959" s="12"/>
      <c r="AM8959" s="12"/>
      <c r="AN8959" s="12"/>
      <c r="AO8959" s="12"/>
      <c r="AP8959" s="12"/>
      <c r="AQ8959" s="12"/>
      <c r="AR8959" s="12"/>
      <c r="AS8959" s="12"/>
      <c r="AT8959" s="12"/>
      <c r="AU8959" s="12"/>
      <c r="AV8959" s="12"/>
      <c r="AW8959" s="12"/>
      <c r="AX8959" s="12"/>
      <c r="AY8959" s="12"/>
      <c r="AZ8959" s="12"/>
      <c r="BA8959" s="12"/>
      <c r="BB8959" s="12"/>
      <c r="BC8959" s="12"/>
      <c r="BD8959" s="12"/>
    </row>
    <row r="8960" spans="15:56" x14ac:dyDescent="0.35">
      <c r="O8960" s="12"/>
      <c r="P8960" s="12"/>
      <c r="Q8960" s="12"/>
      <c r="S8960" s="250"/>
      <c r="AA8960" s="12"/>
      <c r="AB8960" s="12"/>
      <c r="AC8960" s="12"/>
      <c r="AD8960" s="12"/>
      <c r="AE8960" s="12"/>
      <c r="AF8960" s="12"/>
      <c r="AG8960" s="12"/>
      <c r="AH8960" s="12"/>
      <c r="AI8960" s="12"/>
      <c r="AJ8960" s="12"/>
      <c r="AK8960" s="12"/>
      <c r="AL8960" s="12"/>
      <c r="AM8960" s="12"/>
      <c r="AN8960" s="12"/>
      <c r="AO8960" s="12"/>
      <c r="AP8960" s="12"/>
      <c r="AQ8960" s="12"/>
      <c r="AR8960" s="12"/>
      <c r="AS8960" s="12"/>
      <c r="AT8960" s="12"/>
      <c r="AU8960" s="12"/>
      <c r="AV8960" s="12"/>
      <c r="AW8960" s="12"/>
      <c r="AX8960" s="12"/>
      <c r="AY8960" s="12"/>
      <c r="AZ8960" s="12"/>
      <c r="BA8960" s="12"/>
      <c r="BB8960" s="12"/>
      <c r="BC8960" s="12"/>
      <c r="BD8960" s="12"/>
    </row>
    <row r="8961" spans="15:56" x14ac:dyDescent="0.35">
      <c r="O8961" s="12"/>
      <c r="P8961" s="12"/>
      <c r="Q8961" s="12"/>
      <c r="S8961" s="250"/>
      <c r="AA8961" s="12"/>
      <c r="AB8961" s="12"/>
      <c r="AC8961" s="12"/>
      <c r="AD8961" s="12"/>
      <c r="AE8961" s="12"/>
      <c r="AF8961" s="12"/>
      <c r="AG8961" s="12"/>
      <c r="AH8961" s="12"/>
      <c r="AI8961" s="12"/>
      <c r="AJ8961" s="12"/>
      <c r="AK8961" s="12"/>
      <c r="AL8961" s="12"/>
      <c r="AM8961" s="12"/>
      <c r="AN8961" s="12"/>
      <c r="AO8961" s="12"/>
      <c r="AP8961" s="12"/>
      <c r="AQ8961" s="12"/>
      <c r="AR8961" s="12"/>
      <c r="AS8961" s="12"/>
      <c r="AT8961" s="12"/>
      <c r="AU8961" s="12"/>
      <c r="AV8961" s="12"/>
      <c r="AW8961" s="12"/>
      <c r="AX8961" s="12"/>
      <c r="AY8961" s="12"/>
      <c r="AZ8961" s="12"/>
      <c r="BA8961" s="12"/>
      <c r="BB8961" s="12"/>
      <c r="BC8961" s="12"/>
      <c r="BD8961" s="12"/>
    </row>
    <row r="8962" spans="15:56" x14ac:dyDescent="0.35">
      <c r="O8962" s="12"/>
      <c r="P8962" s="12"/>
      <c r="Q8962" s="12"/>
      <c r="S8962" s="250"/>
      <c r="AA8962" s="12"/>
      <c r="AB8962" s="12"/>
      <c r="AC8962" s="12"/>
      <c r="AD8962" s="12"/>
      <c r="AE8962" s="12"/>
      <c r="AF8962" s="12"/>
      <c r="AG8962" s="12"/>
      <c r="AH8962" s="12"/>
      <c r="AI8962" s="12"/>
      <c r="AJ8962" s="12"/>
      <c r="AK8962" s="12"/>
      <c r="AL8962" s="12"/>
      <c r="AM8962" s="12"/>
      <c r="AN8962" s="12"/>
      <c r="AO8962" s="12"/>
      <c r="AP8962" s="12"/>
      <c r="AQ8962" s="12"/>
      <c r="AR8962" s="12"/>
      <c r="AS8962" s="12"/>
      <c r="AT8962" s="12"/>
      <c r="AU8962" s="12"/>
      <c r="AV8962" s="12"/>
      <c r="AW8962" s="12"/>
      <c r="AX8962" s="12"/>
      <c r="AY8962" s="12"/>
      <c r="AZ8962" s="12"/>
      <c r="BA8962" s="12"/>
      <c r="BB8962" s="12"/>
      <c r="BC8962" s="12"/>
      <c r="BD8962" s="12"/>
    </row>
    <row r="8963" spans="15:56" x14ac:dyDescent="0.35">
      <c r="O8963" s="12"/>
      <c r="P8963" s="12"/>
      <c r="Q8963" s="12"/>
      <c r="S8963" s="250"/>
      <c r="AA8963" s="12"/>
      <c r="AB8963" s="12"/>
      <c r="AC8963" s="12"/>
      <c r="AD8963" s="12"/>
      <c r="AE8963" s="12"/>
      <c r="AF8963" s="12"/>
      <c r="AG8963" s="12"/>
      <c r="AH8963" s="12"/>
      <c r="AI8963" s="12"/>
      <c r="AJ8963" s="12"/>
      <c r="AK8963" s="12"/>
      <c r="AL8963" s="12"/>
      <c r="AM8963" s="12"/>
      <c r="AN8963" s="12"/>
      <c r="AO8963" s="12"/>
      <c r="AP8963" s="12"/>
      <c r="AQ8963" s="12"/>
      <c r="AR8963" s="12"/>
      <c r="AS8963" s="12"/>
      <c r="AT8963" s="12"/>
      <c r="AU8963" s="12"/>
      <c r="AV8963" s="12"/>
      <c r="AW8963" s="12"/>
      <c r="AX8963" s="12"/>
      <c r="AY8963" s="12"/>
      <c r="AZ8963" s="12"/>
      <c r="BA8963" s="12"/>
      <c r="BB8963" s="12"/>
      <c r="BC8963" s="12"/>
      <c r="BD8963" s="12"/>
    </row>
    <row r="8964" spans="15:56" x14ac:dyDescent="0.35">
      <c r="O8964" s="12"/>
      <c r="P8964" s="12"/>
      <c r="Q8964" s="12"/>
      <c r="S8964" s="250"/>
      <c r="AA8964" s="12"/>
      <c r="AB8964" s="12"/>
      <c r="AC8964" s="12"/>
      <c r="AD8964" s="12"/>
      <c r="AE8964" s="12"/>
      <c r="AF8964" s="12"/>
      <c r="AG8964" s="12"/>
      <c r="AH8964" s="12"/>
      <c r="AI8964" s="12"/>
      <c r="AJ8964" s="12"/>
      <c r="AK8964" s="12"/>
      <c r="AL8964" s="12"/>
      <c r="AM8964" s="12"/>
      <c r="AN8964" s="12"/>
      <c r="AO8964" s="12"/>
      <c r="AP8964" s="12"/>
      <c r="AQ8964" s="12"/>
      <c r="AR8964" s="12"/>
      <c r="AS8964" s="12"/>
      <c r="AT8964" s="12"/>
      <c r="AU8964" s="12"/>
      <c r="AV8964" s="12"/>
      <c r="AW8964" s="12"/>
      <c r="AX8964" s="12"/>
      <c r="AY8964" s="12"/>
      <c r="AZ8964" s="12"/>
      <c r="BA8964" s="12"/>
      <c r="BB8964" s="12"/>
      <c r="BC8964" s="12"/>
      <c r="BD8964" s="12"/>
    </row>
    <row r="8965" spans="15:56" x14ac:dyDescent="0.35">
      <c r="O8965" s="12"/>
      <c r="P8965" s="12"/>
      <c r="Q8965" s="12"/>
      <c r="S8965" s="250"/>
      <c r="AA8965" s="12"/>
      <c r="AB8965" s="12"/>
      <c r="AC8965" s="12"/>
      <c r="AD8965" s="12"/>
      <c r="AE8965" s="12"/>
      <c r="AF8965" s="12"/>
      <c r="AG8965" s="12"/>
      <c r="AH8965" s="12"/>
      <c r="AI8965" s="12"/>
      <c r="AJ8965" s="12"/>
      <c r="AK8965" s="12"/>
      <c r="AL8965" s="12"/>
      <c r="AM8965" s="12"/>
      <c r="AN8965" s="12"/>
      <c r="AO8965" s="12"/>
      <c r="AP8965" s="12"/>
      <c r="AQ8965" s="12"/>
      <c r="AR8965" s="12"/>
      <c r="AS8965" s="12"/>
      <c r="AT8965" s="12"/>
      <c r="AU8965" s="12"/>
      <c r="AV8965" s="12"/>
      <c r="AW8965" s="12"/>
      <c r="AX8965" s="12"/>
      <c r="AY8965" s="12"/>
      <c r="AZ8965" s="12"/>
      <c r="BA8965" s="12"/>
      <c r="BB8965" s="12"/>
      <c r="BC8965" s="12"/>
      <c r="BD8965" s="12"/>
    </row>
    <row r="8966" spans="15:56" x14ac:dyDescent="0.35">
      <c r="O8966" s="12"/>
      <c r="P8966" s="12"/>
      <c r="Q8966" s="12"/>
      <c r="S8966" s="250"/>
      <c r="AA8966" s="12"/>
      <c r="AB8966" s="12"/>
      <c r="AC8966" s="12"/>
      <c r="AD8966" s="12"/>
      <c r="AE8966" s="12"/>
      <c r="AF8966" s="12"/>
      <c r="AG8966" s="12"/>
      <c r="AH8966" s="12"/>
      <c r="AI8966" s="12"/>
      <c r="AJ8966" s="12"/>
      <c r="AK8966" s="12"/>
      <c r="AL8966" s="12"/>
      <c r="AM8966" s="12"/>
      <c r="AN8966" s="12"/>
      <c r="AO8966" s="12"/>
      <c r="AP8966" s="12"/>
      <c r="AQ8966" s="12"/>
      <c r="AR8966" s="12"/>
      <c r="AS8966" s="12"/>
      <c r="AT8966" s="12"/>
      <c r="AU8966" s="12"/>
      <c r="AV8966" s="12"/>
      <c r="AW8966" s="12"/>
      <c r="AX8966" s="12"/>
      <c r="AY8966" s="12"/>
      <c r="AZ8966" s="12"/>
      <c r="BA8966" s="12"/>
      <c r="BB8966" s="12"/>
      <c r="BC8966" s="12"/>
      <c r="BD8966" s="12"/>
    </row>
    <row r="8967" spans="15:56" x14ac:dyDescent="0.35">
      <c r="O8967" s="12"/>
      <c r="P8967" s="12"/>
      <c r="Q8967" s="12"/>
      <c r="S8967" s="250"/>
      <c r="AA8967" s="12"/>
      <c r="AB8967" s="12"/>
      <c r="AC8967" s="12"/>
      <c r="AD8967" s="12"/>
      <c r="AE8967" s="12"/>
      <c r="AF8967" s="12"/>
      <c r="AG8967" s="12"/>
      <c r="AH8967" s="12"/>
      <c r="AI8967" s="12"/>
      <c r="AJ8967" s="12"/>
      <c r="AK8967" s="12"/>
      <c r="AL8967" s="12"/>
      <c r="AM8967" s="12"/>
      <c r="AN8967" s="12"/>
      <c r="AO8967" s="12"/>
      <c r="AP8967" s="12"/>
      <c r="AQ8967" s="12"/>
      <c r="AR8967" s="12"/>
      <c r="AS8967" s="12"/>
      <c r="AT8967" s="12"/>
      <c r="AU8967" s="12"/>
      <c r="AV8967" s="12"/>
      <c r="AW8967" s="12"/>
      <c r="AX8967" s="12"/>
      <c r="AY8967" s="12"/>
      <c r="AZ8967" s="12"/>
      <c r="BA8967" s="12"/>
      <c r="BB8967" s="12"/>
      <c r="BC8967" s="12"/>
      <c r="BD8967" s="12"/>
    </row>
    <row r="8968" spans="15:56" x14ac:dyDescent="0.35">
      <c r="O8968" s="12"/>
      <c r="P8968" s="12"/>
      <c r="Q8968" s="12"/>
      <c r="S8968" s="250"/>
      <c r="AA8968" s="12"/>
      <c r="AB8968" s="12"/>
      <c r="AC8968" s="12"/>
      <c r="AD8968" s="12"/>
      <c r="AE8968" s="12"/>
      <c r="AF8968" s="12"/>
      <c r="AG8968" s="12"/>
      <c r="AH8968" s="12"/>
      <c r="AI8968" s="12"/>
      <c r="AJ8968" s="12"/>
      <c r="AK8968" s="12"/>
      <c r="AL8968" s="12"/>
      <c r="AM8968" s="12"/>
      <c r="AN8968" s="12"/>
      <c r="AO8968" s="12"/>
      <c r="AP8968" s="12"/>
      <c r="AQ8968" s="12"/>
      <c r="AR8968" s="12"/>
      <c r="AS8968" s="12"/>
      <c r="AT8968" s="12"/>
      <c r="AU8968" s="12"/>
      <c r="AV8968" s="12"/>
      <c r="AW8968" s="12"/>
      <c r="AX8968" s="12"/>
      <c r="AY8968" s="12"/>
      <c r="AZ8968" s="12"/>
      <c r="BA8968" s="12"/>
      <c r="BB8968" s="12"/>
      <c r="BC8968" s="12"/>
      <c r="BD8968" s="12"/>
    </row>
    <row r="8969" spans="15:56" x14ac:dyDescent="0.35">
      <c r="O8969" s="12"/>
      <c r="P8969" s="12"/>
      <c r="Q8969" s="12"/>
      <c r="S8969" s="250"/>
      <c r="AA8969" s="12"/>
      <c r="AB8969" s="12"/>
      <c r="AC8969" s="12"/>
      <c r="AD8969" s="12"/>
      <c r="AE8969" s="12"/>
      <c r="AF8969" s="12"/>
      <c r="AG8969" s="12"/>
      <c r="AH8969" s="12"/>
      <c r="AI8969" s="12"/>
      <c r="AJ8969" s="12"/>
      <c r="AK8969" s="12"/>
      <c r="AL8969" s="12"/>
      <c r="AM8969" s="12"/>
      <c r="AN8969" s="12"/>
      <c r="AO8969" s="12"/>
      <c r="AP8969" s="12"/>
      <c r="AQ8969" s="12"/>
      <c r="AR8969" s="12"/>
      <c r="AS8969" s="12"/>
      <c r="AT8969" s="12"/>
      <c r="AU8969" s="12"/>
      <c r="AV8969" s="12"/>
      <c r="AW8969" s="12"/>
      <c r="AX8969" s="12"/>
      <c r="AY8969" s="12"/>
      <c r="AZ8969" s="12"/>
      <c r="BA8969" s="12"/>
      <c r="BB8969" s="12"/>
      <c r="BC8969" s="12"/>
      <c r="BD8969" s="12"/>
    </row>
    <row r="8970" spans="15:56" x14ac:dyDescent="0.35">
      <c r="O8970" s="12"/>
      <c r="P8970" s="12"/>
      <c r="Q8970" s="12"/>
      <c r="S8970" s="250"/>
      <c r="AA8970" s="12"/>
      <c r="AB8970" s="12"/>
      <c r="AC8970" s="12"/>
      <c r="AD8970" s="12"/>
      <c r="AE8970" s="12"/>
      <c r="AF8970" s="12"/>
      <c r="AG8970" s="12"/>
      <c r="AH8970" s="12"/>
      <c r="AI8970" s="12"/>
      <c r="AJ8970" s="12"/>
      <c r="AK8970" s="12"/>
      <c r="AL8970" s="12"/>
      <c r="AM8970" s="12"/>
      <c r="AN8970" s="12"/>
      <c r="AO8970" s="12"/>
      <c r="AP8970" s="12"/>
      <c r="AQ8970" s="12"/>
      <c r="AR8970" s="12"/>
      <c r="AS8970" s="12"/>
      <c r="AT8970" s="12"/>
      <c r="AU8970" s="12"/>
      <c r="AV8970" s="12"/>
      <c r="AW8970" s="12"/>
      <c r="AX8970" s="12"/>
      <c r="AY8970" s="12"/>
      <c r="AZ8970" s="12"/>
      <c r="BA8970" s="12"/>
      <c r="BB8970" s="12"/>
      <c r="BC8970" s="12"/>
      <c r="BD8970" s="12"/>
    </row>
    <row r="8971" spans="15:56" x14ac:dyDescent="0.35">
      <c r="O8971" s="12"/>
      <c r="P8971" s="12"/>
      <c r="Q8971" s="12"/>
      <c r="S8971" s="250"/>
      <c r="AA8971" s="12"/>
      <c r="AB8971" s="12"/>
      <c r="AC8971" s="12"/>
      <c r="AD8971" s="12"/>
      <c r="AE8971" s="12"/>
      <c r="AF8971" s="12"/>
      <c r="AG8971" s="12"/>
      <c r="AH8971" s="12"/>
      <c r="AI8971" s="12"/>
      <c r="AJ8971" s="12"/>
      <c r="AK8971" s="12"/>
      <c r="AL8971" s="12"/>
      <c r="AM8971" s="12"/>
      <c r="AN8971" s="12"/>
      <c r="AO8971" s="12"/>
      <c r="AP8971" s="12"/>
      <c r="AQ8971" s="12"/>
      <c r="AR8971" s="12"/>
      <c r="AS8971" s="12"/>
      <c r="AT8971" s="12"/>
      <c r="AU8971" s="12"/>
      <c r="AV8971" s="12"/>
      <c r="AW8971" s="12"/>
      <c r="AX8971" s="12"/>
      <c r="AY8971" s="12"/>
      <c r="AZ8971" s="12"/>
      <c r="BA8971" s="12"/>
      <c r="BB8971" s="12"/>
      <c r="BC8971" s="12"/>
      <c r="BD8971" s="12"/>
    </row>
    <row r="8972" spans="15:56" x14ac:dyDescent="0.35">
      <c r="O8972" s="12"/>
      <c r="P8972" s="12"/>
      <c r="Q8972" s="12"/>
      <c r="S8972" s="250"/>
      <c r="AA8972" s="12"/>
      <c r="AB8972" s="12"/>
      <c r="AC8972" s="12"/>
      <c r="AD8972" s="12"/>
      <c r="AE8972" s="12"/>
      <c r="AF8972" s="12"/>
      <c r="AG8972" s="12"/>
      <c r="AH8972" s="12"/>
      <c r="AI8972" s="12"/>
      <c r="AJ8972" s="12"/>
      <c r="AK8972" s="12"/>
      <c r="AL8972" s="12"/>
      <c r="AM8972" s="12"/>
      <c r="AN8972" s="12"/>
      <c r="AO8972" s="12"/>
      <c r="AP8972" s="12"/>
      <c r="AQ8972" s="12"/>
      <c r="AR8972" s="12"/>
      <c r="AS8972" s="12"/>
      <c r="AT8972" s="12"/>
      <c r="AU8972" s="12"/>
      <c r="AV8972" s="12"/>
      <c r="AW8972" s="12"/>
      <c r="AX8972" s="12"/>
      <c r="AY8972" s="12"/>
      <c r="AZ8972" s="12"/>
      <c r="BA8972" s="12"/>
      <c r="BB8972" s="12"/>
      <c r="BC8972" s="12"/>
      <c r="BD8972" s="12"/>
    </row>
    <row r="8973" spans="15:56" x14ac:dyDescent="0.35">
      <c r="O8973" s="12"/>
      <c r="P8973" s="12"/>
      <c r="Q8973" s="12"/>
      <c r="S8973" s="250"/>
      <c r="AA8973" s="12"/>
      <c r="AB8973" s="12"/>
      <c r="AC8973" s="12"/>
      <c r="AD8973" s="12"/>
      <c r="AE8973" s="12"/>
      <c r="AF8973" s="12"/>
      <c r="AG8973" s="12"/>
      <c r="AH8973" s="12"/>
      <c r="AI8973" s="12"/>
      <c r="AJ8973" s="12"/>
      <c r="AK8973" s="12"/>
      <c r="AL8973" s="12"/>
      <c r="AM8973" s="12"/>
      <c r="AN8973" s="12"/>
      <c r="AO8973" s="12"/>
      <c r="AP8973" s="12"/>
      <c r="AQ8973" s="12"/>
      <c r="AR8973" s="12"/>
      <c r="AS8973" s="12"/>
      <c r="AT8973" s="12"/>
      <c r="AU8973" s="12"/>
      <c r="AV8973" s="12"/>
      <c r="AW8973" s="12"/>
      <c r="AX8973" s="12"/>
      <c r="AY8973" s="12"/>
      <c r="AZ8973" s="12"/>
      <c r="BA8973" s="12"/>
      <c r="BB8973" s="12"/>
      <c r="BC8973" s="12"/>
      <c r="BD8973" s="12"/>
    </row>
    <row r="8974" spans="15:56" x14ac:dyDescent="0.35">
      <c r="O8974" s="12"/>
      <c r="P8974" s="12"/>
      <c r="Q8974" s="12"/>
      <c r="S8974" s="250"/>
      <c r="AA8974" s="12"/>
      <c r="AB8974" s="12"/>
      <c r="AC8974" s="12"/>
      <c r="AD8974" s="12"/>
      <c r="AE8974" s="12"/>
      <c r="AF8974" s="12"/>
      <c r="AG8974" s="12"/>
      <c r="AH8974" s="12"/>
      <c r="AI8974" s="12"/>
      <c r="AJ8974" s="12"/>
      <c r="AK8974" s="12"/>
      <c r="AL8974" s="12"/>
      <c r="AM8974" s="12"/>
      <c r="AN8974" s="12"/>
      <c r="AO8974" s="12"/>
      <c r="AP8974" s="12"/>
      <c r="AQ8974" s="12"/>
      <c r="AR8974" s="12"/>
      <c r="AS8974" s="12"/>
      <c r="AT8974" s="12"/>
      <c r="AU8974" s="12"/>
      <c r="AV8974" s="12"/>
      <c r="AW8974" s="12"/>
      <c r="AX8974" s="12"/>
      <c r="AY8974" s="12"/>
      <c r="AZ8974" s="12"/>
      <c r="BA8974" s="12"/>
      <c r="BB8974" s="12"/>
      <c r="BC8974" s="12"/>
      <c r="BD8974" s="12"/>
    </row>
    <row r="8975" spans="15:56" x14ac:dyDescent="0.35">
      <c r="O8975" s="12"/>
      <c r="P8975" s="12"/>
      <c r="Q8975" s="12"/>
      <c r="S8975" s="250"/>
      <c r="AA8975" s="12"/>
      <c r="AB8975" s="12"/>
      <c r="AC8975" s="12"/>
      <c r="AD8975" s="12"/>
      <c r="AE8975" s="12"/>
      <c r="AF8975" s="12"/>
      <c r="AG8975" s="12"/>
      <c r="AH8975" s="12"/>
      <c r="AI8975" s="12"/>
      <c r="AJ8975" s="12"/>
      <c r="AK8975" s="12"/>
      <c r="AL8975" s="12"/>
      <c r="AM8975" s="12"/>
      <c r="AN8975" s="12"/>
      <c r="AO8975" s="12"/>
      <c r="AP8975" s="12"/>
      <c r="AQ8975" s="12"/>
      <c r="AR8975" s="12"/>
      <c r="AS8975" s="12"/>
      <c r="AT8975" s="12"/>
      <c r="AU8975" s="12"/>
      <c r="AV8975" s="12"/>
      <c r="AW8975" s="12"/>
      <c r="AX8975" s="12"/>
      <c r="AY8975" s="12"/>
      <c r="AZ8975" s="12"/>
      <c r="BA8975" s="12"/>
      <c r="BB8975" s="12"/>
      <c r="BC8975" s="12"/>
      <c r="BD8975" s="12"/>
    </row>
    <row r="8976" spans="15:56" x14ac:dyDescent="0.35">
      <c r="O8976" s="12"/>
      <c r="P8976" s="12"/>
      <c r="Q8976" s="12"/>
      <c r="S8976" s="250"/>
      <c r="AA8976" s="12"/>
      <c r="AB8976" s="12"/>
      <c r="AC8976" s="12"/>
      <c r="AD8976" s="12"/>
      <c r="AE8976" s="12"/>
      <c r="AF8976" s="12"/>
      <c r="AG8976" s="12"/>
      <c r="AH8976" s="12"/>
      <c r="AI8976" s="12"/>
      <c r="AJ8976" s="12"/>
      <c r="AK8976" s="12"/>
      <c r="AL8976" s="12"/>
      <c r="AM8976" s="12"/>
      <c r="AN8976" s="12"/>
      <c r="AO8976" s="12"/>
      <c r="AP8976" s="12"/>
      <c r="AQ8976" s="12"/>
      <c r="AR8976" s="12"/>
      <c r="AS8976" s="12"/>
      <c r="AT8976" s="12"/>
      <c r="AU8976" s="12"/>
      <c r="AV8976" s="12"/>
      <c r="AW8976" s="12"/>
      <c r="AX8976" s="12"/>
      <c r="AY8976" s="12"/>
      <c r="AZ8976" s="12"/>
      <c r="BA8976" s="12"/>
      <c r="BB8976" s="12"/>
      <c r="BC8976" s="12"/>
      <c r="BD8976" s="12"/>
    </row>
    <row r="8977" spans="15:56" x14ac:dyDescent="0.35">
      <c r="O8977" s="12"/>
      <c r="P8977" s="12"/>
      <c r="Q8977" s="12"/>
      <c r="S8977" s="250"/>
      <c r="AA8977" s="12"/>
      <c r="AB8977" s="12"/>
      <c r="AC8977" s="12"/>
      <c r="AD8977" s="12"/>
      <c r="AE8977" s="12"/>
      <c r="AF8977" s="12"/>
      <c r="AG8977" s="12"/>
      <c r="AH8977" s="12"/>
      <c r="AI8977" s="12"/>
      <c r="AJ8977" s="12"/>
      <c r="AK8977" s="12"/>
      <c r="AL8977" s="12"/>
      <c r="AM8977" s="12"/>
      <c r="AN8977" s="12"/>
      <c r="AO8977" s="12"/>
      <c r="AP8977" s="12"/>
      <c r="AQ8977" s="12"/>
      <c r="AR8977" s="12"/>
      <c r="AS8977" s="12"/>
      <c r="AT8977" s="12"/>
      <c r="AU8977" s="12"/>
      <c r="AV8977" s="12"/>
      <c r="AW8977" s="12"/>
      <c r="AX8977" s="12"/>
      <c r="AY8977" s="12"/>
      <c r="AZ8977" s="12"/>
      <c r="BA8977" s="12"/>
      <c r="BB8977" s="12"/>
      <c r="BC8977" s="12"/>
      <c r="BD8977" s="12"/>
    </row>
    <row r="8978" spans="15:56" x14ac:dyDescent="0.35">
      <c r="O8978" s="12"/>
      <c r="P8978" s="12"/>
      <c r="Q8978" s="12"/>
      <c r="S8978" s="250"/>
      <c r="AA8978" s="12"/>
      <c r="AB8978" s="12"/>
      <c r="AC8978" s="12"/>
      <c r="AD8978" s="12"/>
      <c r="AE8978" s="12"/>
      <c r="AF8978" s="12"/>
      <c r="AG8978" s="12"/>
      <c r="AH8978" s="12"/>
      <c r="AI8978" s="12"/>
      <c r="AJ8978" s="12"/>
      <c r="AK8978" s="12"/>
      <c r="AL8978" s="12"/>
      <c r="AM8978" s="12"/>
      <c r="AN8978" s="12"/>
      <c r="AO8978" s="12"/>
      <c r="AP8978" s="12"/>
      <c r="AQ8978" s="12"/>
      <c r="AR8978" s="12"/>
      <c r="AS8978" s="12"/>
      <c r="AT8978" s="12"/>
      <c r="AU8978" s="12"/>
      <c r="AV8978" s="12"/>
      <c r="AW8978" s="12"/>
      <c r="AX8978" s="12"/>
      <c r="AY8978" s="12"/>
      <c r="AZ8978" s="12"/>
      <c r="BA8978" s="12"/>
      <c r="BB8978" s="12"/>
      <c r="BC8978" s="12"/>
      <c r="BD8978" s="12"/>
    </row>
    <row r="8979" spans="15:56" x14ac:dyDescent="0.35">
      <c r="O8979" s="12"/>
      <c r="P8979" s="12"/>
      <c r="Q8979" s="12"/>
      <c r="S8979" s="250"/>
      <c r="AA8979" s="12"/>
      <c r="AB8979" s="12"/>
      <c r="AC8979" s="12"/>
      <c r="AD8979" s="12"/>
      <c r="AE8979" s="12"/>
      <c r="AF8979" s="12"/>
      <c r="AG8979" s="12"/>
      <c r="AH8979" s="12"/>
      <c r="AI8979" s="12"/>
      <c r="AJ8979" s="12"/>
      <c r="AK8979" s="12"/>
      <c r="AL8979" s="12"/>
      <c r="AM8979" s="12"/>
      <c r="AN8979" s="12"/>
      <c r="AO8979" s="12"/>
      <c r="AP8979" s="12"/>
      <c r="AQ8979" s="12"/>
      <c r="AR8979" s="12"/>
      <c r="AS8979" s="12"/>
      <c r="AT8979" s="12"/>
      <c r="AU8979" s="12"/>
      <c r="AV8979" s="12"/>
      <c r="AW8979" s="12"/>
      <c r="AX8979" s="12"/>
      <c r="AY8979" s="12"/>
      <c r="AZ8979" s="12"/>
      <c r="BA8979" s="12"/>
      <c r="BB8979" s="12"/>
      <c r="BC8979" s="12"/>
      <c r="BD8979" s="12"/>
    </row>
    <row r="8980" spans="15:56" x14ac:dyDescent="0.35">
      <c r="O8980" s="12"/>
      <c r="P8980" s="12"/>
      <c r="Q8980" s="12"/>
      <c r="S8980" s="250"/>
      <c r="AA8980" s="12"/>
      <c r="AB8980" s="12"/>
      <c r="AC8980" s="12"/>
      <c r="AD8980" s="12"/>
      <c r="AE8980" s="12"/>
      <c r="AF8980" s="12"/>
      <c r="AG8980" s="12"/>
      <c r="AH8980" s="12"/>
      <c r="AI8980" s="12"/>
      <c r="AJ8980" s="12"/>
      <c r="AK8980" s="12"/>
      <c r="AL8980" s="12"/>
      <c r="AM8980" s="12"/>
      <c r="AN8980" s="12"/>
      <c r="AO8980" s="12"/>
      <c r="AP8980" s="12"/>
      <c r="AQ8980" s="12"/>
      <c r="AR8980" s="12"/>
      <c r="AS8980" s="12"/>
      <c r="AT8980" s="12"/>
      <c r="AU8980" s="12"/>
      <c r="AV8980" s="12"/>
      <c r="AW8980" s="12"/>
      <c r="AX8980" s="12"/>
      <c r="AY8980" s="12"/>
      <c r="AZ8980" s="12"/>
      <c r="BA8980" s="12"/>
      <c r="BB8980" s="12"/>
      <c r="BC8980" s="12"/>
      <c r="BD8980" s="12"/>
    </row>
    <row r="8981" spans="15:56" x14ac:dyDescent="0.35">
      <c r="O8981" s="12"/>
      <c r="P8981" s="12"/>
      <c r="Q8981" s="12"/>
      <c r="S8981" s="250"/>
      <c r="AA8981" s="12"/>
      <c r="AB8981" s="12"/>
      <c r="AC8981" s="12"/>
      <c r="AD8981" s="12"/>
      <c r="AE8981" s="12"/>
      <c r="AF8981" s="12"/>
      <c r="AG8981" s="12"/>
      <c r="AH8981" s="12"/>
      <c r="AI8981" s="12"/>
      <c r="AJ8981" s="12"/>
      <c r="AK8981" s="12"/>
      <c r="AL8981" s="12"/>
      <c r="AM8981" s="12"/>
      <c r="AN8981" s="12"/>
      <c r="AO8981" s="12"/>
      <c r="AP8981" s="12"/>
      <c r="AQ8981" s="12"/>
      <c r="AR8981" s="12"/>
      <c r="AS8981" s="12"/>
      <c r="AT8981" s="12"/>
      <c r="AU8981" s="12"/>
      <c r="AV8981" s="12"/>
      <c r="AW8981" s="12"/>
      <c r="AX8981" s="12"/>
      <c r="AY8981" s="12"/>
      <c r="AZ8981" s="12"/>
      <c r="BA8981" s="12"/>
      <c r="BB8981" s="12"/>
      <c r="BC8981" s="12"/>
      <c r="BD8981" s="12"/>
    </row>
    <row r="8982" spans="15:56" x14ac:dyDescent="0.35">
      <c r="O8982" s="12"/>
      <c r="P8982" s="12"/>
      <c r="Q8982" s="12"/>
      <c r="S8982" s="250"/>
      <c r="AA8982" s="12"/>
      <c r="AB8982" s="12"/>
      <c r="AC8982" s="12"/>
      <c r="AD8982" s="12"/>
      <c r="AE8982" s="12"/>
      <c r="AF8982" s="12"/>
      <c r="AG8982" s="12"/>
      <c r="AH8982" s="12"/>
      <c r="AI8982" s="12"/>
      <c r="AJ8982" s="12"/>
      <c r="AK8982" s="12"/>
      <c r="AL8982" s="12"/>
      <c r="AM8982" s="12"/>
      <c r="AN8982" s="12"/>
      <c r="AO8982" s="12"/>
      <c r="AP8982" s="12"/>
      <c r="AQ8982" s="12"/>
      <c r="AR8982" s="12"/>
      <c r="AS8982" s="12"/>
      <c r="AT8982" s="12"/>
      <c r="AU8982" s="12"/>
      <c r="AV8982" s="12"/>
      <c r="AW8982" s="12"/>
      <c r="AX8982" s="12"/>
      <c r="AY8982" s="12"/>
      <c r="AZ8982" s="12"/>
      <c r="BA8982" s="12"/>
      <c r="BB8982" s="12"/>
      <c r="BC8982" s="12"/>
      <c r="BD8982" s="12"/>
    </row>
    <row r="8983" spans="15:56" x14ac:dyDescent="0.35">
      <c r="O8983" s="12"/>
      <c r="P8983" s="12"/>
      <c r="Q8983" s="12"/>
      <c r="S8983" s="250"/>
      <c r="AA8983" s="12"/>
      <c r="AB8983" s="12"/>
      <c r="AC8983" s="12"/>
      <c r="AD8983" s="12"/>
      <c r="AE8983" s="12"/>
      <c r="AF8983" s="12"/>
      <c r="AG8983" s="12"/>
      <c r="AH8983" s="12"/>
      <c r="AI8983" s="12"/>
      <c r="AJ8983" s="12"/>
      <c r="AK8983" s="12"/>
      <c r="AL8983" s="12"/>
      <c r="AM8983" s="12"/>
      <c r="AN8983" s="12"/>
      <c r="AO8983" s="12"/>
      <c r="AP8983" s="12"/>
      <c r="AQ8983" s="12"/>
      <c r="AR8983" s="12"/>
      <c r="AS8983" s="12"/>
      <c r="AT8983" s="12"/>
      <c r="AU8983" s="12"/>
      <c r="AV8983" s="12"/>
      <c r="AW8983" s="12"/>
      <c r="AX8983" s="12"/>
      <c r="AY8983" s="12"/>
      <c r="AZ8983" s="12"/>
      <c r="BA8983" s="12"/>
      <c r="BB8983" s="12"/>
      <c r="BC8983" s="12"/>
      <c r="BD8983" s="12"/>
    </row>
    <row r="8984" spans="15:56" x14ac:dyDescent="0.35">
      <c r="O8984" s="12"/>
      <c r="P8984" s="12"/>
      <c r="Q8984" s="12"/>
      <c r="S8984" s="250"/>
      <c r="AA8984" s="12"/>
      <c r="AB8984" s="12"/>
      <c r="AC8984" s="12"/>
      <c r="AD8984" s="12"/>
      <c r="AE8984" s="12"/>
      <c r="AF8984" s="12"/>
      <c r="AG8984" s="12"/>
      <c r="AH8984" s="12"/>
      <c r="AI8984" s="12"/>
      <c r="AJ8984" s="12"/>
      <c r="AK8984" s="12"/>
      <c r="AL8984" s="12"/>
      <c r="AM8984" s="12"/>
      <c r="AN8984" s="12"/>
      <c r="AO8984" s="12"/>
      <c r="AP8984" s="12"/>
      <c r="AQ8984" s="12"/>
      <c r="AR8984" s="12"/>
      <c r="AS8984" s="12"/>
      <c r="AT8984" s="12"/>
      <c r="AU8984" s="12"/>
      <c r="AV8984" s="12"/>
      <c r="AW8984" s="12"/>
      <c r="AX8984" s="12"/>
      <c r="AY8984" s="12"/>
      <c r="AZ8984" s="12"/>
      <c r="BA8984" s="12"/>
      <c r="BB8984" s="12"/>
      <c r="BC8984" s="12"/>
      <c r="BD8984" s="12"/>
    </row>
    <row r="8985" spans="15:56" x14ac:dyDescent="0.35">
      <c r="O8985" s="12"/>
      <c r="P8985" s="12"/>
      <c r="Q8985" s="12"/>
      <c r="S8985" s="250"/>
      <c r="AA8985" s="12"/>
      <c r="AB8985" s="12"/>
      <c r="AC8985" s="12"/>
      <c r="AD8985" s="12"/>
      <c r="AE8985" s="12"/>
      <c r="AF8985" s="12"/>
      <c r="AG8985" s="12"/>
      <c r="AH8985" s="12"/>
      <c r="AI8985" s="12"/>
      <c r="AJ8985" s="12"/>
      <c r="AK8985" s="12"/>
      <c r="AL8985" s="12"/>
      <c r="AM8985" s="12"/>
      <c r="AN8985" s="12"/>
      <c r="AO8985" s="12"/>
      <c r="AP8985" s="12"/>
      <c r="AQ8985" s="12"/>
      <c r="AR8985" s="12"/>
      <c r="AS8985" s="12"/>
      <c r="AT8985" s="12"/>
      <c r="AU8985" s="12"/>
      <c r="AV8985" s="12"/>
      <c r="AW8985" s="12"/>
      <c r="AX8985" s="12"/>
      <c r="AY8985" s="12"/>
      <c r="AZ8985" s="12"/>
      <c r="BA8985" s="12"/>
      <c r="BB8985" s="12"/>
      <c r="BC8985" s="12"/>
      <c r="BD8985" s="12"/>
    </row>
    <row r="8986" spans="15:56" x14ac:dyDescent="0.35">
      <c r="O8986" s="12"/>
      <c r="P8986" s="12"/>
      <c r="Q8986" s="12"/>
      <c r="S8986" s="250"/>
      <c r="AA8986" s="12"/>
      <c r="AB8986" s="12"/>
      <c r="AC8986" s="12"/>
      <c r="AD8986" s="12"/>
      <c r="AE8986" s="12"/>
      <c r="AF8986" s="12"/>
      <c r="AG8986" s="12"/>
      <c r="AH8986" s="12"/>
      <c r="AI8986" s="12"/>
      <c r="AJ8986" s="12"/>
      <c r="AK8986" s="12"/>
      <c r="AL8986" s="12"/>
      <c r="AM8986" s="12"/>
      <c r="AN8986" s="12"/>
      <c r="AO8986" s="12"/>
      <c r="AP8986" s="12"/>
      <c r="AQ8986" s="12"/>
      <c r="AR8986" s="12"/>
      <c r="AS8986" s="12"/>
      <c r="AT8986" s="12"/>
      <c r="AU8986" s="12"/>
      <c r="AV8986" s="12"/>
      <c r="AW8986" s="12"/>
      <c r="AX8986" s="12"/>
      <c r="AY8986" s="12"/>
      <c r="AZ8986" s="12"/>
      <c r="BA8986" s="12"/>
      <c r="BB8986" s="12"/>
      <c r="BC8986" s="12"/>
      <c r="BD8986" s="12"/>
    </row>
    <row r="8987" spans="15:56" x14ac:dyDescent="0.35">
      <c r="O8987" s="12"/>
      <c r="P8987" s="12"/>
      <c r="Q8987" s="12"/>
      <c r="S8987" s="250"/>
      <c r="AA8987" s="12"/>
      <c r="AB8987" s="12"/>
      <c r="AC8987" s="12"/>
      <c r="AD8987" s="12"/>
      <c r="AE8987" s="12"/>
      <c r="AF8987" s="12"/>
      <c r="AG8987" s="12"/>
      <c r="AH8987" s="12"/>
      <c r="AI8987" s="12"/>
      <c r="AJ8987" s="12"/>
      <c r="AK8987" s="12"/>
      <c r="AL8987" s="12"/>
      <c r="AM8987" s="12"/>
      <c r="AN8987" s="12"/>
      <c r="AO8987" s="12"/>
      <c r="AP8987" s="12"/>
      <c r="AQ8987" s="12"/>
      <c r="AR8987" s="12"/>
      <c r="AS8987" s="12"/>
      <c r="AT8987" s="12"/>
      <c r="AU8987" s="12"/>
      <c r="AV8987" s="12"/>
      <c r="AW8987" s="12"/>
      <c r="AX8987" s="12"/>
      <c r="AY8987" s="12"/>
      <c r="AZ8987" s="12"/>
      <c r="BA8987" s="12"/>
      <c r="BB8987" s="12"/>
      <c r="BC8987" s="12"/>
      <c r="BD8987" s="12"/>
    </row>
    <row r="8988" spans="15:56" x14ac:dyDescent="0.35">
      <c r="O8988" s="12"/>
      <c r="P8988" s="12"/>
      <c r="Q8988" s="12"/>
      <c r="S8988" s="250"/>
      <c r="AA8988" s="12"/>
      <c r="AB8988" s="12"/>
      <c r="AC8988" s="12"/>
      <c r="AD8988" s="12"/>
      <c r="AE8988" s="12"/>
      <c r="AF8988" s="12"/>
      <c r="AG8988" s="12"/>
      <c r="AH8988" s="12"/>
      <c r="AI8988" s="12"/>
      <c r="AJ8988" s="12"/>
      <c r="AK8988" s="12"/>
      <c r="AL8988" s="12"/>
      <c r="AM8988" s="12"/>
      <c r="AN8988" s="12"/>
      <c r="AO8988" s="12"/>
      <c r="AP8988" s="12"/>
      <c r="AQ8988" s="12"/>
      <c r="AR8988" s="12"/>
      <c r="AS8988" s="12"/>
      <c r="AT8988" s="12"/>
      <c r="AU8988" s="12"/>
      <c r="AV8988" s="12"/>
      <c r="AW8988" s="12"/>
      <c r="AX8988" s="12"/>
      <c r="AY8988" s="12"/>
      <c r="AZ8988" s="12"/>
      <c r="BA8988" s="12"/>
      <c r="BB8988" s="12"/>
      <c r="BC8988" s="12"/>
      <c r="BD8988" s="12"/>
    </row>
    <row r="8989" spans="15:56" x14ac:dyDescent="0.35">
      <c r="O8989" s="12"/>
      <c r="P8989" s="12"/>
      <c r="Q8989" s="12"/>
      <c r="S8989" s="250"/>
      <c r="AA8989" s="12"/>
      <c r="AB8989" s="12"/>
      <c r="AC8989" s="12"/>
      <c r="AD8989" s="12"/>
      <c r="AE8989" s="12"/>
      <c r="AF8989" s="12"/>
      <c r="AG8989" s="12"/>
      <c r="AH8989" s="12"/>
      <c r="AI8989" s="12"/>
      <c r="AJ8989" s="12"/>
      <c r="AK8989" s="12"/>
      <c r="AL8989" s="12"/>
      <c r="AM8989" s="12"/>
      <c r="AN8989" s="12"/>
      <c r="AO8989" s="12"/>
      <c r="AP8989" s="12"/>
      <c r="AQ8989" s="12"/>
      <c r="AR8989" s="12"/>
      <c r="AS8989" s="12"/>
      <c r="AT8989" s="12"/>
      <c r="AU8989" s="12"/>
      <c r="AV8989" s="12"/>
      <c r="AW8989" s="12"/>
      <c r="AX8989" s="12"/>
      <c r="AY8989" s="12"/>
      <c r="AZ8989" s="12"/>
      <c r="BA8989" s="12"/>
      <c r="BB8989" s="12"/>
      <c r="BC8989" s="12"/>
      <c r="BD8989" s="12"/>
    </row>
    <row r="8990" spans="15:56" x14ac:dyDescent="0.35">
      <c r="O8990" s="12"/>
      <c r="P8990" s="12"/>
      <c r="Q8990" s="12"/>
      <c r="S8990" s="250"/>
      <c r="AA8990" s="12"/>
      <c r="AB8990" s="12"/>
      <c r="AC8990" s="12"/>
      <c r="AD8990" s="12"/>
      <c r="AE8990" s="12"/>
      <c r="AF8990" s="12"/>
      <c r="AG8990" s="12"/>
      <c r="AH8990" s="12"/>
      <c r="AI8990" s="12"/>
      <c r="AJ8990" s="12"/>
      <c r="AK8990" s="12"/>
      <c r="AL8990" s="12"/>
      <c r="AM8990" s="12"/>
      <c r="AN8990" s="12"/>
      <c r="AO8990" s="12"/>
      <c r="AP8990" s="12"/>
      <c r="AQ8990" s="12"/>
      <c r="AR8990" s="12"/>
      <c r="AS8990" s="12"/>
      <c r="AT8990" s="12"/>
      <c r="AU8990" s="12"/>
      <c r="AV8990" s="12"/>
      <c r="AW8990" s="12"/>
      <c r="AX8990" s="12"/>
      <c r="AY8990" s="12"/>
      <c r="AZ8990" s="12"/>
      <c r="BA8990" s="12"/>
      <c r="BB8990" s="12"/>
      <c r="BC8990" s="12"/>
      <c r="BD8990" s="12"/>
    </row>
    <row r="8991" spans="15:56" x14ac:dyDescent="0.35">
      <c r="O8991" s="12"/>
      <c r="P8991" s="12"/>
      <c r="Q8991" s="12"/>
      <c r="S8991" s="250"/>
      <c r="AA8991" s="12"/>
      <c r="AB8991" s="12"/>
      <c r="AC8991" s="12"/>
      <c r="AD8991" s="12"/>
      <c r="AE8991" s="12"/>
      <c r="AF8991" s="12"/>
      <c r="AG8991" s="12"/>
      <c r="AH8991" s="12"/>
      <c r="AI8991" s="12"/>
      <c r="AJ8991" s="12"/>
      <c r="AK8991" s="12"/>
      <c r="AL8991" s="12"/>
      <c r="AM8991" s="12"/>
      <c r="AN8991" s="12"/>
      <c r="AO8991" s="12"/>
      <c r="AP8991" s="12"/>
      <c r="AQ8991" s="12"/>
      <c r="AR8991" s="12"/>
      <c r="AS8991" s="12"/>
      <c r="AT8991" s="12"/>
      <c r="AU8991" s="12"/>
      <c r="AV8991" s="12"/>
      <c r="AW8991" s="12"/>
      <c r="AX8991" s="12"/>
      <c r="AY8991" s="12"/>
      <c r="AZ8991" s="12"/>
      <c r="BA8991" s="12"/>
      <c r="BB8991" s="12"/>
      <c r="BC8991" s="12"/>
      <c r="BD8991" s="12"/>
    </row>
    <row r="8992" spans="15:56" x14ac:dyDescent="0.35">
      <c r="O8992" s="12"/>
      <c r="P8992" s="12"/>
      <c r="Q8992" s="12"/>
      <c r="S8992" s="250"/>
      <c r="AA8992" s="12"/>
      <c r="AB8992" s="12"/>
      <c r="AC8992" s="12"/>
      <c r="AD8992" s="12"/>
      <c r="AE8992" s="12"/>
      <c r="AF8992" s="12"/>
      <c r="AG8992" s="12"/>
      <c r="AH8992" s="12"/>
      <c r="AI8992" s="12"/>
      <c r="AJ8992" s="12"/>
      <c r="AK8992" s="12"/>
      <c r="AL8992" s="12"/>
      <c r="AM8992" s="12"/>
      <c r="AN8992" s="12"/>
      <c r="AO8992" s="12"/>
      <c r="AP8992" s="12"/>
      <c r="AQ8992" s="12"/>
      <c r="AR8992" s="12"/>
      <c r="AS8992" s="12"/>
      <c r="AT8992" s="12"/>
      <c r="AU8992" s="12"/>
      <c r="AV8992" s="12"/>
      <c r="AW8992" s="12"/>
      <c r="AX8992" s="12"/>
      <c r="AY8992" s="12"/>
      <c r="AZ8992" s="12"/>
      <c r="BA8992" s="12"/>
      <c r="BB8992" s="12"/>
      <c r="BC8992" s="12"/>
      <c r="BD8992" s="12"/>
    </row>
    <row r="8993" spans="15:56" x14ac:dyDescent="0.35">
      <c r="O8993" s="12"/>
      <c r="P8993" s="12"/>
      <c r="Q8993" s="12"/>
      <c r="S8993" s="250"/>
      <c r="AA8993" s="12"/>
      <c r="AB8993" s="12"/>
      <c r="AC8993" s="12"/>
      <c r="AD8993" s="12"/>
      <c r="AE8993" s="12"/>
      <c r="AF8993" s="12"/>
      <c r="AG8993" s="12"/>
      <c r="AH8993" s="12"/>
      <c r="AI8993" s="12"/>
      <c r="AJ8993" s="12"/>
      <c r="AK8993" s="12"/>
      <c r="AL8993" s="12"/>
      <c r="AM8993" s="12"/>
      <c r="AN8993" s="12"/>
      <c r="AO8993" s="12"/>
      <c r="AP8993" s="12"/>
      <c r="AQ8993" s="12"/>
      <c r="AR8993" s="12"/>
      <c r="AS8993" s="12"/>
      <c r="AT8993" s="12"/>
      <c r="AU8993" s="12"/>
      <c r="AV8993" s="12"/>
      <c r="AW8993" s="12"/>
      <c r="AX8993" s="12"/>
      <c r="AY8993" s="12"/>
      <c r="AZ8993" s="12"/>
      <c r="BA8993" s="12"/>
      <c r="BB8993" s="12"/>
      <c r="BC8993" s="12"/>
      <c r="BD8993" s="12"/>
    </row>
    <row r="8994" spans="15:56" x14ac:dyDescent="0.35">
      <c r="O8994" s="12"/>
      <c r="P8994" s="12"/>
      <c r="Q8994" s="12"/>
      <c r="S8994" s="250"/>
      <c r="AA8994" s="12"/>
      <c r="AB8994" s="12"/>
      <c r="AC8994" s="12"/>
      <c r="AD8994" s="12"/>
      <c r="AE8994" s="12"/>
      <c r="AF8994" s="12"/>
      <c r="AG8994" s="12"/>
      <c r="AH8994" s="12"/>
      <c r="AI8994" s="12"/>
      <c r="AJ8994" s="12"/>
      <c r="AK8994" s="12"/>
      <c r="AL8994" s="12"/>
      <c r="AM8994" s="12"/>
      <c r="AN8994" s="12"/>
      <c r="AO8994" s="12"/>
      <c r="AP8994" s="12"/>
      <c r="AQ8994" s="12"/>
      <c r="AR8994" s="12"/>
      <c r="AS8994" s="12"/>
      <c r="AT8994" s="12"/>
      <c r="AU8994" s="12"/>
      <c r="AV8994" s="12"/>
      <c r="AW8994" s="12"/>
      <c r="AX8994" s="12"/>
      <c r="AY8994" s="12"/>
      <c r="AZ8994" s="12"/>
      <c r="BA8994" s="12"/>
      <c r="BB8994" s="12"/>
      <c r="BC8994" s="12"/>
      <c r="BD8994" s="12"/>
    </row>
    <row r="8995" spans="15:56" x14ac:dyDescent="0.35">
      <c r="O8995" s="12"/>
      <c r="P8995" s="12"/>
      <c r="Q8995" s="12"/>
      <c r="S8995" s="250"/>
      <c r="AA8995" s="12"/>
      <c r="AB8995" s="12"/>
      <c r="AC8995" s="12"/>
      <c r="AD8995" s="12"/>
      <c r="AE8995" s="12"/>
      <c r="AF8995" s="12"/>
      <c r="AG8995" s="12"/>
      <c r="AH8995" s="12"/>
      <c r="AI8995" s="12"/>
      <c r="AJ8995" s="12"/>
      <c r="AK8995" s="12"/>
      <c r="AL8995" s="12"/>
      <c r="AM8995" s="12"/>
      <c r="AN8995" s="12"/>
      <c r="AO8995" s="12"/>
      <c r="AP8995" s="12"/>
      <c r="AQ8995" s="12"/>
      <c r="AR8995" s="12"/>
      <c r="AS8995" s="12"/>
      <c r="AT8995" s="12"/>
      <c r="AU8995" s="12"/>
      <c r="AV8995" s="12"/>
      <c r="AW8995" s="12"/>
      <c r="AX8995" s="12"/>
      <c r="AY8995" s="12"/>
      <c r="AZ8995" s="12"/>
      <c r="BA8995" s="12"/>
      <c r="BB8995" s="12"/>
      <c r="BC8995" s="12"/>
      <c r="BD8995" s="12"/>
    </row>
    <row r="8996" spans="15:56" x14ac:dyDescent="0.35">
      <c r="O8996" s="12"/>
      <c r="P8996" s="12"/>
      <c r="Q8996" s="12"/>
      <c r="S8996" s="250"/>
      <c r="AA8996" s="12"/>
      <c r="AB8996" s="12"/>
      <c r="AC8996" s="12"/>
      <c r="AD8996" s="12"/>
      <c r="AE8996" s="12"/>
      <c r="AF8996" s="12"/>
      <c r="AG8996" s="12"/>
      <c r="AH8996" s="12"/>
      <c r="AI8996" s="12"/>
      <c r="AJ8996" s="12"/>
      <c r="AK8996" s="12"/>
      <c r="AL8996" s="12"/>
      <c r="AM8996" s="12"/>
      <c r="AN8996" s="12"/>
      <c r="AO8996" s="12"/>
      <c r="AP8996" s="12"/>
      <c r="AQ8996" s="12"/>
      <c r="AR8996" s="12"/>
      <c r="AS8996" s="12"/>
      <c r="AT8996" s="12"/>
      <c r="AU8996" s="12"/>
      <c r="AV8996" s="12"/>
      <c r="AW8996" s="12"/>
      <c r="AX8996" s="12"/>
      <c r="AY8996" s="12"/>
      <c r="AZ8996" s="12"/>
      <c r="BA8996" s="12"/>
      <c r="BB8996" s="12"/>
      <c r="BC8996" s="12"/>
      <c r="BD8996" s="12"/>
    </row>
    <row r="8997" spans="15:56" x14ac:dyDescent="0.35">
      <c r="O8997" s="12"/>
      <c r="P8997" s="12"/>
      <c r="Q8997" s="12"/>
      <c r="S8997" s="250"/>
      <c r="AA8997" s="12"/>
      <c r="AB8997" s="12"/>
      <c r="AC8997" s="12"/>
      <c r="AD8997" s="12"/>
      <c r="AE8997" s="12"/>
      <c r="AF8997" s="12"/>
      <c r="AG8997" s="12"/>
      <c r="AH8997" s="12"/>
      <c r="AI8997" s="12"/>
      <c r="AJ8997" s="12"/>
      <c r="AK8997" s="12"/>
      <c r="AL8997" s="12"/>
      <c r="AM8997" s="12"/>
      <c r="AN8997" s="12"/>
      <c r="AO8997" s="12"/>
      <c r="AP8997" s="12"/>
      <c r="AQ8997" s="12"/>
      <c r="AR8997" s="12"/>
      <c r="AS8997" s="12"/>
      <c r="AT8997" s="12"/>
      <c r="AU8997" s="12"/>
      <c r="AV8997" s="12"/>
      <c r="AW8997" s="12"/>
      <c r="AX8997" s="12"/>
      <c r="AY8997" s="12"/>
      <c r="AZ8997" s="12"/>
      <c r="BA8997" s="12"/>
      <c r="BB8997" s="12"/>
      <c r="BC8997" s="12"/>
      <c r="BD8997" s="12"/>
    </row>
    <row r="8998" spans="15:56" x14ac:dyDescent="0.35">
      <c r="O8998" s="12"/>
      <c r="P8998" s="12"/>
      <c r="Q8998" s="12"/>
      <c r="S8998" s="250"/>
      <c r="AA8998" s="12"/>
      <c r="AB8998" s="12"/>
      <c r="AC8998" s="12"/>
      <c r="AD8998" s="12"/>
      <c r="AE8998" s="12"/>
      <c r="AF8998" s="12"/>
      <c r="AG8998" s="12"/>
      <c r="AH8998" s="12"/>
      <c r="AI8998" s="12"/>
      <c r="AJ8998" s="12"/>
      <c r="AK8998" s="12"/>
      <c r="AL8998" s="12"/>
      <c r="AM8998" s="12"/>
      <c r="AN8998" s="12"/>
      <c r="AO8998" s="12"/>
      <c r="AP8998" s="12"/>
      <c r="AQ8998" s="12"/>
      <c r="AR8998" s="12"/>
      <c r="AS8998" s="12"/>
      <c r="AT8998" s="12"/>
      <c r="AU8998" s="12"/>
      <c r="AV8998" s="12"/>
      <c r="AW8998" s="12"/>
      <c r="AX8998" s="12"/>
      <c r="AY8998" s="12"/>
      <c r="AZ8998" s="12"/>
      <c r="BA8998" s="12"/>
      <c r="BB8998" s="12"/>
      <c r="BC8998" s="12"/>
      <c r="BD8998" s="12"/>
    </row>
    <row r="8999" spans="15:56" x14ac:dyDescent="0.35">
      <c r="O8999" s="12"/>
      <c r="P8999" s="12"/>
      <c r="Q8999" s="12"/>
      <c r="S8999" s="250"/>
      <c r="AA8999" s="12"/>
      <c r="AB8999" s="12"/>
      <c r="AC8999" s="12"/>
      <c r="AD8999" s="12"/>
      <c r="AE8999" s="12"/>
      <c r="AF8999" s="12"/>
      <c r="AG8999" s="12"/>
      <c r="AH8999" s="12"/>
      <c r="AI8999" s="12"/>
      <c r="AJ8999" s="12"/>
      <c r="AK8999" s="12"/>
      <c r="AL8999" s="12"/>
      <c r="AM8999" s="12"/>
      <c r="AN8999" s="12"/>
      <c r="AO8999" s="12"/>
      <c r="AP8999" s="12"/>
      <c r="AQ8999" s="12"/>
      <c r="AR8999" s="12"/>
      <c r="AS8999" s="12"/>
      <c r="AT8999" s="12"/>
      <c r="AU8999" s="12"/>
      <c r="AV8999" s="12"/>
      <c r="AW8999" s="12"/>
      <c r="AX8999" s="12"/>
      <c r="AY8999" s="12"/>
      <c r="AZ8999" s="12"/>
      <c r="BA8999" s="12"/>
      <c r="BB8999" s="12"/>
      <c r="BC8999" s="12"/>
      <c r="BD8999" s="12"/>
    </row>
    <row r="9000" spans="15:56" x14ac:dyDescent="0.35">
      <c r="O9000" s="12"/>
      <c r="P9000" s="12"/>
      <c r="Q9000" s="12"/>
      <c r="S9000" s="250"/>
      <c r="AA9000" s="12"/>
      <c r="AB9000" s="12"/>
      <c r="AC9000" s="12"/>
      <c r="AD9000" s="12"/>
      <c r="AE9000" s="12"/>
      <c r="AF9000" s="12"/>
      <c r="AG9000" s="12"/>
      <c r="AH9000" s="12"/>
      <c r="AI9000" s="12"/>
      <c r="AJ9000" s="12"/>
      <c r="AK9000" s="12"/>
      <c r="AL9000" s="12"/>
      <c r="AM9000" s="12"/>
      <c r="AN9000" s="12"/>
      <c r="AO9000" s="12"/>
      <c r="AP9000" s="12"/>
      <c r="AQ9000" s="12"/>
      <c r="AR9000" s="12"/>
      <c r="AS9000" s="12"/>
      <c r="AT9000" s="12"/>
      <c r="AU9000" s="12"/>
      <c r="AV9000" s="12"/>
      <c r="AW9000" s="12"/>
      <c r="AX9000" s="12"/>
      <c r="AY9000" s="12"/>
      <c r="AZ9000" s="12"/>
      <c r="BA9000" s="12"/>
      <c r="BB9000" s="12"/>
      <c r="BC9000" s="12"/>
      <c r="BD9000" s="12"/>
    </row>
    <row r="9001" spans="15:56" x14ac:dyDescent="0.35">
      <c r="O9001" s="12"/>
      <c r="P9001" s="12"/>
      <c r="Q9001" s="12"/>
      <c r="S9001" s="250"/>
      <c r="AA9001" s="12"/>
      <c r="AB9001" s="12"/>
      <c r="AC9001" s="12"/>
      <c r="AD9001" s="12"/>
      <c r="AE9001" s="12"/>
      <c r="AF9001" s="12"/>
      <c r="AG9001" s="12"/>
      <c r="AH9001" s="12"/>
      <c r="AI9001" s="12"/>
      <c r="AJ9001" s="12"/>
      <c r="AK9001" s="12"/>
      <c r="AL9001" s="12"/>
      <c r="AM9001" s="12"/>
      <c r="AN9001" s="12"/>
      <c r="AO9001" s="12"/>
      <c r="AP9001" s="12"/>
      <c r="AQ9001" s="12"/>
      <c r="AR9001" s="12"/>
      <c r="AS9001" s="12"/>
      <c r="AT9001" s="12"/>
      <c r="AU9001" s="12"/>
      <c r="AV9001" s="12"/>
      <c r="AW9001" s="12"/>
      <c r="AX9001" s="12"/>
      <c r="AY9001" s="12"/>
      <c r="AZ9001" s="12"/>
      <c r="BA9001" s="12"/>
      <c r="BB9001" s="12"/>
      <c r="BC9001" s="12"/>
      <c r="BD9001" s="12"/>
    </row>
    <row r="9002" spans="15:56" x14ac:dyDescent="0.35">
      <c r="O9002" s="12"/>
      <c r="P9002" s="12"/>
      <c r="Q9002" s="12"/>
      <c r="S9002" s="250"/>
      <c r="AA9002" s="12"/>
      <c r="AB9002" s="12"/>
      <c r="AC9002" s="12"/>
      <c r="AD9002" s="12"/>
      <c r="AE9002" s="12"/>
      <c r="AF9002" s="12"/>
      <c r="AG9002" s="12"/>
      <c r="AH9002" s="12"/>
      <c r="AI9002" s="12"/>
      <c r="AJ9002" s="12"/>
      <c r="AK9002" s="12"/>
      <c r="AL9002" s="12"/>
      <c r="AM9002" s="12"/>
      <c r="AN9002" s="12"/>
      <c r="AO9002" s="12"/>
      <c r="AP9002" s="12"/>
      <c r="AQ9002" s="12"/>
      <c r="AR9002" s="12"/>
      <c r="AS9002" s="12"/>
      <c r="AT9002" s="12"/>
      <c r="AU9002" s="12"/>
      <c r="AV9002" s="12"/>
      <c r="AW9002" s="12"/>
      <c r="AX9002" s="12"/>
      <c r="AY9002" s="12"/>
      <c r="AZ9002" s="12"/>
      <c r="BA9002" s="12"/>
      <c r="BB9002" s="12"/>
      <c r="BC9002" s="12"/>
      <c r="BD9002" s="12"/>
    </row>
    <row r="9003" spans="15:56" x14ac:dyDescent="0.35">
      <c r="O9003" s="12"/>
      <c r="P9003" s="12"/>
      <c r="Q9003" s="12"/>
      <c r="S9003" s="250"/>
      <c r="AA9003" s="12"/>
      <c r="AB9003" s="12"/>
      <c r="AC9003" s="12"/>
      <c r="AD9003" s="12"/>
      <c r="AE9003" s="12"/>
      <c r="AF9003" s="12"/>
      <c r="AG9003" s="12"/>
      <c r="AH9003" s="12"/>
      <c r="AI9003" s="12"/>
      <c r="AJ9003" s="12"/>
      <c r="AK9003" s="12"/>
      <c r="AL9003" s="12"/>
      <c r="AM9003" s="12"/>
      <c r="AN9003" s="12"/>
      <c r="AO9003" s="12"/>
      <c r="AP9003" s="12"/>
      <c r="AQ9003" s="12"/>
      <c r="AR9003" s="12"/>
      <c r="AS9003" s="12"/>
      <c r="AT9003" s="12"/>
      <c r="AU9003" s="12"/>
      <c r="AV9003" s="12"/>
      <c r="AW9003" s="12"/>
      <c r="AX9003" s="12"/>
      <c r="AY9003" s="12"/>
      <c r="AZ9003" s="12"/>
      <c r="BA9003" s="12"/>
      <c r="BB9003" s="12"/>
      <c r="BC9003" s="12"/>
      <c r="BD9003" s="12"/>
    </row>
    <row r="9004" spans="15:56" x14ac:dyDescent="0.35">
      <c r="O9004" s="12"/>
      <c r="P9004" s="12"/>
      <c r="Q9004" s="12"/>
      <c r="S9004" s="250"/>
      <c r="AA9004" s="12"/>
      <c r="AB9004" s="12"/>
      <c r="AC9004" s="12"/>
      <c r="AD9004" s="12"/>
      <c r="AE9004" s="12"/>
      <c r="AF9004" s="12"/>
      <c r="AG9004" s="12"/>
      <c r="AH9004" s="12"/>
      <c r="AI9004" s="12"/>
      <c r="AJ9004" s="12"/>
      <c r="AK9004" s="12"/>
      <c r="AL9004" s="12"/>
      <c r="AM9004" s="12"/>
      <c r="AN9004" s="12"/>
      <c r="AO9004" s="12"/>
      <c r="AP9004" s="12"/>
      <c r="AQ9004" s="12"/>
      <c r="AR9004" s="12"/>
      <c r="AS9004" s="12"/>
      <c r="AT9004" s="12"/>
      <c r="AU9004" s="12"/>
      <c r="AV9004" s="12"/>
      <c r="AW9004" s="12"/>
      <c r="AX9004" s="12"/>
      <c r="AY9004" s="12"/>
      <c r="AZ9004" s="12"/>
      <c r="BA9004" s="12"/>
      <c r="BB9004" s="12"/>
      <c r="BC9004" s="12"/>
      <c r="BD9004" s="12"/>
    </row>
    <row r="9005" spans="15:56" x14ac:dyDescent="0.35">
      <c r="O9005" s="12"/>
      <c r="P9005" s="12"/>
      <c r="Q9005" s="12"/>
      <c r="S9005" s="250"/>
      <c r="AA9005" s="12"/>
      <c r="AB9005" s="12"/>
      <c r="AC9005" s="12"/>
      <c r="AD9005" s="12"/>
      <c r="AE9005" s="12"/>
      <c r="AF9005" s="12"/>
      <c r="AG9005" s="12"/>
      <c r="AH9005" s="12"/>
      <c r="AI9005" s="12"/>
      <c r="AJ9005" s="12"/>
      <c r="AK9005" s="12"/>
      <c r="AL9005" s="12"/>
      <c r="AM9005" s="12"/>
      <c r="AN9005" s="12"/>
      <c r="AO9005" s="12"/>
      <c r="AP9005" s="12"/>
      <c r="AQ9005" s="12"/>
      <c r="AR9005" s="12"/>
      <c r="AS9005" s="12"/>
      <c r="AT9005" s="12"/>
      <c r="AU9005" s="12"/>
      <c r="AV9005" s="12"/>
      <c r="AW9005" s="12"/>
      <c r="AX9005" s="12"/>
      <c r="AY9005" s="12"/>
      <c r="AZ9005" s="12"/>
      <c r="BA9005" s="12"/>
      <c r="BB9005" s="12"/>
      <c r="BC9005" s="12"/>
      <c r="BD9005" s="12"/>
    </row>
    <row r="9006" spans="15:56" x14ac:dyDescent="0.35">
      <c r="O9006" s="12"/>
      <c r="P9006" s="12"/>
      <c r="Q9006" s="12"/>
      <c r="S9006" s="250"/>
      <c r="AA9006" s="12"/>
      <c r="AB9006" s="12"/>
      <c r="AC9006" s="12"/>
      <c r="AD9006" s="12"/>
      <c r="AE9006" s="12"/>
      <c r="AF9006" s="12"/>
      <c r="AG9006" s="12"/>
      <c r="AH9006" s="12"/>
      <c r="AI9006" s="12"/>
      <c r="AJ9006" s="12"/>
      <c r="AK9006" s="12"/>
      <c r="AL9006" s="12"/>
      <c r="AM9006" s="12"/>
      <c r="AN9006" s="12"/>
      <c r="AO9006" s="12"/>
      <c r="AP9006" s="12"/>
      <c r="AQ9006" s="12"/>
      <c r="AR9006" s="12"/>
      <c r="AS9006" s="12"/>
      <c r="AT9006" s="12"/>
      <c r="AU9006" s="12"/>
      <c r="AV9006" s="12"/>
      <c r="AW9006" s="12"/>
      <c r="AX9006" s="12"/>
      <c r="AY9006" s="12"/>
      <c r="AZ9006" s="12"/>
      <c r="BA9006" s="12"/>
      <c r="BB9006" s="12"/>
      <c r="BC9006" s="12"/>
      <c r="BD9006" s="12"/>
    </row>
    <row r="9007" spans="15:56" x14ac:dyDescent="0.35">
      <c r="O9007" s="12"/>
      <c r="P9007" s="12"/>
      <c r="Q9007" s="12"/>
      <c r="S9007" s="250"/>
      <c r="AA9007" s="12"/>
      <c r="AB9007" s="12"/>
      <c r="AC9007" s="12"/>
      <c r="AD9007" s="12"/>
      <c r="AE9007" s="12"/>
      <c r="AF9007" s="12"/>
      <c r="AG9007" s="12"/>
      <c r="AH9007" s="12"/>
      <c r="AI9007" s="12"/>
      <c r="AJ9007" s="12"/>
      <c r="AK9007" s="12"/>
      <c r="AL9007" s="12"/>
      <c r="AM9007" s="12"/>
      <c r="AN9007" s="12"/>
      <c r="AO9007" s="12"/>
      <c r="AP9007" s="12"/>
      <c r="AQ9007" s="12"/>
      <c r="AR9007" s="12"/>
      <c r="AS9007" s="12"/>
      <c r="AT9007" s="12"/>
      <c r="AU9007" s="12"/>
      <c r="AV9007" s="12"/>
      <c r="AW9007" s="12"/>
      <c r="AX9007" s="12"/>
      <c r="AY9007" s="12"/>
      <c r="AZ9007" s="12"/>
      <c r="BA9007" s="12"/>
      <c r="BB9007" s="12"/>
      <c r="BC9007" s="12"/>
      <c r="BD9007" s="12"/>
    </row>
    <row r="9008" spans="15:56" x14ac:dyDescent="0.35">
      <c r="O9008" s="12"/>
      <c r="P9008" s="12"/>
      <c r="Q9008" s="12"/>
      <c r="S9008" s="250"/>
      <c r="AA9008" s="12"/>
      <c r="AB9008" s="12"/>
      <c r="AC9008" s="12"/>
      <c r="AD9008" s="12"/>
      <c r="AE9008" s="12"/>
      <c r="AF9008" s="12"/>
      <c r="AG9008" s="12"/>
      <c r="AH9008" s="12"/>
      <c r="AI9008" s="12"/>
      <c r="AJ9008" s="12"/>
      <c r="AK9008" s="12"/>
      <c r="AL9008" s="12"/>
      <c r="AM9008" s="12"/>
      <c r="AN9008" s="12"/>
      <c r="AO9008" s="12"/>
      <c r="AP9008" s="12"/>
      <c r="AQ9008" s="12"/>
      <c r="AR9008" s="12"/>
      <c r="AS9008" s="12"/>
      <c r="AT9008" s="12"/>
      <c r="AU9008" s="12"/>
      <c r="AV9008" s="12"/>
      <c r="AW9008" s="12"/>
      <c r="AX9008" s="12"/>
      <c r="AY9008" s="12"/>
      <c r="AZ9008" s="12"/>
      <c r="BA9008" s="12"/>
      <c r="BB9008" s="12"/>
      <c r="BC9008" s="12"/>
      <c r="BD9008" s="12"/>
    </row>
    <row r="9009" spans="15:56" x14ac:dyDescent="0.35">
      <c r="O9009" s="12"/>
      <c r="P9009" s="12"/>
      <c r="Q9009" s="12"/>
      <c r="S9009" s="250"/>
      <c r="AA9009" s="12"/>
      <c r="AB9009" s="12"/>
      <c r="AC9009" s="12"/>
      <c r="AD9009" s="12"/>
      <c r="AE9009" s="12"/>
      <c r="AF9009" s="12"/>
      <c r="AG9009" s="12"/>
      <c r="AH9009" s="12"/>
      <c r="AI9009" s="12"/>
      <c r="AJ9009" s="12"/>
      <c r="AK9009" s="12"/>
      <c r="AL9009" s="12"/>
      <c r="AM9009" s="12"/>
      <c r="AN9009" s="12"/>
      <c r="AO9009" s="12"/>
      <c r="AP9009" s="12"/>
      <c r="AQ9009" s="12"/>
      <c r="AR9009" s="12"/>
      <c r="AS9009" s="12"/>
      <c r="AT9009" s="12"/>
      <c r="AU9009" s="12"/>
      <c r="AV9009" s="12"/>
      <c r="AW9009" s="12"/>
      <c r="AX9009" s="12"/>
      <c r="AY9009" s="12"/>
      <c r="AZ9009" s="12"/>
      <c r="BA9009" s="12"/>
      <c r="BB9009" s="12"/>
      <c r="BC9009" s="12"/>
      <c r="BD9009" s="12"/>
    </row>
    <row r="9010" spans="15:56" x14ac:dyDescent="0.35">
      <c r="O9010" s="12"/>
      <c r="P9010" s="12"/>
      <c r="Q9010" s="12"/>
      <c r="S9010" s="250"/>
      <c r="AA9010" s="12"/>
      <c r="AB9010" s="12"/>
      <c r="AC9010" s="12"/>
      <c r="AD9010" s="12"/>
      <c r="AE9010" s="12"/>
      <c r="AF9010" s="12"/>
      <c r="AG9010" s="12"/>
      <c r="AH9010" s="12"/>
      <c r="AI9010" s="12"/>
      <c r="AJ9010" s="12"/>
      <c r="AK9010" s="12"/>
      <c r="AL9010" s="12"/>
      <c r="AM9010" s="12"/>
      <c r="AN9010" s="12"/>
      <c r="AO9010" s="12"/>
      <c r="AP9010" s="12"/>
      <c r="AQ9010" s="12"/>
      <c r="AR9010" s="12"/>
      <c r="AS9010" s="12"/>
      <c r="AT9010" s="12"/>
      <c r="AU9010" s="12"/>
      <c r="AV9010" s="12"/>
      <c r="AW9010" s="12"/>
      <c r="AX9010" s="12"/>
      <c r="AY9010" s="12"/>
      <c r="AZ9010" s="12"/>
      <c r="BA9010" s="12"/>
      <c r="BB9010" s="12"/>
      <c r="BC9010" s="12"/>
      <c r="BD9010" s="12"/>
    </row>
    <row r="9011" spans="15:56" x14ac:dyDescent="0.35">
      <c r="O9011" s="12"/>
      <c r="P9011" s="12"/>
      <c r="Q9011" s="12"/>
      <c r="S9011" s="250"/>
      <c r="AA9011" s="12"/>
      <c r="AB9011" s="12"/>
      <c r="AC9011" s="12"/>
      <c r="AD9011" s="12"/>
      <c r="AE9011" s="12"/>
      <c r="AF9011" s="12"/>
      <c r="AG9011" s="12"/>
      <c r="AH9011" s="12"/>
      <c r="AI9011" s="12"/>
      <c r="AJ9011" s="12"/>
      <c r="AK9011" s="12"/>
      <c r="AL9011" s="12"/>
      <c r="AM9011" s="12"/>
      <c r="AN9011" s="12"/>
      <c r="AO9011" s="12"/>
      <c r="AP9011" s="12"/>
      <c r="AQ9011" s="12"/>
      <c r="AR9011" s="12"/>
      <c r="AS9011" s="12"/>
      <c r="AT9011" s="12"/>
      <c r="AU9011" s="12"/>
      <c r="AV9011" s="12"/>
      <c r="AW9011" s="12"/>
      <c r="AX9011" s="12"/>
      <c r="AY9011" s="12"/>
      <c r="AZ9011" s="12"/>
      <c r="BA9011" s="12"/>
      <c r="BB9011" s="12"/>
      <c r="BC9011" s="12"/>
      <c r="BD9011" s="12"/>
    </row>
    <row r="9012" spans="15:56" x14ac:dyDescent="0.35">
      <c r="O9012" s="12"/>
      <c r="P9012" s="12"/>
      <c r="Q9012" s="12"/>
      <c r="S9012" s="250"/>
      <c r="AA9012" s="12"/>
      <c r="AB9012" s="12"/>
      <c r="AC9012" s="12"/>
      <c r="AD9012" s="12"/>
      <c r="AE9012" s="12"/>
      <c r="AF9012" s="12"/>
      <c r="AG9012" s="12"/>
      <c r="AH9012" s="12"/>
      <c r="AI9012" s="12"/>
      <c r="AJ9012" s="12"/>
      <c r="AK9012" s="12"/>
      <c r="AL9012" s="12"/>
      <c r="AM9012" s="12"/>
      <c r="AN9012" s="12"/>
      <c r="AO9012" s="12"/>
      <c r="AP9012" s="12"/>
      <c r="AQ9012" s="12"/>
      <c r="AR9012" s="12"/>
      <c r="AS9012" s="12"/>
      <c r="AT9012" s="12"/>
      <c r="AU9012" s="12"/>
      <c r="AV9012" s="12"/>
      <c r="AW9012" s="12"/>
      <c r="AX9012" s="12"/>
      <c r="AY9012" s="12"/>
      <c r="AZ9012" s="12"/>
      <c r="BA9012" s="12"/>
      <c r="BB9012" s="12"/>
      <c r="BC9012" s="12"/>
      <c r="BD9012" s="12"/>
    </row>
    <row r="9013" spans="15:56" x14ac:dyDescent="0.35">
      <c r="O9013" s="12"/>
      <c r="P9013" s="12"/>
      <c r="Q9013" s="12"/>
      <c r="S9013" s="250"/>
      <c r="AA9013" s="12"/>
      <c r="AB9013" s="12"/>
      <c r="AC9013" s="12"/>
      <c r="AD9013" s="12"/>
      <c r="AE9013" s="12"/>
      <c r="AF9013" s="12"/>
      <c r="AG9013" s="12"/>
      <c r="AH9013" s="12"/>
      <c r="AI9013" s="12"/>
      <c r="AJ9013" s="12"/>
      <c r="AK9013" s="12"/>
      <c r="AL9013" s="12"/>
      <c r="AM9013" s="12"/>
      <c r="AN9013" s="12"/>
      <c r="AO9013" s="12"/>
      <c r="AP9013" s="12"/>
      <c r="AQ9013" s="12"/>
      <c r="AR9013" s="12"/>
      <c r="AS9013" s="12"/>
      <c r="AT9013" s="12"/>
      <c r="AU9013" s="12"/>
      <c r="AV9013" s="12"/>
      <c r="AW9013" s="12"/>
      <c r="AX9013" s="12"/>
      <c r="AY9013" s="12"/>
      <c r="AZ9013" s="12"/>
      <c r="BA9013" s="12"/>
      <c r="BB9013" s="12"/>
      <c r="BC9013" s="12"/>
      <c r="BD9013" s="12"/>
    </row>
    <row r="9014" spans="15:56" x14ac:dyDescent="0.35">
      <c r="O9014" s="12"/>
      <c r="P9014" s="12"/>
      <c r="Q9014" s="12"/>
      <c r="S9014" s="250"/>
      <c r="AA9014" s="12"/>
      <c r="AB9014" s="12"/>
      <c r="AC9014" s="12"/>
      <c r="AD9014" s="12"/>
      <c r="AE9014" s="12"/>
      <c r="AF9014" s="12"/>
      <c r="AG9014" s="12"/>
      <c r="AH9014" s="12"/>
      <c r="AI9014" s="12"/>
      <c r="AJ9014" s="12"/>
      <c r="AK9014" s="12"/>
      <c r="AL9014" s="12"/>
      <c r="AM9014" s="12"/>
      <c r="AN9014" s="12"/>
      <c r="AO9014" s="12"/>
      <c r="AP9014" s="12"/>
      <c r="AQ9014" s="12"/>
      <c r="AR9014" s="12"/>
      <c r="AS9014" s="12"/>
      <c r="AT9014" s="12"/>
      <c r="AU9014" s="12"/>
      <c r="AV9014" s="12"/>
      <c r="AW9014" s="12"/>
      <c r="AX9014" s="12"/>
      <c r="AY9014" s="12"/>
      <c r="AZ9014" s="12"/>
      <c r="BA9014" s="12"/>
      <c r="BB9014" s="12"/>
      <c r="BC9014" s="12"/>
      <c r="BD9014" s="12"/>
    </row>
    <row r="9015" spans="15:56" x14ac:dyDescent="0.35">
      <c r="O9015" s="12"/>
      <c r="P9015" s="12"/>
      <c r="Q9015" s="12"/>
      <c r="S9015" s="250"/>
      <c r="AA9015" s="12"/>
      <c r="AB9015" s="12"/>
      <c r="AC9015" s="12"/>
      <c r="AD9015" s="12"/>
      <c r="AE9015" s="12"/>
      <c r="AF9015" s="12"/>
      <c r="AG9015" s="12"/>
      <c r="AH9015" s="12"/>
      <c r="AI9015" s="12"/>
      <c r="AJ9015" s="12"/>
      <c r="AK9015" s="12"/>
      <c r="AL9015" s="12"/>
      <c r="AM9015" s="12"/>
      <c r="AN9015" s="12"/>
      <c r="AO9015" s="12"/>
      <c r="AP9015" s="12"/>
      <c r="AQ9015" s="12"/>
      <c r="AR9015" s="12"/>
      <c r="AS9015" s="12"/>
      <c r="AT9015" s="12"/>
      <c r="AU9015" s="12"/>
      <c r="AV9015" s="12"/>
      <c r="AW9015" s="12"/>
      <c r="AX9015" s="12"/>
      <c r="AY9015" s="12"/>
      <c r="AZ9015" s="12"/>
      <c r="BA9015" s="12"/>
      <c r="BB9015" s="12"/>
      <c r="BC9015" s="12"/>
      <c r="BD9015" s="12"/>
    </row>
    <row r="9016" spans="15:56" x14ac:dyDescent="0.35">
      <c r="O9016" s="12"/>
      <c r="P9016" s="12"/>
      <c r="Q9016" s="12"/>
      <c r="S9016" s="250"/>
      <c r="AA9016" s="12"/>
      <c r="AB9016" s="12"/>
      <c r="AC9016" s="12"/>
      <c r="AD9016" s="12"/>
      <c r="AE9016" s="12"/>
      <c r="AF9016" s="12"/>
      <c r="AG9016" s="12"/>
      <c r="AH9016" s="12"/>
      <c r="AI9016" s="12"/>
      <c r="AJ9016" s="12"/>
      <c r="AK9016" s="12"/>
      <c r="AL9016" s="12"/>
      <c r="AM9016" s="12"/>
      <c r="AN9016" s="12"/>
      <c r="AO9016" s="12"/>
      <c r="AP9016" s="12"/>
      <c r="AQ9016" s="12"/>
      <c r="AR9016" s="12"/>
      <c r="AS9016" s="12"/>
      <c r="AT9016" s="12"/>
      <c r="AU9016" s="12"/>
      <c r="AV9016" s="12"/>
      <c r="AW9016" s="12"/>
      <c r="AX9016" s="12"/>
      <c r="AY9016" s="12"/>
      <c r="AZ9016" s="12"/>
      <c r="BA9016" s="12"/>
      <c r="BB9016" s="12"/>
      <c r="BC9016" s="12"/>
      <c r="BD9016" s="12"/>
    </row>
    <row r="9017" spans="15:56" x14ac:dyDescent="0.35">
      <c r="O9017" s="12"/>
      <c r="P9017" s="12"/>
      <c r="Q9017" s="12"/>
      <c r="S9017" s="250"/>
      <c r="AA9017" s="12"/>
      <c r="AB9017" s="12"/>
      <c r="AC9017" s="12"/>
      <c r="AD9017" s="12"/>
      <c r="AE9017" s="12"/>
      <c r="AF9017" s="12"/>
      <c r="AG9017" s="12"/>
      <c r="AH9017" s="12"/>
      <c r="AI9017" s="12"/>
      <c r="AJ9017" s="12"/>
      <c r="AK9017" s="12"/>
      <c r="AL9017" s="12"/>
      <c r="AM9017" s="12"/>
      <c r="AN9017" s="12"/>
      <c r="AO9017" s="12"/>
      <c r="AP9017" s="12"/>
      <c r="AQ9017" s="12"/>
      <c r="AR9017" s="12"/>
      <c r="AS9017" s="12"/>
      <c r="AT9017" s="12"/>
      <c r="AU9017" s="12"/>
      <c r="AV9017" s="12"/>
      <c r="AW9017" s="12"/>
      <c r="AX9017" s="12"/>
      <c r="AY9017" s="12"/>
      <c r="AZ9017" s="12"/>
      <c r="BA9017" s="12"/>
      <c r="BB9017" s="12"/>
      <c r="BC9017" s="12"/>
      <c r="BD9017" s="12"/>
    </row>
    <row r="9018" spans="15:56" x14ac:dyDescent="0.35">
      <c r="O9018" s="12"/>
      <c r="P9018" s="12"/>
      <c r="Q9018" s="12"/>
      <c r="S9018" s="250"/>
      <c r="AA9018" s="12"/>
      <c r="AB9018" s="12"/>
      <c r="AC9018" s="12"/>
      <c r="AD9018" s="12"/>
      <c r="AE9018" s="12"/>
      <c r="AF9018" s="12"/>
      <c r="AG9018" s="12"/>
      <c r="AH9018" s="12"/>
      <c r="AI9018" s="12"/>
      <c r="AJ9018" s="12"/>
      <c r="AK9018" s="12"/>
      <c r="AL9018" s="12"/>
      <c r="AM9018" s="12"/>
      <c r="AN9018" s="12"/>
      <c r="AO9018" s="12"/>
      <c r="AP9018" s="12"/>
      <c r="AQ9018" s="12"/>
      <c r="AR9018" s="12"/>
      <c r="AS9018" s="12"/>
      <c r="AT9018" s="12"/>
      <c r="AU9018" s="12"/>
      <c r="AV9018" s="12"/>
      <c r="AW9018" s="12"/>
      <c r="AX9018" s="12"/>
      <c r="AY9018" s="12"/>
      <c r="AZ9018" s="12"/>
      <c r="BA9018" s="12"/>
      <c r="BB9018" s="12"/>
      <c r="BC9018" s="12"/>
      <c r="BD9018" s="12"/>
    </row>
    <row r="9019" spans="15:56" x14ac:dyDescent="0.35">
      <c r="O9019" s="12"/>
      <c r="P9019" s="12"/>
      <c r="Q9019" s="12"/>
      <c r="S9019" s="250"/>
      <c r="AA9019" s="12"/>
      <c r="AB9019" s="12"/>
      <c r="AC9019" s="12"/>
      <c r="AD9019" s="12"/>
      <c r="AE9019" s="12"/>
      <c r="AF9019" s="12"/>
      <c r="AG9019" s="12"/>
      <c r="AH9019" s="12"/>
      <c r="AI9019" s="12"/>
      <c r="AJ9019" s="12"/>
      <c r="AK9019" s="12"/>
      <c r="AL9019" s="12"/>
      <c r="AM9019" s="12"/>
      <c r="AN9019" s="12"/>
      <c r="AO9019" s="12"/>
      <c r="AP9019" s="12"/>
      <c r="AQ9019" s="12"/>
      <c r="AR9019" s="12"/>
      <c r="AS9019" s="12"/>
      <c r="AT9019" s="12"/>
      <c r="AU9019" s="12"/>
      <c r="AV9019" s="12"/>
      <c r="AW9019" s="12"/>
      <c r="AX9019" s="12"/>
      <c r="AY9019" s="12"/>
      <c r="AZ9019" s="12"/>
      <c r="BA9019" s="12"/>
      <c r="BB9019" s="12"/>
      <c r="BC9019" s="12"/>
      <c r="BD9019" s="12"/>
    </row>
    <row r="9020" spans="15:56" x14ac:dyDescent="0.35">
      <c r="O9020" s="12"/>
      <c r="P9020" s="12"/>
      <c r="Q9020" s="12"/>
      <c r="S9020" s="250"/>
      <c r="AA9020" s="12"/>
      <c r="AB9020" s="12"/>
      <c r="AC9020" s="12"/>
      <c r="AD9020" s="12"/>
      <c r="AE9020" s="12"/>
      <c r="AF9020" s="12"/>
      <c r="AG9020" s="12"/>
      <c r="AH9020" s="12"/>
      <c r="AI9020" s="12"/>
      <c r="AJ9020" s="12"/>
      <c r="AK9020" s="12"/>
      <c r="AL9020" s="12"/>
      <c r="AM9020" s="12"/>
      <c r="AN9020" s="12"/>
      <c r="AO9020" s="12"/>
      <c r="AP9020" s="12"/>
      <c r="AQ9020" s="12"/>
      <c r="AR9020" s="12"/>
      <c r="AS9020" s="12"/>
      <c r="AT9020" s="12"/>
      <c r="AU9020" s="12"/>
      <c r="AV9020" s="12"/>
      <c r="AW9020" s="12"/>
      <c r="AX9020" s="12"/>
      <c r="AY9020" s="12"/>
      <c r="AZ9020" s="12"/>
      <c r="BA9020" s="12"/>
      <c r="BB9020" s="12"/>
      <c r="BC9020" s="12"/>
      <c r="BD9020" s="12"/>
    </row>
    <row r="9021" spans="15:56" x14ac:dyDescent="0.35">
      <c r="O9021" s="12"/>
      <c r="P9021" s="12"/>
      <c r="Q9021" s="12"/>
      <c r="S9021" s="250"/>
      <c r="AA9021" s="12"/>
      <c r="AB9021" s="12"/>
      <c r="AC9021" s="12"/>
      <c r="AD9021" s="12"/>
      <c r="AE9021" s="12"/>
      <c r="AF9021" s="12"/>
      <c r="AG9021" s="12"/>
      <c r="AH9021" s="12"/>
      <c r="AI9021" s="12"/>
      <c r="AJ9021" s="12"/>
      <c r="AK9021" s="12"/>
      <c r="AL9021" s="12"/>
      <c r="AM9021" s="12"/>
      <c r="AN9021" s="12"/>
      <c r="AO9021" s="12"/>
      <c r="AP9021" s="12"/>
      <c r="AQ9021" s="12"/>
      <c r="AR9021" s="12"/>
      <c r="AS9021" s="12"/>
      <c r="AT9021" s="12"/>
      <c r="AU9021" s="12"/>
      <c r="AV9021" s="12"/>
      <c r="AW9021" s="12"/>
      <c r="AX9021" s="12"/>
      <c r="AY9021" s="12"/>
      <c r="AZ9021" s="12"/>
      <c r="BA9021" s="12"/>
      <c r="BB9021" s="12"/>
      <c r="BC9021" s="12"/>
      <c r="BD9021" s="12"/>
    </row>
    <row r="9022" spans="15:56" x14ac:dyDescent="0.35">
      <c r="O9022" s="12"/>
      <c r="P9022" s="12"/>
      <c r="Q9022" s="12"/>
      <c r="S9022" s="250"/>
      <c r="AA9022" s="12"/>
      <c r="AB9022" s="12"/>
      <c r="AC9022" s="12"/>
      <c r="AD9022" s="12"/>
      <c r="AE9022" s="12"/>
      <c r="AF9022" s="12"/>
      <c r="AG9022" s="12"/>
      <c r="AH9022" s="12"/>
      <c r="AI9022" s="12"/>
      <c r="AJ9022" s="12"/>
      <c r="AK9022" s="12"/>
      <c r="AL9022" s="12"/>
      <c r="AM9022" s="12"/>
      <c r="AN9022" s="12"/>
      <c r="AO9022" s="12"/>
      <c r="AP9022" s="12"/>
      <c r="AQ9022" s="12"/>
      <c r="AR9022" s="12"/>
      <c r="AS9022" s="12"/>
      <c r="AT9022" s="12"/>
      <c r="AU9022" s="12"/>
      <c r="AV9022" s="12"/>
      <c r="AW9022" s="12"/>
      <c r="AX9022" s="12"/>
      <c r="AY9022" s="12"/>
      <c r="AZ9022" s="12"/>
      <c r="BA9022" s="12"/>
      <c r="BB9022" s="12"/>
      <c r="BC9022" s="12"/>
      <c r="BD9022" s="12"/>
    </row>
    <row r="9023" spans="15:56" x14ac:dyDescent="0.35">
      <c r="O9023" s="12"/>
      <c r="P9023" s="12"/>
      <c r="Q9023" s="12"/>
      <c r="S9023" s="250"/>
      <c r="AA9023" s="12"/>
      <c r="AB9023" s="12"/>
      <c r="AC9023" s="12"/>
      <c r="AD9023" s="12"/>
      <c r="AE9023" s="12"/>
      <c r="AF9023" s="12"/>
      <c r="AG9023" s="12"/>
      <c r="AH9023" s="12"/>
      <c r="AI9023" s="12"/>
      <c r="AJ9023" s="12"/>
      <c r="AK9023" s="12"/>
      <c r="AL9023" s="12"/>
      <c r="AM9023" s="12"/>
      <c r="AN9023" s="12"/>
      <c r="AO9023" s="12"/>
      <c r="AP9023" s="12"/>
      <c r="AQ9023" s="12"/>
      <c r="AR9023" s="12"/>
      <c r="AS9023" s="12"/>
      <c r="AT9023" s="12"/>
      <c r="AU9023" s="12"/>
      <c r="AV9023" s="12"/>
      <c r="AW9023" s="12"/>
      <c r="AX9023" s="12"/>
      <c r="AY9023" s="12"/>
      <c r="AZ9023" s="12"/>
      <c r="BA9023" s="12"/>
      <c r="BB9023" s="12"/>
      <c r="BC9023" s="12"/>
      <c r="BD9023" s="12"/>
    </row>
    <row r="9024" spans="15:56" x14ac:dyDescent="0.35">
      <c r="O9024" s="12"/>
      <c r="P9024" s="12"/>
      <c r="Q9024" s="12"/>
      <c r="S9024" s="250"/>
      <c r="AA9024" s="12"/>
      <c r="AB9024" s="12"/>
      <c r="AC9024" s="12"/>
      <c r="AD9024" s="12"/>
      <c r="AE9024" s="12"/>
      <c r="AF9024" s="12"/>
      <c r="AG9024" s="12"/>
      <c r="AH9024" s="12"/>
      <c r="AI9024" s="12"/>
      <c r="AJ9024" s="12"/>
      <c r="AK9024" s="12"/>
      <c r="AL9024" s="12"/>
      <c r="AM9024" s="12"/>
      <c r="AN9024" s="12"/>
      <c r="AO9024" s="12"/>
      <c r="AP9024" s="12"/>
      <c r="AQ9024" s="12"/>
      <c r="AR9024" s="12"/>
      <c r="AS9024" s="12"/>
      <c r="AT9024" s="12"/>
      <c r="AU9024" s="12"/>
      <c r="AV9024" s="12"/>
      <c r="AW9024" s="12"/>
      <c r="AX9024" s="12"/>
      <c r="AY9024" s="12"/>
      <c r="AZ9024" s="12"/>
      <c r="BA9024" s="12"/>
      <c r="BB9024" s="12"/>
      <c r="BC9024" s="12"/>
      <c r="BD9024" s="12"/>
    </row>
    <row r="9025" spans="15:56" x14ac:dyDescent="0.35">
      <c r="O9025" s="12"/>
      <c r="P9025" s="12"/>
      <c r="Q9025" s="12"/>
      <c r="S9025" s="250"/>
      <c r="AA9025" s="12"/>
      <c r="AB9025" s="12"/>
      <c r="AC9025" s="12"/>
      <c r="AD9025" s="12"/>
      <c r="AE9025" s="12"/>
      <c r="AF9025" s="12"/>
      <c r="AG9025" s="12"/>
      <c r="AH9025" s="12"/>
      <c r="AI9025" s="12"/>
      <c r="AJ9025" s="12"/>
      <c r="AK9025" s="12"/>
      <c r="AL9025" s="12"/>
      <c r="AM9025" s="12"/>
      <c r="AN9025" s="12"/>
      <c r="AO9025" s="12"/>
      <c r="AP9025" s="12"/>
      <c r="AQ9025" s="12"/>
      <c r="AR9025" s="12"/>
      <c r="AS9025" s="12"/>
      <c r="AT9025" s="12"/>
      <c r="AU9025" s="12"/>
      <c r="AV9025" s="12"/>
      <c r="AW9025" s="12"/>
      <c r="AX9025" s="12"/>
      <c r="AY9025" s="12"/>
      <c r="AZ9025" s="12"/>
      <c r="BA9025" s="12"/>
      <c r="BB9025" s="12"/>
      <c r="BC9025" s="12"/>
      <c r="BD9025" s="12"/>
    </row>
    <row r="9026" spans="15:56" x14ac:dyDescent="0.35">
      <c r="O9026" s="12"/>
      <c r="P9026" s="12"/>
      <c r="Q9026" s="12"/>
      <c r="S9026" s="250"/>
      <c r="AA9026" s="12"/>
      <c r="AB9026" s="12"/>
      <c r="AC9026" s="12"/>
      <c r="AD9026" s="12"/>
      <c r="AE9026" s="12"/>
      <c r="AF9026" s="12"/>
      <c r="AG9026" s="12"/>
      <c r="AH9026" s="12"/>
      <c r="AI9026" s="12"/>
      <c r="AJ9026" s="12"/>
      <c r="AK9026" s="12"/>
      <c r="AL9026" s="12"/>
      <c r="AM9026" s="12"/>
      <c r="AN9026" s="12"/>
      <c r="AO9026" s="12"/>
      <c r="AP9026" s="12"/>
      <c r="AQ9026" s="12"/>
      <c r="AR9026" s="12"/>
      <c r="AS9026" s="12"/>
      <c r="AT9026" s="12"/>
      <c r="AU9026" s="12"/>
      <c r="AV9026" s="12"/>
      <c r="AW9026" s="12"/>
      <c r="AX9026" s="12"/>
      <c r="AY9026" s="12"/>
      <c r="AZ9026" s="12"/>
      <c r="BA9026" s="12"/>
      <c r="BB9026" s="12"/>
      <c r="BC9026" s="12"/>
      <c r="BD9026" s="12"/>
    </row>
    <row r="9027" spans="15:56" x14ac:dyDescent="0.35">
      <c r="O9027" s="12"/>
      <c r="P9027" s="12"/>
      <c r="Q9027" s="12"/>
      <c r="S9027" s="250"/>
      <c r="AA9027" s="12"/>
      <c r="AB9027" s="12"/>
      <c r="AC9027" s="12"/>
      <c r="AD9027" s="12"/>
      <c r="AE9027" s="12"/>
      <c r="AF9027" s="12"/>
      <c r="AG9027" s="12"/>
      <c r="AH9027" s="12"/>
      <c r="AI9027" s="12"/>
      <c r="AJ9027" s="12"/>
      <c r="AK9027" s="12"/>
      <c r="AL9027" s="12"/>
      <c r="AM9027" s="12"/>
      <c r="AN9027" s="12"/>
      <c r="AO9027" s="12"/>
      <c r="AP9027" s="12"/>
      <c r="AQ9027" s="12"/>
      <c r="AR9027" s="12"/>
      <c r="AS9027" s="12"/>
      <c r="AT9027" s="12"/>
      <c r="AU9027" s="12"/>
      <c r="AV9027" s="12"/>
      <c r="AW9027" s="12"/>
      <c r="AX9027" s="12"/>
      <c r="AY9027" s="12"/>
      <c r="AZ9027" s="12"/>
      <c r="BA9027" s="12"/>
      <c r="BB9027" s="12"/>
      <c r="BC9027" s="12"/>
      <c r="BD9027" s="12"/>
    </row>
    <row r="9028" spans="15:56" x14ac:dyDescent="0.35">
      <c r="O9028" s="12"/>
      <c r="P9028" s="12"/>
      <c r="Q9028" s="12"/>
      <c r="S9028" s="250"/>
      <c r="AA9028" s="12"/>
      <c r="AB9028" s="12"/>
      <c r="AC9028" s="12"/>
      <c r="AD9028" s="12"/>
      <c r="AE9028" s="12"/>
      <c r="AF9028" s="12"/>
      <c r="AG9028" s="12"/>
      <c r="AH9028" s="12"/>
      <c r="AI9028" s="12"/>
      <c r="AJ9028" s="12"/>
      <c r="AK9028" s="12"/>
      <c r="AL9028" s="12"/>
      <c r="AM9028" s="12"/>
      <c r="AN9028" s="12"/>
      <c r="AO9028" s="12"/>
      <c r="AP9028" s="12"/>
      <c r="AQ9028" s="12"/>
      <c r="AR9028" s="12"/>
      <c r="AS9028" s="12"/>
      <c r="AT9028" s="12"/>
      <c r="AU9028" s="12"/>
      <c r="AV9028" s="12"/>
      <c r="AW9028" s="12"/>
      <c r="AX9028" s="12"/>
      <c r="AY9028" s="12"/>
      <c r="AZ9028" s="12"/>
      <c r="BA9028" s="12"/>
      <c r="BB9028" s="12"/>
      <c r="BC9028" s="12"/>
      <c r="BD9028" s="12"/>
    </row>
    <row r="9029" spans="15:56" x14ac:dyDescent="0.35">
      <c r="O9029" s="12"/>
      <c r="P9029" s="12"/>
      <c r="Q9029" s="12"/>
      <c r="S9029" s="250"/>
      <c r="AA9029" s="12"/>
      <c r="AB9029" s="12"/>
      <c r="AC9029" s="12"/>
      <c r="AD9029" s="12"/>
      <c r="AE9029" s="12"/>
      <c r="AF9029" s="12"/>
      <c r="AG9029" s="12"/>
      <c r="AH9029" s="12"/>
      <c r="AI9029" s="12"/>
      <c r="AJ9029" s="12"/>
      <c r="AK9029" s="12"/>
      <c r="AL9029" s="12"/>
      <c r="AM9029" s="12"/>
      <c r="AN9029" s="12"/>
      <c r="AO9029" s="12"/>
      <c r="AP9029" s="12"/>
      <c r="AQ9029" s="12"/>
      <c r="AR9029" s="12"/>
      <c r="AS9029" s="12"/>
      <c r="AT9029" s="12"/>
      <c r="AU9029" s="12"/>
      <c r="AV9029" s="12"/>
      <c r="AW9029" s="12"/>
      <c r="AX9029" s="12"/>
      <c r="AY9029" s="12"/>
      <c r="AZ9029" s="12"/>
      <c r="BA9029" s="12"/>
      <c r="BB9029" s="12"/>
      <c r="BC9029" s="12"/>
      <c r="BD9029" s="12"/>
    </row>
    <row r="9030" spans="15:56" x14ac:dyDescent="0.35">
      <c r="O9030" s="12"/>
      <c r="P9030" s="12"/>
      <c r="Q9030" s="12"/>
      <c r="S9030" s="250"/>
      <c r="AA9030" s="12"/>
      <c r="AB9030" s="12"/>
      <c r="AC9030" s="12"/>
      <c r="AD9030" s="12"/>
      <c r="AE9030" s="12"/>
      <c r="AF9030" s="12"/>
      <c r="AG9030" s="12"/>
      <c r="AH9030" s="12"/>
      <c r="AI9030" s="12"/>
      <c r="AJ9030" s="12"/>
      <c r="AK9030" s="12"/>
      <c r="AL9030" s="12"/>
      <c r="AM9030" s="12"/>
      <c r="AN9030" s="12"/>
      <c r="AO9030" s="12"/>
      <c r="AP9030" s="12"/>
      <c r="AQ9030" s="12"/>
      <c r="AR9030" s="12"/>
      <c r="AS9030" s="12"/>
      <c r="AT9030" s="12"/>
      <c r="AU9030" s="12"/>
      <c r="AV9030" s="12"/>
      <c r="AW9030" s="12"/>
      <c r="AX9030" s="12"/>
      <c r="AY9030" s="12"/>
      <c r="AZ9030" s="12"/>
      <c r="BA9030" s="12"/>
      <c r="BB9030" s="12"/>
      <c r="BC9030" s="12"/>
      <c r="BD9030" s="12"/>
    </row>
    <row r="9031" spans="15:56" x14ac:dyDescent="0.35">
      <c r="O9031" s="12"/>
      <c r="P9031" s="12"/>
      <c r="Q9031" s="12"/>
      <c r="S9031" s="250"/>
      <c r="AA9031" s="12"/>
      <c r="AB9031" s="12"/>
      <c r="AC9031" s="12"/>
      <c r="AD9031" s="12"/>
      <c r="AE9031" s="12"/>
      <c r="AF9031" s="12"/>
      <c r="AG9031" s="12"/>
      <c r="AH9031" s="12"/>
      <c r="AI9031" s="12"/>
      <c r="AJ9031" s="12"/>
      <c r="AK9031" s="12"/>
      <c r="AL9031" s="12"/>
      <c r="AM9031" s="12"/>
      <c r="AN9031" s="12"/>
      <c r="AO9031" s="12"/>
      <c r="AP9031" s="12"/>
      <c r="AQ9031" s="12"/>
      <c r="AR9031" s="12"/>
      <c r="AS9031" s="12"/>
      <c r="AT9031" s="12"/>
      <c r="AU9031" s="12"/>
      <c r="AV9031" s="12"/>
      <c r="AW9031" s="12"/>
      <c r="AX9031" s="12"/>
      <c r="AY9031" s="12"/>
      <c r="AZ9031" s="12"/>
      <c r="BA9031" s="12"/>
      <c r="BB9031" s="12"/>
      <c r="BC9031" s="12"/>
      <c r="BD9031" s="12"/>
    </row>
    <row r="9032" spans="15:56" x14ac:dyDescent="0.35">
      <c r="O9032" s="12"/>
      <c r="P9032" s="12"/>
      <c r="Q9032" s="12"/>
      <c r="S9032" s="250"/>
      <c r="AA9032" s="12"/>
      <c r="AB9032" s="12"/>
      <c r="AC9032" s="12"/>
      <c r="AD9032" s="12"/>
      <c r="AE9032" s="12"/>
      <c r="AF9032" s="12"/>
      <c r="AG9032" s="12"/>
      <c r="AH9032" s="12"/>
      <c r="AI9032" s="12"/>
      <c r="AJ9032" s="12"/>
      <c r="AK9032" s="12"/>
      <c r="AL9032" s="12"/>
      <c r="AM9032" s="12"/>
      <c r="AN9032" s="12"/>
      <c r="AO9032" s="12"/>
      <c r="AP9032" s="12"/>
      <c r="AQ9032" s="12"/>
      <c r="AR9032" s="12"/>
      <c r="AS9032" s="12"/>
      <c r="AT9032" s="12"/>
      <c r="AU9032" s="12"/>
      <c r="AV9032" s="12"/>
      <c r="AW9032" s="12"/>
      <c r="AX9032" s="12"/>
      <c r="AY9032" s="12"/>
      <c r="AZ9032" s="12"/>
      <c r="BA9032" s="12"/>
      <c r="BB9032" s="12"/>
      <c r="BC9032" s="12"/>
      <c r="BD9032" s="12"/>
    </row>
    <row r="9033" spans="15:56" x14ac:dyDescent="0.35">
      <c r="O9033" s="12"/>
      <c r="P9033" s="12"/>
      <c r="Q9033" s="12"/>
      <c r="S9033" s="250"/>
      <c r="AA9033" s="12"/>
      <c r="AB9033" s="12"/>
      <c r="AC9033" s="12"/>
      <c r="AD9033" s="12"/>
      <c r="AE9033" s="12"/>
      <c r="AF9033" s="12"/>
      <c r="AG9033" s="12"/>
      <c r="AH9033" s="12"/>
      <c r="AI9033" s="12"/>
      <c r="AJ9033" s="12"/>
      <c r="AK9033" s="12"/>
      <c r="AL9033" s="12"/>
      <c r="AM9033" s="12"/>
      <c r="AN9033" s="12"/>
      <c r="AO9033" s="12"/>
      <c r="AP9033" s="12"/>
      <c r="AQ9033" s="12"/>
      <c r="AR9033" s="12"/>
      <c r="AS9033" s="12"/>
      <c r="AT9033" s="12"/>
      <c r="AU9033" s="12"/>
      <c r="AV9033" s="12"/>
      <c r="AW9033" s="12"/>
      <c r="AX9033" s="12"/>
      <c r="AY9033" s="12"/>
      <c r="AZ9033" s="12"/>
      <c r="BA9033" s="12"/>
      <c r="BB9033" s="12"/>
      <c r="BC9033" s="12"/>
      <c r="BD9033" s="12"/>
    </row>
    <row r="9034" spans="15:56" x14ac:dyDescent="0.35">
      <c r="O9034" s="12"/>
      <c r="P9034" s="12"/>
      <c r="Q9034" s="12"/>
      <c r="S9034" s="250"/>
      <c r="AA9034" s="12"/>
      <c r="AB9034" s="12"/>
      <c r="AC9034" s="12"/>
      <c r="AD9034" s="12"/>
      <c r="AE9034" s="12"/>
      <c r="AF9034" s="12"/>
      <c r="AG9034" s="12"/>
      <c r="AH9034" s="12"/>
      <c r="AI9034" s="12"/>
      <c r="AJ9034" s="12"/>
      <c r="AK9034" s="12"/>
      <c r="AL9034" s="12"/>
      <c r="AM9034" s="12"/>
      <c r="AN9034" s="12"/>
      <c r="AO9034" s="12"/>
      <c r="AP9034" s="12"/>
      <c r="AQ9034" s="12"/>
      <c r="AR9034" s="12"/>
      <c r="AS9034" s="12"/>
      <c r="AT9034" s="12"/>
      <c r="AU9034" s="12"/>
      <c r="AV9034" s="12"/>
      <c r="AW9034" s="12"/>
      <c r="AX9034" s="12"/>
      <c r="AY9034" s="12"/>
      <c r="AZ9034" s="12"/>
      <c r="BA9034" s="12"/>
      <c r="BB9034" s="12"/>
      <c r="BC9034" s="12"/>
      <c r="BD9034" s="12"/>
    </row>
    <row r="9035" spans="15:56" x14ac:dyDescent="0.35">
      <c r="O9035" s="12"/>
      <c r="P9035" s="12"/>
      <c r="Q9035" s="12"/>
      <c r="S9035" s="250"/>
      <c r="AA9035" s="12"/>
      <c r="AB9035" s="12"/>
      <c r="AC9035" s="12"/>
      <c r="AD9035" s="12"/>
      <c r="AE9035" s="12"/>
      <c r="AF9035" s="12"/>
      <c r="AG9035" s="12"/>
      <c r="AH9035" s="12"/>
      <c r="AI9035" s="12"/>
      <c r="AJ9035" s="12"/>
      <c r="AK9035" s="12"/>
      <c r="AL9035" s="12"/>
      <c r="AM9035" s="12"/>
      <c r="AN9035" s="12"/>
      <c r="AO9035" s="12"/>
      <c r="AP9035" s="12"/>
      <c r="AQ9035" s="12"/>
      <c r="AR9035" s="12"/>
      <c r="AS9035" s="12"/>
      <c r="AT9035" s="12"/>
      <c r="AU9035" s="12"/>
      <c r="AV9035" s="12"/>
      <c r="AW9035" s="12"/>
      <c r="AX9035" s="12"/>
      <c r="AY9035" s="12"/>
      <c r="AZ9035" s="12"/>
      <c r="BA9035" s="12"/>
      <c r="BB9035" s="12"/>
      <c r="BC9035" s="12"/>
      <c r="BD9035" s="12"/>
    </row>
    <row r="9036" spans="15:56" x14ac:dyDescent="0.35">
      <c r="O9036" s="12"/>
      <c r="P9036" s="12"/>
      <c r="Q9036" s="12"/>
      <c r="S9036" s="250"/>
      <c r="AA9036" s="12"/>
      <c r="AB9036" s="12"/>
      <c r="AC9036" s="12"/>
      <c r="AD9036" s="12"/>
      <c r="AE9036" s="12"/>
      <c r="AF9036" s="12"/>
      <c r="AG9036" s="12"/>
      <c r="AH9036" s="12"/>
      <c r="AI9036" s="12"/>
      <c r="AJ9036" s="12"/>
      <c r="AK9036" s="12"/>
      <c r="AL9036" s="12"/>
      <c r="AM9036" s="12"/>
      <c r="AN9036" s="12"/>
      <c r="AO9036" s="12"/>
      <c r="AP9036" s="12"/>
      <c r="AQ9036" s="12"/>
      <c r="AR9036" s="12"/>
      <c r="AS9036" s="12"/>
      <c r="AT9036" s="12"/>
      <c r="AU9036" s="12"/>
      <c r="AV9036" s="12"/>
      <c r="AW9036" s="12"/>
      <c r="AX9036" s="12"/>
      <c r="AY9036" s="12"/>
      <c r="AZ9036" s="12"/>
      <c r="BA9036" s="12"/>
      <c r="BB9036" s="12"/>
      <c r="BC9036" s="12"/>
      <c r="BD9036" s="12"/>
    </row>
    <row r="9037" spans="15:56" x14ac:dyDescent="0.35">
      <c r="O9037" s="12"/>
      <c r="P9037" s="12"/>
      <c r="Q9037" s="12"/>
      <c r="S9037" s="250"/>
      <c r="AA9037" s="12"/>
      <c r="AB9037" s="12"/>
      <c r="AC9037" s="12"/>
      <c r="AD9037" s="12"/>
      <c r="AE9037" s="12"/>
      <c r="AF9037" s="12"/>
      <c r="AG9037" s="12"/>
      <c r="AH9037" s="12"/>
      <c r="AI9037" s="12"/>
      <c r="AJ9037" s="12"/>
      <c r="AK9037" s="12"/>
      <c r="AL9037" s="12"/>
      <c r="AM9037" s="12"/>
      <c r="AN9037" s="12"/>
      <c r="AO9037" s="12"/>
      <c r="AP9037" s="12"/>
      <c r="AQ9037" s="12"/>
      <c r="AR9037" s="12"/>
      <c r="AS9037" s="12"/>
      <c r="AT9037" s="12"/>
      <c r="AU9037" s="12"/>
      <c r="AV9037" s="12"/>
      <c r="AW9037" s="12"/>
      <c r="AX9037" s="12"/>
      <c r="AY9037" s="12"/>
      <c r="AZ9037" s="12"/>
      <c r="BA9037" s="12"/>
      <c r="BB9037" s="12"/>
      <c r="BC9037" s="12"/>
      <c r="BD9037" s="12"/>
    </row>
    <row r="9038" spans="15:56" x14ac:dyDescent="0.35">
      <c r="O9038" s="12"/>
      <c r="P9038" s="12"/>
      <c r="Q9038" s="12"/>
      <c r="S9038" s="250"/>
      <c r="AA9038" s="12"/>
      <c r="AB9038" s="12"/>
      <c r="AC9038" s="12"/>
      <c r="AD9038" s="12"/>
      <c r="AE9038" s="12"/>
      <c r="AF9038" s="12"/>
      <c r="AG9038" s="12"/>
      <c r="AH9038" s="12"/>
      <c r="AI9038" s="12"/>
      <c r="AJ9038" s="12"/>
      <c r="AK9038" s="12"/>
      <c r="AL9038" s="12"/>
      <c r="AM9038" s="12"/>
      <c r="AN9038" s="12"/>
      <c r="AO9038" s="12"/>
      <c r="AP9038" s="12"/>
      <c r="AQ9038" s="12"/>
      <c r="AR9038" s="12"/>
      <c r="AS9038" s="12"/>
      <c r="AT9038" s="12"/>
      <c r="AU9038" s="12"/>
      <c r="AV9038" s="12"/>
      <c r="AW9038" s="12"/>
      <c r="AX9038" s="12"/>
      <c r="AY9038" s="12"/>
      <c r="AZ9038" s="12"/>
      <c r="BA9038" s="12"/>
      <c r="BB9038" s="12"/>
      <c r="BC9038" s="12"/>
      <c r="BD9038" s="12"/>
    </row>
    <row r="9039" spans="15:56" x14ac:dyDescent="0.35">
      <c r="O9039" s="12"/>
      <c r="P9039" s="12"/>
      <c r="Q9039" s="12"/>
      <c r="S9039" s="250"/>
      <c r="AA9039" s="12"/>
      <c r="AB9039" s="12"/>
      <c r="AC9039" s="12"/>
      <c r="AD9039" s="12"/>
      <c r="AE9039" s="12"/>
      <c r="AF9039" s="12"/>
      <c r="AG9039" s="12"/>
      <c r="AH9039" s="12"/>
      <c r="AI9039" s="12"/>
      <c r="AJ9039" s="12"/>
      <c r="AK9039" s="12"/>
      <c r="AL9039" s="12"/>
      <c r="AM9039" s="12"/>
      <c r="AN9039" s="12"/>
      <c r="AO9039" s="12"/>
      <c r="AP9039" s="12"/>
      <c r="AQ9039" s="12"/>
      <c r="AR9039" s="12"/>
      <c r="AS9039" s="12"/>
      <c r="AT9039" s="12"/>
      <c r="AU9039" s="12"/>
      <c r="AV9039" s="12"/>
      <c r="AW9039" s="12"/>
      <c r="AX9039" s="12"/>
      <c r="AY9039" s="12"/>
      <c r="AZ9039" s="12"/>
      <c r="BA9039" s="12"/>
      <c r="BB9039" s="12"/>
      <c r="BC9039" s="12"/>
      <c r="BD9039" s="12"/>
    </row>
    <row r="9040" spans="15:56" x14ac:dyDescent="0.35">
      <c r="O9040" s="12"/>
      <c r="P9040" s="12"/>
      <c r="Q9040" s="12"/>
      <c r="S9040" s="250"/>
      <c r="AA9040" s="12"/>
      <c r="AB9040" s="12"/>
      <c r="AC9040" s="12"/>
      <c r="AD9040" s="12"/>
      <c r="AE9040" s="12"/>
      <c r="AF9040" s="12"/>
      <c r="AG9040" s="12"/>
      <c r="AH9040" s="12"/>
      <c r="AI9040" s="12"/>
      <c r="AJ9040" s="12"/>
      <c r="AK9040" s="12"/>
      <c r="AL9040" s="12"/>
      <c r="AM9040" s="12"/>
      <c r="AN9040" s="12"/>
      <c r="AO9040" s="12"/>
      <c r="AP9040" s="12"/>
      <c r="AQ9040" s="12"/>
      <c r="AR9040" s="12"/>
      <c r="AS9040" s="12"/>
      <c r="AT9040" s="12"/>
      <c r="AU9040" s="12"/>
      <c r="AV9040" s="12"/>
      <c r="AW9040" s="12"/>
      <c r="AX9040" s="12"/>
      <c r="AY9040" s="12"/>
      <c r="AZ9040" s="12"/>
      <c r="BA9040" s="12"/>
      <c r="BB9040" s="12"/>
      <c r="BC9040" s="12"/>
      <c r="BD9040" s="12"/>
    </row>
    <row r="9041" spans="15:56" x14ac:dyDescent="0.35">
      <c r="O9041" s="12"/>
      <c r="P9041" s="12"/>
      <c r="Q9041" s="12"/>
      <c r="S9041" s="250"/>
      <c r="AA9041" s="12"/>
      <c r="AB9041" s="12"/>
      <c r="AC9041" s="12"/>
      <c r="AD9041" s="12"/>
      <c r="AE9041" s="12"/>
      <c r="AF9041" s="12"/>
      <c r="AG9041" s="12"/>
      <c r="AH9041" s="12"/>
      <c r="AI9041" s="12"/>
      <c r="AJ9041" s="12"/>
      <c r="AK9041" s="12"/>
      <c r="AL9041" s="12"/>
      <c r="AM9041" s="12"/>
      <c r="AN9041" s="12"/>
      <c r="AO9041" s="12"/>
      <c r="AP9041" s="12"/>
      <c r="AQ9041" s="12"/>
      <c r="AR9041" s="12"/>
      <c r="AS9041" s="12"/>
      <c r="AT9041" s="12"/>
      <c r="AU9041" s="12"/>
      <c r="AV9041" s="12"/>
      <c r="AW9041" s="12"/>
      <c r="AX9041" s="12"/>
      <c r="AY9041" s="12"/>
      <c r="AZ9041" s="12"/>
      <c r="BA9041" s="12"/>
      <c r="BB9041" s="12"/>
      <c r="BC9041" s="12"/>
      <c r="BD9041" s="12"/>
    </row>
    <row r="9042" spans="15:56" x14ac:dyDescent="0.35">
      <c r="O9042" s="12"/>
      <c r="P9042" s="12"/>
      <c r="Q9042" s="12"/>
      <c r="S9042" s="250"/>
      <c r="AA9042" s="12"/>
      <c r="AB9042" s="12"/>
      <c r="AC9042" s="12"/>
      <c r="AD9042" s="12"/>
      <c r="AE9042" s="12"/>
      <c r="AF9042" s="12"/>
      <c r="AG9042" s="12"/>
      <c r="AH9042" s="12"/>
      <c r="AI9042" s="12"/>
      <c r="AJ9042" s="12"/>
      <c r="AK9042" s="12"/>
      <c r="AL9042" s="12"/>
      <c r="AM9042" s="12"/>
      <c r="AN9042" s="12"/>
      <c r="AO9042" s="12"/>
      <c r="AP9042" s="12"/>
      <c r="AQ9042" s="12"/>
      <c r="AR9042" s="12"/>
      <c r="AS9042" s="12"/>
      <c r="AT9042" s="12"/>
      <c r="AU9042" s="12"/>
      <c r="AV9042" s="12"/>
      <c r="AW9042" s="12"/>
      <c r="AX9042" s="12"/>
      <c r="AY9042" s="12"/>
      <c r="AZ9042" s="12"/>
      <c r="BA9042" s="12"/>
      <c r="BB9042" s="12"/>
      <c r="BC9042" s="12"/>
      <c r="BD9042" s="12"/>
    </row>
    <row r="9043" spans="15:56" x14ac:dyDescent="0.35">
      <c r="O9043" s="12"/>
      <c r="P9043" s="12"/>
      <c r="Q9043" s="12"/>
      <c r="S9043" s="250"/>
      <c r="AA9043" s="12"/>
      <c r="AB9043" s="12"/>
      <c r="AC9043" s="12"/>
      <c r="AD9043" s="12"/>
      <c r="AE9043" s="12"/>
      <c r="AF9043" s="12"/>
      <c r="AG9043" s="12"/>
      <c r="AH9043" s="12"/>
      <c r="AI9043" s="12"/>
      <c r="AJ9043" s="12"/>
      <c r="AK9043" s="12"/>
      <c r="AL9043" s="12"/>
      <c r="AM9043" s="12"/>
      <c r="AN9043" s="12"/>
      <c r="AO9043" s="12"/>
      <c r="AP9043" s="12"/>
      <c r="AQ9043" s="12"/>
      <c r="AR9043" s="12"/>
      <c r="AS9043" s="12"/>
      <c r="AT9043" s="12"/>
      <c r="AU9043" s="12"/>
      <c r="AV9043" s="12"/>
      <c r="AW9043" s="12"/>
      <c r="AX9043" s="12"/>
      <c r="AY9043" s="12"/>
      <c r="AZ9043" s="12"/>
      <c r="BA9043" s="12"/>
      <c r="BB9043" s="12"/>
      <c r="BC9043" s="12"/>
      <c r="BD9043" s="12"/>
    </row>
    <row r="9044" spans="15:56" x14ac:dyDescent="0.35">
      <c r="O9044" s="12"/>
      <c r="P9044" s="12"/>
      <c r="Q9044" s="12"/>
      <c r="S9044" s="250"/>
      <c r="AA9044" s="12"/>
      <c r="AB9044" s="12"/>
      <c r="AC9044" s="12"/>
      <c r="AD9044" s="12"/>
      <c r="AE9044" s="12"/>
      <c r="AF9044" s="12"/>
      <c r="AG9044" s="12"/>
      <c r="AH9044" s="12"/>
      <c r="AI9044" s="12"/>
      <c r="AJ9044" s="12"/>
      <c r="AK9044" s="12"/>
      <c r="AL9044" s="12"/>
      <c r="AM9044" s="12"/>
      <c r="AN9044" s="12"/>
      <c r="AO9044" s="12"/>
      <c r="AP9044" s="12"/>
      <c r="AQ9044" s="12"/>
      <c r="AR9044" s="12"/>
      <c r="AS9044" s="12"/>
      <c r="AT9044" s="12"/>
      <c r="AU9044" s="12"/>
      <c r="AV9044" s="12"/>
      <c r="AW9044" s="12"/>
      <c r="AX9044" s="12"/>
      <c r="AY9044" s="12"/>
      <c r="AZ9044" s="12"/>
      <c r="BA9044" s="12"/>
      <c r="BB9044" s="12"/>
      <c r="BC9044" s="12"/>
      <c r="BD9044" s="12"/>
    </row>
    <row r="9045" spans="15:56" x14ac:dyDescent="0.35">
      <c r="O9045" s="12"/>
      <c r="P9045" s="12"/>
      <c r="Q9045" s="12"/>
      <c r="S9045" s="250"/>
      <c r="AA9045" s="12"/>
      <c r="AB9045" s="12"/>
      <c r="AC9045" s="12"/>
      <c r="AD9045" s="12"/>
      <c r="AE9045" s="12"/>
      <c r="AF9045" s="12"/>
      <c r="AG9045" s="12"/>
      <c r="AH9045" s="12"/>
      <c r="AI9045" s="12"/>
      <c r="AJ9045" s="12"/>
      <c r="AK9045" s="12"/>
      <c r="AL9045" s="12"/>
      <c r="AM9045" s="12"/>
      <c r="AN9045" s="12"/>
      <c r="AO9045" s="12"/>
      <c r="AP9045" s="12"/>
      <c r="AQ9045" s="12"/>
      <c r="AR9045" s="12"/>
      <c r="AS9045" s="12"/>
      <c r="AT9045" s="12"/>
      <c r="AU9045" s="12"/>
      <c r="AV9045" s="12"/>
      <c r="AW9045" s="12"/>
      <c r="AX9045" s="12"/>
      <c r="AY9045" s="12"/>
      <c r="AZ9045" s="12"/>
      <c r="BA9045" s="12"/>
      <c r="BB9045" s="12"/>
      <c r="BC9045" s="12"/>
      <c r="BD9045" s="12"/>
    </row>
    <row r="9046" spans="15:56" x14ac:dyDescent="0.35">
      <c r="O9046" s="12"/>
      <c r="P9046" s="12"/>
      <c r="Q9046" s="12"/>
      <c r="S9046" s="250"/>
      <c r="AA9046" s="12"/>
      <c r="AB9046" s="12"/>
      <c r="AC9046" s="12"/>
      <c r="AD9046" s="12"/>
      <c r="AE9046" s="12"/>
      <c r="AF9046" s="12"/>
      <c r="AG9046" s="12"/>
      <c r="AH9046" s="12"/>
      <c r="AI9046" s="12"/>
      <c r="AJ9046" s="12"/>
      <c r="AK9046" s="12"/>
      <c r="AL9046" s="12"/>
      <c r="AM9046" s="12"/>
      <c r="AN9046" s="12"/>
      <c r="AO9046" s="12"/>
      <c r="AP9046" s="12"/>
      <c r="AQ9046" s="12"/>
      <c r="AR9046" s="12"/>
      <c r="AS9046" s="12"/>
      <c r="AT9046" s="12"/>
      <c r="AU9046" s="12"/>
      <c r="AV9046" s="12"/>
      <c r="AW9046" s="12"/>
      <c r="AX9046" s="12"/>
      <c r="AY9046" s="12"/>
      <c r="AZ9046" s="12"/>
      <c r="BA9046" s="12"/>
      <c r="BB9046" s="12"/>
      <c r="BC9046" s="12"/>
      <c r="BD9046" s="12"/>
    </row>
    <row r="9047" spans="15:56" x14ac:dyDescent="0.35">
      <c r="O9047" s="12"/>
      <c r="P9047" s="12"/>
      <c r="Q9047" s="12"/>
      <c r="S9047" s="250"/>
      <c r="AA9047" s="12"/>
      <c r="AB9047" s="12"/>
      <c r="AC9047" s="12"/>
      <c r="AD9047" s="12"/>
      <c r="AE9047" s="12"/>
      <c r="AF9047" s="12"/>
      <c r="AG9047" s="12"/>
      <c r="AH9047" s="12"/>
      <c r="AI9047" s="12"/>
      <c r="AJ9047" s="12"/>
      <c r="AK9047" s="12"/>
      <c r="AL9047" s="12"/>
      <c r="AM9047" s="12"/>
      <c r="AN9047" s="12"/>
      <c r="AO9047" s="12"/>
      <c r="AP9047" s="12"/>
      <c r="AQ9047" s="12"/>
      <c r="AR9047" s="12"/>
      <c r="AS9047" s="12"/>
      <c r="AT9047" s="12"/>
      <c r="AU9047" s="12"/>
      <c r="AV9047" s="12"/>
      <c r="AW9047" s="12"/>
      <c r="AX9047" s="12"/>
      <c r="AY9047" s="12"/>
      <c r="AZ9047" s="12"/>
      <c r="BA9047" s="12"/>
      <c r="BB9047" s="12"/>
      <c r="BC9047" s="12"/>
      <c r="BD9047" s="12"/>
    </row>
    <row r="9048" spans="15:56" x14ac:dyDescent="0.35">
      <c r="O9048" s="12"/>
      <c r="P9048" s="12"/>
      <c r="Q9048" s="12"/>
      <c r="S9048" s="250"/>
      <c r="AA9048" s="12"/>
      <c r="AB9048" s="12"/>
      <c r="AC9048" s="12"/>
      <c r="AD9048" s="12"/>
      <c r="AE9048" s="12"/>
      <c r="AF9048" s="12"/>
      <c r="AG9048" s="12"/>
      <c r="AH9048" s="12"/>
      <c r="AI9048" s="12"/>
      <c r="AJ9048" s="12"/>
      <c r="AK9048" s="12"/>
      <c r="AL9048" s="12"/>
      <c r="AM9048" s="12"/>
      <c r="AN9048" s="12"/>
      <c r="AO9048" s="12"/>
      <c r="AP9048" s="12"/>
      <c r="AQ9048" s="12"/>
      <c r="AR9048" s="12"/>
      <c r="AS9048" s="12"/>
      <c r="AT9048" s="12"/>
      <c r="AU9048" s="12"/>
      <c r="AV9048" s="12"/>
      <c r="AW9048" s="12"/>
      <c r="AX9048" s="12"/>
      <c r="AY9048" s="12"/>
      <c r="AZ9048" s="12"/>
      <c r="BA9048" s="12"/>
      <c r="BB9048" s="12"/>
      <c r="BC9048" s="12"/>
      <c r="BD9048" s="12"/>
    </row>
    <row r="9049" spans="15:56" x14ac:dyDescent="0.35">
      <c r="O9049" s="12"/>
      <c r="P9049" s="12"/>
      <c r="Q9049" s="12"/>
      <c r="S9049" s="250"/>
      <c r="AA9049" s="12"/>
      <c r="AB9049" s="12"/>
      <c r="AC9049" s="12"/>
      <c r="AD9049" s="12"/>
      <c r="AE9049" s="12"/>
      <c r="AF9049" s="12"/>
      <c r="AG9049" s="12"/>
      <c r="AH9049" s="12"/>
      <c r="AI9049" s="12"/>
      <c r="AJ9049" s="12"/>
      <c r="AK9049" s="12"/>
      <c r="AL9049" s="12"/>
      <c r="AM9049" s="12"/>
      <c r="AN9049" s="12"/>
      <c r="AO9049" s="12"/>
      <c r="AP9049" s="12"/>
      <c r="AQ9049" s="12"/>
      <c r="AR9049" s="12"/>
      <c r="AS9049" s="12"/>
      <c r="AT9049" s="12"/>
      <c r="AU9049" s="12"/>
      <c r="AV9049" s="12"/>
      <c r="AW9049" s="12"/>
      <c r="AX9049" s="12"/>
      <c r="AY9049" s="12"/>
      <c r="AZ9049" s="12"/>
      <c r="BA9049" s="12"/>
      <c r="BB9049" s="12"/>
      <c r="BC9049" s="12"/>
      <c r="BD9049" s="12"/>
    </row>
    <row r="9050" spans="15:56" x14ac:dyDescent="0.35">
      <c r="O9050" s="12"/>
      <c r="P9050" s="12"/>
      <c r="Q9050" s="12"/>
      <c r="S9050" s="250"/>
      <c r="AA9050" s="12"/>
      <c r="AB9050" s="12"/>
      <c r="AC9050" s="12"/>
      <c r="AD9050" s="12"/>
      <c r="AE9050" s="12"/>
      <c r="AF9050" s="12"/>
      <c r="AG9050" s="12"/>
      <c r="AH9050" s="12"/>
      <c r="AI9050" s="12"/>
      <c r="AJ9050" s="12"/>
      <c r="AK9050" s="12"/>
      <c r="AL9050" s="12"/>
      <c r="AM9050" s="12"/>
      <c r="AN9050" s="12"/>
      <c r="AO9050" s="12"/>
      <c r="AP9050" s="12"/>
      <c r="AQ9050" s="12"/>
      <c r="AR9050" s="12"/>
      <c r="AS9050" s="12"/>
      <c r="AT9050" s="12"/>
      <c r="AU9050" s="12"/>
      <c r="AV9050" s="12"/>
      <c r="AW9050" s="12"/>
      <c r="AX9050" s="12"/>
      <c r="AY9050" s="12"/>
      <c r="AZ9050" s="12"/>
      <c r="BA9050" s="12"/>
      <c r="BB9050" s="12"/>
      <c r="BC9050" s="12"/>
      <c r="BD9050" s="12"/>
    </row>
    <row r="9051" spans="15:56" x14ac:dyDescent="0.35">
      <c r="O9051" s="12"/>
      <c r="P9051" s="12"/>
      <c r="Q9051" s="12"/>
      <c r="S9051" s="250"/>
      <c r="AA9051" s="12"/>
      <c r="AB9051" s="12"/>
      <c r="AC9051" s="12"/>
      <c r="AD9051" s="12"/>
      <c r="AE9051" s="12"/>
      <c r="AF9051" s="12"/>
      <c r="AG9051" s="12"/>
      <c r="AH9051" s="12"/>
      <c r="AI9051" s="12"/>
      <c r="AJ9051" s="12"/>
      <c r="AK9051" s="12"/>
      <c r="AL9051" s="12"/>
      <c r="AM9051" s="12"/>
      <c r="AN9051" s="12"/>
      <c r="AO9051" s="12"/>
      <c r="AP9051" s="12"/>
      <c r="AQ9051" s="12"/>
      <c r="AR9051" s="12"/>
      <c r="AS9051" s="12"/>
      <c r="AT9051" s="12"/>
      <c r="AU9051" s="12"/>
      <c r="AV9051" s="12"/>
      <c r="AW9051" s="12"/>
      <c r="AX9051" s="12"/>
      <c r="AY9051" s="12"/>
      <c r="AZ9051" s="12"/>
      <c r="BA9051" s="12"/>
      <c r="BB9051" s="12"/>
      <c r="BC9051" s="12"/>
      <c r="BD9051" s="12"/>
    </row>
    <row r="9052" spans="15:56" x14ac:dyDescent="0.35">
      <c r="O9052" s="12"/>
      <c r="P9052" s="12"/>
      <c r="Q9052" s="12"/>
      <c r="S9052" s="250"/>
      <c r="AA9052" s="12"/>
      <c r="AB9052" s="12"/>
      <c r="AC9052" s="12"/>
      <c r="AD9052" s="12"/>
      <c r="AE9052" s="12"/>
      <c r="AF9052" s="12"/>
      <c r="AG9052" s="12"/>
      <c r="AH9052" s="12"/>
      <c r="AI9052" s="12"/>
      <c r="AJ9052" s="12"/>
      <c r="AK9052" s="12"/>
      <c r="AL9052" s="12"/>
      <c r="AM9052" s="12"/>
      <c r="AN9052" s="12"/>
      <c r="AO9052" s="12"/>
      <c r="AP9052" s="12"/>
      <c r="AQ9052" s="12"/>
      <c r="AR9052" s="12"/>
      <c r="AS9052" s="12"/>
      <c r="AT9052" s="12"/>
      <c r="AU9052" s="12"/>
      <c r="AV9052" s="12"/>
      <c r="AW9052" s="12"/>
      <c r="AX9052" s="12"/>
      <c r="AY9052" s="12"/>
      <c r="AZ9052" s="12"/>
      <c r="BA9052" s="12"/>
      <c r="BB9052" s="12"/>
      <c r="BC9052" s="12"/>
      <c r="BD9052" s="12"/>
    </row>
    <row r="9053" spans="15:56" x14ac:dyDescent="0.35">
      <c r="O9053" s="12"/>
      <c r="P9053" s="12"/>
      <c r="Q9053" s="12"/>
      <c r="S9053" s="250"/>
      <c r="AA9053" s="12"/>
      <c r="AB9053" s="12"/>
      <c r="AC9053" s="12"/>
      <c r="AD9053" s="12"/>
      <c r="AE9053" s="12"/>
      <c r="AF9053" s="12"/>
      <c r="AG9053" s="12"/>
      <c r="AH9053" s="12"/>
      <c r="AI9053" s="12"/>
      <c r="AJ9053" s="12"/>
      <c r="AK9053" s="12"/>
      <c r="AL9053" s="12"/>
      <c r="AM9053" s="12"/>
      <c r="AN9053" s="12"/>
      <c r="AO9053" s="12"/>
      <c r="AP9053" s="12"/>
      <c r="AQ9053" s="12"/>
      <c r="AR9053" s="12"/>
      <c r="AS9053" s="12"/>
      <c r="AT9053" s="12"/>
      <c r="AU9053" s="12"/>
      <c r="AV9053" s="12"/>
      <c r="AW9053" s="12"/>
      <c r="AX9053" s="12"/>
      <c r="AY9053" s="12"/>
      <c r="AZ9053" s="12"/>
      <c r="BA9053" s="12"/>
      <c r="BB9053" s="12"/>
      <c r="BC9053" s="12"/>
      <c r="BD9053" s="12"/>
    </row>
    <row r="9054" spans="15:56" x14ac:dyDescent="0.35">
      <c r="O9054" s="12"/>
      <c r="P9054" s="12"/>
      <c r="Q9054" s="12"/>
      <c r="S9054" s="250"/>
      <c r="AA9054" s="12"/>
      <c r="AB9054" s="12"/>
      <c r="AC9054" s="12"/>
      <c r="AD9054" s="12"/>
      <c r="AE9054" s="12"/>
      <c r="AF9054" s="12"/>
      <c r="AG9054" s="12"/>
      <c r="AH9054" s="12"/>
      <c r="AI9054" s="12"/>
      <c r="AJ9054" s="12"/>
      <c r="AK9054" s="12"/>
      <c r="AL9054" s="12"/>
      <c r="AM9054" s="12"/>
      <c r="AN9054" s="12"/>
      <c r="AO9054" s="12"/>
      <c r="AP9054" s="12"/>
      <c r="AQ9054" s="12"/>
      <c r="AR9054" s="12"/>
      <c r="AS9054" s="12"/>
      <c r="AT9054" s="12"/>
      <c r="AU9054" s="12"/>
      <c r="AV9054" s="12"/>
      <c r="AW9054" s="12"/>
      <c r="AX9054" s="12"/>
      <c r="AY9054" s="12"/>
      <c r="AZ9054" s="12"/>
      <c r="BA9054" s="12"/>
      <c r="BB9054" s="12"/>
      <c r="BC9054" s="12"/>
      <c r="BD9054" s="12"/>
    </row>
    <row r="9055" spans="15:56" x14ac:dyDescent="0.35">
      <c r="O9055" s="12"/>
      <c r="P9055" s="12"/>
      <c r="Q9055" s="12"/>
      <c r="S9055" s="250"/>
      <c r="AA9055" s="12"/>
      <c r="AB9055" s="12"/>
      <c r="AC9055" s="12"/>
      <c r="AD9055" s="12"/>
      <c r="AE9055" s="12"/>
      <c r="AF9055" s="12"/>
      <c r="AG9055" s="12"/>
      <c r="AH9055" s="12"/>
      <c r="AI9055" s="12"/>
      <c r="AJ9055" s="12"/>
      <c r="AK9055" s="12"/>
      <c r="AL9055" s="12"/>
      <c r="AM9055" s="12"/>
      <c r="AN9055" s="12"/>
      <c r="AO9055" s="12"/>
      <c r="AP9055" s="12"/>
      <c r="AQ9055" s="12"/>
      <c r="AR9055" s="12"/>
      <c r="AS9055" s="12"/>
      <c r="AT9055" s="12"/>
      <c r="AU9055" s="12"/>
      <c r="AV9055" s="12"/>
      <c r="AW9055" s="12"/>
      <c r="AX9055" s="12"/>
      <c r="AY9055" s="12"/>
      <c r="AZ9055" s="12"/>
      <c r="BA9055" s="12"/>
      <c r="BB9055" s="12"/>
      <c r="BC9055" s="12"/>
      <c r="BD9055" s="12"/>
    </row>
    <row r="9056" spans="15:56" x14ac:dyDescent="0.35">
      <c r="O9056" s="12"/>
      <c r="P9056" s="12"/>
      <c r="Q9056" s="12"/>
      <c r="S9056" s="250"/>
      <c r="AA9056" s="12"/>
      <c r="AB9056" s="12"/>
      <c r="AC9056" s="12"/>
      <c r="AD9056" s="12"/>
      <c r="AE9056" s="12"/>
      <c r="AF9056" s="12"/>
      <c r="AG9056" s="12"/>
      <c r="AH9056" s="12"/>
      <c r="AI9056" s="12"/>
      <c r="AJ9056" s="12"/>
      <c r="AK9056" s="12"/>
      <c r="AL9056" s="12"/>
      <c r="AM9056" s="12"/>
      <c r="AN9056" s="12"/>
      <c r="AO9056" s="12"/>
      <c r="AP9056" s="12"/>
      <c r="AQ9056" s="12"/>
      <c r="AR9056" s="12"/>
      <c r="AS9056" s="12"/>
      <c r="AT9056" s="12"/>
      <c r="AU9056" s="12"/>
      <c r="AV9056" s="12"/>
      <c r="AW9056" s="12"/>
      <c r="AX9056" s="12"/>
      <c r="AY9056" s="12"/>
      <c r="AZ9056" s="12"/>
      <c r="BA9056" s="12"/>
      <c r="BB9056" s="12"/>
      <c r="BC9056" s="12"/>
      <c r="BD9056" s="12"/>
    </row>
    <row r="9057" spans="15:56" x14ac:dyDescent="0.35">
      <c r="O9057" s="12"/>
      <c r="P9057" s="12"/>
      <c r="Q9057" s="12"/>
      <c r="S9057" s="250"/>
      <c r="AA9057" s="12"/>
      <c r="AB9057" s="12"/>
      <c r="AC9057" s="12"/>
      <c r="AD9057" s="12"/>
      <c r="AE9057" s="12"/>
      <c r="AF9057" s="12"/>
      <c r="AG9057" s="12"/>
      <c r="AH9057" s="12"/>
      <c r="AI9057" s="12"/>
      <c r="AJ9057" s="12"/>
      <c r="AK9057" s="12"/>
      <c r="AL9057" s="12"/>
      <c r="AM9057" s="12"/>
      <c r="AN9057" s="12"/>
      <c r="AO9057" s="12"/>
      <c r="AP9057" s="12"/>
      <c r="AQ9057" s="12"/>
      <c r="AR9057" s="12"/>
      <c r="AS9057" s="12"/>
      <c r="AT9057" s="12"/>
      <c r="AU9057" s="12"/>
      <c r="AV9057" s="12"/>
      <c r="AW9057" s="12"/>
      <c r="AX9057" s="12"/>
      <c r="AY9057" s="12"/>
      <c r="AZ9057" s="12"/>
      <c r="BA9057" s="12"/>
      <c r="BB9057" s="12"/>
      <c r="BC9057" s="12"/>
      <c r="BD9057" s="12"/>
    </row>
    <row r="9058" spans="15:56" x14ac:dyDescent="0.35">
      <c r="O9058" s="12"/>
      <c r="P9058" s="12"/>
      <c r="Q9058" s="12"/>
      <c r="S9058" s="250"/>
      <c r="AA9058" s="12"/>
      <c r="AB9058" s="12"/>
      <c r="AC9058" s="12"/>
      <c r="AD9058" s="12"/>
      <c r="AE9058" s="12"/>
      <c r="AF9058" s="12"/>
      <c r="AG9058" s="12"/>
      <c r="AH9058" s="12"/>
      <c r="AI9058" s="12"/>
      <c r="AJ9058" s="12"/>
      <c r="AK9058" s="12"/>
      <c r="AL9058" s="12"/>
      <c r="AM9058" s="12"/>
      <c r="AN9058" s="12"/>
      <c r="AO9058" s="12"/>
      <c r="AP9058" s="12"/>
      <c r="AQ9058" s="12"/>
      <c r="AR9058" s="12"/>
      <c r="AS9058" s="12"/>
      <c r="AT9058" s="12"/>
      <c r="AU9058" s="12"/>
      <c r="AV9058" s="12"/>
      <c r="AW9058" s="12"/>
      <c r="AX9058" s="12"/>
      <c r="AY9058" s="12"/>
      <c r="AZ9058" s="12"/>
      <c r="BA9058" s="12"/>
      <c r="BB9058" s="12"/>
      <c r="BC9058" s="12"/>
      <c r="BD9058" s="12"/>
    </row>
    <row r="9059" spans="15:56" x14ac:dyDescent="0.35">
      <c r="O9059" s="12"/>
      <c r="P9059" s="12"/>
      <c r="Q9059" s="12"/>
      <c r="S9059" s="250"/>
      <c r="AA9059" s="12"/>
      <c r="AB9059" s="12"/>
      <c r="AC9059" s="12"/>
      <c r="AD9059" s="12"/>
      <c r="AE9059" s="12"/>
      <c r="AF9059" s="12"/>
      <c r="AG9059" s="12"/>
      <c r="AH9059" s="12"/>
      <c r="AI9059" s="12"/>
      <c r="AJ9059" s="12"/>
      <c r="AK9059" s="12"/>
      <c r="AL9059" s="12"/>
      <c r="AM9059" s="12"/>
      <c r="AN9059" s="12"/>
      <c r="AO9059" s="12"/>
      <c r="AP9059" s="12"/>
      <c r="AQ9059" s="12"/>
      <c r="AR9059" s="12"/>
      <c r="AS9059" s="12"/>
      <c r="AT9059" s="12"/>
      <c r="AU9059" s="12"/>
      <c r="AV9059" s="12"/>
      <c r="AW9059" s="12"/>
      <c r="AX9059" s="12"/>
      <c r="AY9059" s="12"/>
      <c r="AZ9059" s="12"/>
      <c r="BA9059" s="12"/>
      <c r="BB9059" s="12"/>
      <c r="BC9059" s="12"/>
      <c r="BD9059" s="12"/>
    </row>
    <row r="9060" spans="15:56" x14ac:dyDescent="0.35">
      <c r="O9060" s="12"/>
      <c r="P9060" s="12"/>
      <c r="Q9060" s="12"/>
      <c r="S9060" s="250"/>
      <c r="AA9060" s="12"/>
      <c r="AB9060" s="12"/>
      <c r="AC9060" s="12"/>
      <c r="AD9060" s="12"/>
      <c r="AE9060" s="12"/>
      <c r="AF9060" s="12"/>
      <c r="AG9060" s="12"/>
      <c r="AH9060" s="12"/>
      <c r="AI9060" s="12"/>
      <c r="AJ9060" s="12"/>
      <c r="AK9060" s="12"/>
      <c r="AL9060" s="12"/>
      <c r="AM9060" s="12"/>
      <c r="AN9060" s="12"/>
      <c r="AO9060" s="12"/>
      <c r="AP9060" s="12"/>
      <c r="AQ9060" s="12"/>
      <c r="AR9060" s="12"/>
      <c r="AS9060" s="12"/>
      <c r="AT9060" s="12"/>
      <c r="AU9060" s="12"/>
      <c r="AV9060" s="12"/>
      <c r="AW9060" s="12"/>
      <c r="AX9060" s="12"/>
      <c r="AY9060" s="12"/>
      <c r="AZ9060" s="12"/>
      <c r="BA9060" s="12"/>
      <c r="BB9060" s="12"/>
      <c r="BC9060" s="12"/>
      <c r="BD9060" s="12"/>
    </row>
    <row r="9061" spans="15:56" x14ac:dyDescent="0.35">
      <c r="O9061" s="12"/>
      <c r="P9061" s="12"/>
      <c r="Q9061" s="12"/>
      <c r="S9061" s="250"/>
      <c r="AA9061" s="12"/>
      <c r="AB9061" s="12"/>
      <c r="AC9061" s="12"/>
      <c r="AD9061" s="12"/>
      <c r="AE9061" s="12"/>
      <c r="AF9061" s="12"/>
      <c r="AG9061" s="12"/>
      <c r="AH9061" s="12"/>
      <c r="AI9061" s="12"/>
      <c r="AJ9061" s="12"/>
      <c r="AK9061" s="12"/>
      <c r="AL9061" s="12"/>
      <c r="AM9061" s="12"/>
      <c r="AN9061" s="12"/>
      <c r="AO9061" s="12"/>
      <c r="AP9061" s="12"/>
      <c r="AQ9061" s="12"/>
      <c r="AR9061" s="12"/>
      <c r="AS9061" s="12"/>
      <c r="AT9061" s="12"/>
      <c r="AU9061" s="12"/>
      <c r="AV9061" s="12"/>
      <c r="AW9061" s="12"/>
      <c r="AX9061" s="12"/>
      <c r="AY9061" s="12"/>
      <c r="AZ9061" s="12"/>
      <c r="BA9061" s="12"/>
      <c r="BB9061" s="12"/>
      <c r="BC9061" s="12"/>
      <c r="BD9061" s="12"/>
    </row>
    <row r="9062" spans="15:56" x14ac:dyDescent="0.35">
      <c r="O9062" s="12"/>
      <c r="P9062" s="12"/>
      <c r="Q9062" s="12"/>
      <c r="S9062" s="250"/>
      <c r="AA9062" s="12"/>
      <c r="AB9062" s="12"/>
      <c r="AC9062" s="12"/>
      <c r="AD9062" s="12"/>
      <c r="AE9062" s="12"/>
      <c r="AF9062" s="12"/>
      <c r="AG9062" s="12"/>
      <c r="AH9062" s="12"/>
      <c r="AI9062" s="12"/>
      <c r="AJ9062" s="12"/>
      <c r="AK9062" s="12"/>
      <c r="AL9062" s="12"/>
      <c r="AM9062" s="12"/>
      <c r="AN9062" s="12"/>
      <c r="AO9062" s="12"/>
      <c r="AP9062" s="12"/>
      <c r="AQ9062" s="12"/>
      <c r="AR9062" s="12"/>
      <c r="AS9062" s="12"/>
      <c r="AT9062" s="12"/>
      <c r="AU9062" s="12"/>
      <c r="AV9062" s="12"/>
      <c r="AW9062" s="12"/>
      <c r="AX9062" s="12"/>
      <c r="AY9062" s="12"/>
      <c r="AZ9062" s="12"/>
      <c r="BA9062" s="12"/>
      <c r="BB9062" s="12"/>
      <c r="BC9062" s="12"/>
      <c r="BD9062" s="12"/>
    </row>
    <row r="9063" spans="15:56" x14ac:dyDescent="0.35">
      <c r="O9063" s="12"/>
      <c r="P9063" s="12"/>
      <c r="Q9063" s="12"/>
      <c r="S9063" s="250"/>
      <c r="AA9063" s="12"/>
      <c r="AB9063" s="12"/>
      <c r="AC9063" s="12"/>
      <c r="AD9063" s="12"/>
      <c r="AE9063" s="12"/>
      <c r="AF9063" s="12"/>
      <c r="AG9063" s="12"/>
      <c r="AH9063" s="12"/>
      <c r="AI9063" s="12"/>
      <c r="AJ9063" s="12"/>
      <c r="AK9063" s="12"/>
      <c r="AL9063" s="12"/>
      <c r="AM9063" s="12"/>
      <c r="AN9063" s="12"/>
      <c r="AO9063" s="12"/>
      <c r="AP9063" s="12"/>
      <c r="AQ9063" s="12"/>
      <c r="AR9063" s="12"/>
      <c r="AS9063" s="12"/>
      <c r="AT9063" s="12"/>
      <c r="AU9063" s="12"/>
      <c r="AV9063" s="12"/>
      <c r="AW9063" s="12"/>
      <c r="AX9063" s="12"/>
      <c r="AY9063" s="12"/>
      <c r="AZ9063" s="12"/>
      <c r="BA9063" s="12"/>
      <c r="BB9063" s="12"/>
      <c r="BC9063" s="12"/>
      <c r="BD9063" s="12"/>
    </row>
    <row r="9064" spans="15:56" x14ac:dyDescent="0.35">
      <c r="O9064" s="12"/>
      <c r="P9064" s="12"/>
      <c r="Q9064" s="12"/>
      <c r="S9064" s="250"/>
      <c r="AA9064" s="12"/>
      <c r="AB9064" s="12"/>
      <c r="AC9064" s="12"/>
      <c r="AD9064" s="12"/>
      <c r="AE9064" s="12"/>
      <c r="AF9064" s="12"/>
      <c r="AG9064" s="12"/>
      <c r="AH9064" s="12"/>
      <c r="AI9064" s="12"/>
      <c r="AJ9064" s="12"/>
      <c r="AK9064" s="12"/>
      <c r="AL9064" s="12"/>
      <c r="AM9064" s="12"/>
      <c r="AN9064" s="12"/>
      <c r="AO9064" s="12"/>
      <c r="AP9064" s="12"/>
      <c r="AQ9064" s="12"/>
      <c r="AR9064" s="12"/>
      <c r="AS9064" s="12"/>
      <c r="AT9064" s="12"/>
      <c r="AU9064" s="12"/>
      <c r="AV9064" s="12"/>
      <c r="AW9064" s="12"/>
      <c r="AX9064" s="12"/>
      <c r="AY9064" s="12"/>
      <c r="AZ9064" s="12"/>
      <c r="BA9064" s="12"/>
      <c r="BB9064" s="12"/>
      <c r="BC9064" s="12"/>
      <c r="BD9064" s="12"/>
    </row>
    <row r="9065" spans="15:56" x14ac:dyDescent="0.35">
      <c r="O9065" s="12"/>
      <c r="P9065" s="12"/>
      <c r="Q9065" s="12"/>
      <c r="S9065" s="250"/>
      <c r="AA9065" s="12"/>
      <c r="AB9065" s="12"/>
      <c r="AC9065" s="12"/>
      <c r="AD9065" s="12"/>
      <c r="AE9065" s="12"/>
      <c r="AF9065" s="12"/>
      <c r="AG9065" s="12"/>
      <c r="AH9065" s="12"/>
      <c r="AI9065" s="12"/>
      <c r="AJ9065" s="12"/>
      <c r="AK9065" s="12"/>
      <c r="AL9065" s="12"/>
      <c r="AM9065" s="12"/>
      <c r="AN9065" s="12"/>
      <c r="AO9065" s="12"/>
      <c r="AP9065" s="12"/>
      <c r="AQ9065" s="12"/>
      <c r="AR9065" s="12"/>
      <c r="AS9065" s="12"/>
      <c r="AT9065" s="12"/>
      <c r="AU9065" s="12"/>
      <c r="AV9065" s="12"/>
      <c r="AW9065" s="12"/>
      <c r="AX9065" s="12"/>
      <c r="AY9065" s="12"/>
      <c r="AZ9065" s="12"/>
      <c r="BA9065" s="12"/>
      <c r="BB9065" s="12"/>
      <c r="BC9065" s="12"/>
      <c r="BD9065" s="12"/>
    </row>
    <row r="9066" spans="15:56" x14ac:dyDescent="0.35">
      <c r="O9066" s="12"/>
      <c r="P9066" s="12"/>
      <c r="Q9066" s="12"/>
      <c r="S9066" s="250"/>
      <c r="AA9066" s="12"/>
      <c r="AB9066" s="12"/>
      <c r="AC9066" s="12"/>
      <c r="AD9066" s="12"/>
      <c r="AE9066" s="12"/>
      <c r="AF9066" s="12"/>
      <c r="AG9066" s="12"/>
      <c r="AH9066" s="12"/>
      <c r="AI9066" s="12"/>
      <c r="AJ9066" s="12"/>
      <c r="AK9066" s="12"/>
      <c r="AL9066" s="12"/>
      <c r="AM9066" s="12"/>
      <c r="AN9066" s="12"/>
      <c r="AO9066" s="12"/>
      <c r="AP9066" s="12"/>
      <c r="AQ9066" s="12"/>
      <c r="AR9066" s="12"/>
      <c r="AS9066" s="12"/>
      <c r="AT9066" s="12"/>
      <c r="AU9066" s="12"/>
      <c r="AV9066" s="12"/>
      <c r="AW9066" s="12"/>
      <c r="AX9066" s="12"/>
      <c r="AY9066" s="12"/>
      <c r="AZ9066" s="12"/>
      <c r="BA9066" s="12"/>
      <c r="BB9066" s="12"/>
      <c r="BC9066" s="12"/>
      <c r="BD9066" s="12"/>
    </row>
    <row r="9067" spans="15:56" x14ac:dyDescent="0.35">
      <c r="O9067" s="12"/>
      <c r="P9067" s="12"/>
      <c r="Q9067" s="12"/>
      <c r="S9067" s="250"/>
      <c r="AA9067" s="12"/>
      <c r="AB9067" s="12"/>
      <c r="AC9067" s="12"/>
      <c r="AD9067" s="12"/>
      <c r="AE9067" s="12"/>
      <c r="AF9067" s="12"/>
      <c r="AG9067" s="12"/>
      <c r="AH9067" s="12"/>
      <c r="AI9067" s="12"/>
      <c r="AJ9067" s="12"/>
      <c r="AK9067" s="12"/>
      <c r="AL9067" s="12"/>
      <c r="AM9067" s="12"/>
      <c r="AN9067" s="12"/>
      <c r="AO9067" s="12"/>
      <c r="AP9067" s="12"/>
      <c r="AQ9067" s="12"/>
      <c r="AR9067" s="12"/>
      <c r="AS9067" s="12"/>
      <c r="AT9067" s="12"/>
      <c r="AU9067" s="12"/>
      <c r="AV9067" s="12"/>
      <c r="AW9067" s="12"/>
      <c r="AX9067" s="12"/>
      <c r="AY9067" s="12"/>
      <c r="AZ9067" s="12"/>
      <c r="BA9067" s="12"/>
      <c r="BB9067" s="12"/>
      <c r="BC9067" s="12"/>
      <c r="BD9067" s="12"/>
    </row>
    <row r="9068" spans="15:56" x14ac:dyDescent="0.35">
      <c r="O9068" s="12"/>
      <c r="P9068" s="12"/>
      <c r="Q9068" s="12"/>
      <c r="S9068" s="250"/>
      <c r="AA9068" s="12"/>
      <c r="AB9068" s="12"/>
      <c r="AC9068" s="12"/>
      <c r="AD9068" s="12"/>
      <c r="AE9068" s="12"/>
      <c r="AF9068" s="12"/>
      <c r="AG9068" s="12"/>
      <c r="AH9068" s="12"/>
      <c r="AI9068" s="12"/>
      <c r="AJ9068" s="12"/>
      <c r="AK9068" s="12"/>
      <c r="AL9068" s="12"/>
      <c r="AM9068" s="12"/>
      <c r="AN9068" s="12"/>
      <c r="AO9068" s="12"/>
      <c r="AP9068" s="12"/>
      <c r="AQ9068" s="12"/>
      <c r="AR9068" s="12"/>
      <c r="AS9068" s="12"/>
      <c r="AT9068" s="12"/>
      <c r="AU9068" s="12"/>
      <c r="AV9068" s="12"/>
      <c r="AW9068" s="12"/>
      <c r="AX9068" s="12"/>
      <c r="AY9068" s="12"/>
      <c r="AZ9068" s="12"/>
      <c r="BA9068" s="12"/>
      <c r="BB9068" s="12"/>
      <c r="BC9068" s="12"/>
      <c r="BD9068" s="12"/>
    </row>
    <row r="9069" spans="15:56" x14ac:dyDescent="0.35">
      <c r="O9069" s="12"/>
      <c r="P9069" s="12"/>
      <c r="Q9069" s="12"/>
      <c r="S9069" s="250"/>
      <c r="AA9069" s="12"/>
      <c r="AB9069" s="12"/>
      <c r="AC9069" s="12"/>
      <c r="AD9069" s="12"/>
      <c r="AE9069" s="12"/>
      <c r="AF9069" s="12"/>
      <c r="AG9069" s="12"/>
      <c r="AH9069" s="12"/>
      <c r="AI9069" s="12"/>
      <c r="AJ9069" s="12"/>
      <c r="AK9069" s="12"/>
      <c r="AL9069" s="12"/>
      <c r="AM9069" s="12"/>
      <c r="AN9069" s="12"/>
      <c r="AO9069" s="12"/>
      <c r="AP9069" s="12"/>
      <c r="AQ9069" s="12"/>
      <c r="AR9069" s="12"/>
      <c r="AS9069" s="12"/>
      <c r="AT9069" s="12"/>
      <c r="AU9069" s="12"/>
      <c r="AV9069" s="12"/>
      <c r="AW9069" s="12"/>
      <c r="AX9069" s="12"/>
      <c r="AY9069" s="12"/>
      <c r="AZ9069" s="12"/>
      <c r="BA9069" s="12"/>
      <c r="BB9069" s="12"/>
      <c r="BC9069" s="12"/>
      <c r="BD9069" s="12"/>
    </row>
    <row r="9070" spans="15:56" x14ac:dyDescent="0.35">
      <c r="O9070" s="12"/>
      <c r="P9070" s="12"/>
      <c r="Q9070" s="12"/>
      <c r="S9070" s="250"/>
      <c r="AA9070" s="12"/>
      <c r="AB9070" s="12"/>
      <c r="AC9070" s="12"/>
      <c r="AD9070" s="12"/>
      <c r="AE9070" s="12"/>
      <c r="AF9070" s="12"/>
      <c r="AG9070" s="12"/>
      <c r="AH9070" s="12"/>
      <c r="AI9070" s="12"/>
      <c r="AJ9070" s="12"/>
      <c r="AK9070" s="12"/>
      <c r="AL9070" s="12"/>
      <c r="AM9070" s="12"/>
      <c r="AN9070" s="12"/>
      <c r="AO9070" s="12"/>
      <c r="AP9070" s="12"/>
      <c r="AQ9070" s="12"/>
      <c r="AR9070" s="12"/>
      <c r="AS9070" s="12"/>
      <c r="AT9070" s="12"/>
      <c r="AU9070" s="12"/>
      <c r="AV9070" s="12"/>
      <c r="AW9070" s="12"/>
      <c r="AX9070" s="12"/>
      <c r="AY9070" s="12"/>
      <c r="AZ9070" s="12"/>
      <c r="BA9070" s="12"/>
      <c r="BB9070" s="12"/>
      <c r="BC9070" s="12"/>
      <c r="BD9070" s="12"/>
    </row>
    <row r="9071" spans="15:56" x14ac:dyDescent="0.35">
      <c r="O9071" s="12"/>
      <c r="P9071" s="12"/>
      <c r="Q9071" s="12"/>
      <c r="S9071" s="250"/>
      <c r="AA9071" s="12"/>
      <c r="AB9071" s="12"/>
      <c r="AC9071" s="12"/>
      <c r="AD9071" s="12"/>
      <c r="AE9071" s="12"/>
      <c r="AF9071" s="12"/>
      <c r="AG9071" s="12"/>
      <c r="AH9071" s="12"/>
      <c r="AI9071" s="12"/>
      <c r="AJ9071" s="12"/>
      <c r="AK9071" s="12"/>
      <c r="AL9071" s="12"/>
      <c r="AM9071" s="12"/>
      <c r="AN9071" s="12"/>
      <c r="AO9071" s="12"/>
      <c r="AP9071" s="12"/>
      <c r="AQ9071" s="12"/>
      <c r="AR9071" s="12"/>
      <c r="AS9071" s="12"/>
      <c r="AT9071" s="12"/>
      <c r="AU9071" s="12"/>
      <c r="AV9071" s="12"/>
      <c r="AW9071" s="12"/>
      <c r="AX9071" s="12"/>
      <c r="AY9071" s="12"/>
      <c r="AZ9071" s="12"/>
      <c r="BA9071" s="12"/>
      <c r="BB9071" s="12"/>
      <c r="BC9071" s="12"/>
      <c r="BD9071" s="12"/>
    </row>
    <row r="9072" spans="15:56" x14ac:dyDescent="0.35">
      <c r="O9072" s="12"/>
      <c r="P9072" s="12"/>
      <c r="Q9072" s="12"/>
      <c r="S9072" s="250"/>
      <c r="AA9072" s="12"/>
      <c r="AB9072" s="12"/>
      <c r="AC9072" s="12"/>
      <c r="AD9072" s="12"/>
      <c r="AE9072" s="12"/>
      <c r="AF9072" s="12"/>
      <c r="AG9072" s="12"/>
      <c r="AH9072" s="12"/>
      <c r="AI9072" s="12"/>
      <c r="AJ9072" s="12"/>
      <c r="AK9072" s="12"/>
      <c r="AL9072" s="12"/>
      <c r="AM9072" s="12"/>
      <c r="AN9072" s="12"/>
      <c r="AO9072" s="12"/>
      <c r="AP9072" s="12"/>
      <c r="AQ9072" s="12"/>
      <c r="AR9072" s="12"/>
      <c r="AS9072" s="12"/>
      <c r="AT9072" s="12"/>
      <c r="AU9072" s="12"/>
      <c r="AV9072" s="12"/>
      <c r="AW9072" s="12"/>
      <c r="AX9072" s="12"/>
      <c r="AY9072" s="12"/>
      <c r="AZ9072" s="12"/>
      <c r="BA9072" s="12"/>
      <c r="BB9072" s="12"/>
      <c r="BC9072" s="12"/>
      <c r="BD9072" s="12"/>
    </row>
    <row r="9073" spans="15:56" x14ac:dyDescent="0.35">
      <c r="O9073" s="12"/>
      <c r="P9073" s="12"/>
      <c r="Q9073" s="12"/>
      <c r="S9073" s="250"/>
      <c r="AA9073" s="12"/>
      <c r="AB9073" s="12"/>
      <c r="AC9073" s="12"/>
      <c r="AD9073" s="12"/>
      <c r="AE9073" s="12"/>
      <c r="AF9073" s="12"/>
      <c r="AG9073" s="12"/>
      <c r="AH9073" s="12"/>
      <c r="AI9073" s="12"/>
      <c r="AJ9073" s="12"/>
      <c r="AK9073" s="12"/>
      <c r="AL9073" s="12"/>
      <c r="AM9073" s="12"/>
      <c r="AN9073" s="12"/>
      <c r="AO9073" s="12"/>
      <c r="AP9073" s="12"/>
      <c r="AQ9073" s="12"/>
      <c r="AR9073" s="12"/>
      <c r="AS9073" s="12"/>
      <c r="AT9073" s="12"/>
      <c r="AU9073" s="12"/>
      <c r="AV9073" s="12"/>
      <c r="AW9073" s="12"/>
      <c r="AX9073" s="12"/>
      <c r="AY9073" s="12"/>
      <c r="AZ9073" s="12"/>
      <c r="BA9073" s="12"/>
      <c r="BB9073" s="12"/>
      <c r="BC9073" s="12"/>
      <c r="BD9073" s="12"/>
    </row>
    <row r="9074" spans="15:56" x14ac:dyDescent="0.35">
      <c r="O9074" s="12"/>
      <c r="P9074" s="12"/>
      <c r="Q9074" s="12"/>
      <c r="S9074" s="250"/>
      <c r="AA9074" s="12"/>
      <c r="AB9074" s="12"/>
      <c r="AC9074" s="12"/>
      <c r="AD9074" s="12"/>
      <c r="AE9074" s="12"/>
      <c r="AF9074" s="12"/>
      <c r="AG9074" s="12"/>
      <c r="AH9074" s="12"/>
      <c r="AI9074" s="12"/>
      <c r="AJ9074" s="12"/>
      <c r="AK9074" s="12"/>
      <c r="AL9074" s="12"/>
      <c r="AM9074" s="12"/>
      <c r="AN9074" s="12"/>
      <c r="AO9074" s="12"/>
      <c r="AP9074" s="12"/>
      <c r="AQ9074" s="12"/>
      <c r="AR9074" s="12"/>
      <c r="AS9074" s="12"/>
      <c r="AT9074" s="12"/>
      <c r="AU9074" s="12"/>
      <c r="AV9074" s="12"/>
      <c r="AW9074" s="12"/>
      <c r="AX9074" s="12"/>
      <c r="AY9074" s="12"/>
      <c r="AZ9074" s="12"/>
      <c r="BA9074" s="12"/>
      <c r="BB9074" s="12"/>
      <c r="BC9074" s="12"/>
      <c r="BD9074" s="12"/>
    </row>
    <row r="9075" spans="15:56" x14ac:dyDescent="0.35">
      <c r="O9075" s="12"/>
      <c r="P9075" s="12"/>
      <c r="Q9075" s="12"/>
      <c r="S9075" s="250"/>
      <c r="AA9075" s="12"/>
      <c r="AB9075" s="12"/>
      <c r="AC9075" s="12"/>
      <c r="AD9075" s="12"/>
      <c r="AE9075" s="12"/>
      <c r="AF9075" s="12"/>
      <c r="AG9075" s="12"/>
      <c r="AH9075" s="12"/>
      <c r="AI9075" s="12"/>
      <c r="AJ9075" s="12"/>
      <c r="AK9075" s="12"/>
      <c r="AL9075" s="12"/>
      <c r="AM9075" s="12"/>
      <c r="AN9075" s="12"/>
      <c r="AO9075" s="12"/>
      <c r="AP9075" s="12"/>
      <c r="AQ9075" s="12"/>
      <c r="AR9075" s="12"/>
      <c r="AS9075" s="12"/>
      <c r="AT9075" s="12"/>
      <c r="AU9075" s="12"/>
      <c r="AV9075" s="12"/>
      <c r="AW9075" s="12"/>
      <c r="AX9075" s="12"/>
      <c r="AY9075" s="12"/>
      <c r="AZ9075" s="12"/>
      <c r="BA9075" s="12"/>
      <c r="BB9075" s="12"/>
      <c r="BC9075" s="12"/>
      <c r="BD9075" s="12"/>
    </row>
    <row r="9076" spans="15:56" x14ac:dyDescent="0.35">
      <c r="O9076" s="12"/>
      <c r="P9076" s="12"/>
      <c r="Q9076" s="12"/>
      <c r="S9076" s="250"/>
      <c r="AA9076" s="12"/>
      <c r="AB9076" s="12"/>
      <c r="AC9076" s="12"/>
      <c r="AD9076" s="12"/>
      <c r="AE9076" s="12"/>
      <c r="AF9076" s="12"/>
      <c r="AG9076" s="12"/>
      <c r="AH9076" s="12"/>
      <c r="AI9076" s="12"/>
      <c r="AJ9076" s="12"/>
      <c r="AK9076" s="12"/>
      <c r="AL9076" s="12"/>
      <c r="AM9076" s="12"/>
      <c r="AN9076" s="12"/>
      <c r="AO9076" s="12"/>
      <c r="AP9076" s="12"/>
      <c r="AQ9076" s="12"/>
      <c r="AR9076" s="12"/>
      <c r="AS9076" s="12"/>
      <c r="AT9076" s="12"/>
      <c r="AU9076" s="12"/>
      <c r="AV9076" s="12"/>
      <c r="AW9076" s="12"/>
      <c r="AX9076" s="12"/>
      <c r="AY9076" s="12"/>
      <c r="AZ9076" s="12"/>
      <c r="BA9076" s="12"/>
      <c r="BB9076" s="12"/>
      <c r="BC9076" s="12"/>
      <c r="BD9076" s="12"/>
    </row>
    <row r="9077" spans="15:56" x14ac:dyDescent="0.35">
      <c r="O9077" s="12"/>
      <c r="P9077" s="12"/>
      <c r="Q9077" s="12"/>
      <c r="S9077" s="250"/>
      <c r="AA9077" s="12"/>
      <c r="AB9077" s="12"/>
      <c r="AC9077" s="12"/>
      <c r="AD9077" s="12"/>
      <c r="AE9077" s="12"/>
      <c r="AF9077" s="12"/>
      <c r="AG9077" s="12"/>
      <c r="AH9077" s="12"/>
      <c r="AI9077" s="12"/>
      <c r="AJ9077" s="12"/>
      <c r="AK9077" s="12"/>
      <c r="AL9077" s="12"/>
      <c r="AM9077" s="12"/>
      <c r="AN9077" s="12"/>
      <c r="AO9077" s="12"/>
      <c r="AP9077" s="12"/>
      <c r="AQ9077" s="12"/>
      <c r="AR9077" s="12"/>
      <c r="AS9077" s="12"/>
      <c r="AT9077" s="12"/>
      <c r="AU9077" s="12"/>
      <c r="AV9077" s="12"/>
      <c r="AW9077" s="12"/>
      <c r="AX9077" s="12"/>
      <c r="AY9077" s="12"/>
      <c r="AZ9077" s="12"/>
      <c r="BA9077" s="12"/>
      <c r="BB9077" s="12"/>
      <c r="BC9077" s="12"/>
      <c r="BD9077" s="12"/>
    </row>
    <row r="9078" spans="15:56" x14ac:dyDescent="0.35">
      <c r="O9078" s="12"/>
      <c r="P9078" s="12"/>
      <c r="Q9078" s="12"/>
      <c r="S9078" s="250"/>
      <c r="AA9078" s="12"/>
      <c r="AB9078" s="12"/>
      <c r="AC9078" s="12"/>
      <c r="AD9078" s="12"/>
      <c r="AE9078" s="12"/>
      <c r="AF9078" s="12"/>
      <c r="AG9078" s="12"/>
      <c r="AH9078" s="12"/>
      <c r="AI9078" s="12"/>
      <c r="AJ9078" s="12"/>
      <c r="AK9078" s="12"/>
      <c r="AL9078" s="12"/>
      <c r="AM9078" s="12"/>
      <c r="AN9078" s="12"/>
      <c r="AO9078" s="12"/>
      <c r="AP9078" s="12"/>
      <c r="AQ9078" s="12"/>
      <c r="AR9078" s="12"/>
      <c r="AS9078" s="12"/>
      <c r="AT9078" s="12"/>
      <c r="AU9078" s="12"/>
      <c r="AV9078" s="12"/>
      <c r="AW9078" s="12"/>
      <c r="AX9078" s="12"/>
      <c r="AY9078" s="12"/>
      <c r="AZ9078" s="12"/>
      <c r="BA9078" s="12"/>
      <c r="BB9078" s="12"/>
      <c r="BC9078" s="12"/>
      <c r="BD9078" s="12"/>
    </row>
    <row r="9079" spans="15:56" x14ac:dyDescent="0.35">
      <c r="O9079" s="12"/>
      <c r="P9079" s="12"/>
      <c r="Q9079" s="12"/>
      <c r="S9079" s="250"/>
      <c r="AA9079" s="12"/>
      <c r="AB9079" s="12"/>
      <c r="AC9079" s="12"/>
      <c r="AD9079" s="12"/>
      <c r="AE9079" s="12"/>
      <c r="AF9079" s="12"/>
      <c r="AG9079" s="12"/>
      <c r="AH9079" s="12"/>
      <c r="AI9079" s="12"/>
      <c r="AJ9079" s="12"/>
      <c r="AK9079" s="12"/>
      <c r="AL9079" s="12"/>
      <c r="AM9079" s="12"/>
      <c r="AN9079" s="12"/>
      <c r="AO9079" s="12"/>
      <c r="AP9079" s="12"/>
      <c r="AQ9079" s="12"/>
      <c r="AR9079" s="12"/>
      <c r="AS9079" s="12"/>
      <c r="AT9079" s="12"/>
      <c r="AU9079" s="12"/>
      <c r="AV9079" s="12"/>
      <c r="AW9079" s="12"/>
      <c r="AX9079" s="12"/>
      <c r="AY9079" s="12"/>
      <c r="AZ9079" s="12"/>
      <c r="BA9079" s="12"/>
      <c r="BB9079" s="12"/>
      <c r="BC9079" s="12"/>
      <c r="BD9079" s="12"/>
    </row>
    <row r="9080" spans="15:56" x14ac:dyDescent="0.35">
      <c r="O9080" s="12"/>
      <c r="P9080" s="12"/>
      <c r="Q9080" s="12"/>
      <c r="S9080" s="250"/>
      <c r="AA9080" s="12"/>
      <c r="AB9080" s="12"/>
      <c r="AC9080" s="12"/>
      <c r="AD9080" s="12"/>
      <c r="AE9080" s="12"/>
      <c r="AF9080" s="12"/>
      <c r="AG9080" s="12"/>
      <c r="AH9080" s="12"/>
      <c r="AI9080" s="12"/>
      <c r="AJ9080" s="12"/>
      <c r="AK9080" s="12"/>
      <c r="AL9080" s="12"/>
      <c r="AM9080" s="12"/>
      <c r="AN9080" s="12"/>
      <c r="AO9080" s="12"/>
      <c r="AP9080" s="12"/>
      <c r="AQ9080" s="12"/>
      <c r="AR9080" s="12"/>
      <c r="AS9080" s="12"/>
      <c r="AT9080" s="12"/>
      <c r="AU9080" s="12"/>
      <c r="AV9080" s="12"/>
      <c r="AW9080" s="12"/>
      <c r="AX9080" s="12"/>
      <c r="AY9080" s="12"/>
      <c r="AZ9080" s="12"/>
      <c r="BA9080" s="12"/>
      <c r="BB9080" s="12"/>
      <c r="BC9080" s="12"/>
      <c r="BD9080" s="12"/>
    </row>
    <row r="9081" spans="15:56" x14ac:dyDescent="0.35">
      <c r="O9081" s="12"/>
      <c r="P9081" s="12"/>
      <c r="Q9081" s="12"/>
      <c r="S9081" s="250"/>
      <c r="AA9081" s="12"/>
      <c r="AB9081" s="12"/>
      <c r="AC9081" s="12"/>
      <c r="AD9081" s="12"/>
      <c r="AE9081" s="12"/>
      <c r="AF9081" s="12"/>
      <c r="AG9081" s="12"/>
      <c r="AH9081" s="12"/>
      <c r="AI9081" s="12"/>
      <c r="AJ9081" s="12"/>
      <c r="AK9081" s="12"/>
      <c r="AL9081" s="12"/>
      <c r="AM9081" s="12"/>
      <c r="AN9081" s="12"/>
      <c r="AO9081" s="12"/>
      <c r="AP9081" s="12"/>
      <c r="AQ9081" s="12"/>
      <c r="AR9081" s="12"/>
      <c r="AS9081" s="12"/>
      <c r="AT9081" s="12"/>
      <c r="AU9081" s="12"/>
      <c r="AV9081" s="12"/>
      <c r="AW9081" s="12"/>
      <c r="AX9081" s="12"/>
      <c r="AY9081" s="12"/>
      <c r="AZ9081" s="12"/>
      <c r="BA9081" s="12"/>
      <c r="BB9081" s="12"/>
      <c r="BC9081" s="12"/>
      <c r="BD9081" s="12"/>
    </row>
    <row r="9082" spans="15:56" x14ac:dyDescent="0.35">
      <c r="O9082" s="12"/>
      <c r="P9082" s="12"/>
      <c r="Q9082" s="12"/>
      <c r="S9082" s="250"/>
      <c r="AA9082" s="12"/>
      <c r="AB9082" s="12"/>
      <c r="AC9082" s="12"/>
      <c r="AD9082" s="12"/>
      <c r="AE9082" s="12"/>
      <c r="AF9082" s="12"/>
      <c r="AG9082" s="12"/>
      <c r="AH9082" s="12"/>
      <c r="AI9082" s="12"/>
      <c r="AJ9082" s="12"/>
      <c r="AK9082" s="12"/>
      <c r="AL9082" s="12"/>
      <c r="AM9082" s="12"/>
      <c r="AN9082" s="12"/>
      <c r="AO9082" s="12"/>
      <c r="AP9082" s="12"/>
      <c r="AQ9082" s="12"/>
      <c r="AR9082" s="12"/>
      <c r="AS9082" s="12"/>
      <c r="AT9082" s="12"/>
      <c r="AU9082" s="12"/>
      <c r="AV9082" s="12"/>
      <c r="AW9082" s="12"/>
      <c r="AX9082" s="12"/>
      <c r="AY9082" s="12"/>
      <c r="AZ9082" s="12"/>
      <c r="BA9082" s="12"/>
      <c r="BB9082" s="12"/>
      <c r="BC9082" s="12"/>
      <c r="BD9082" s="12"/>
    </row>
    <row r="9083" spans="15:56" x14ac:dyDescent="0.35">
      <c r="O9083" s="12"/>
      <c r="P9083" s="12"/>
      <c r="Q9083" s="12"/>
      <c r="S9083" s="250"/>
      <c r="AA9083" s="12"/>
      <c r="AB9083" s="12"/>
      <c r="AC9083" s="12"/>
      <c r="AD9083" s="12"/>
      <c r="AE9083" s="12"/>
      <c r="AF9083" s="12"/>
      <c r="AG9083" s="12"/>
      <c r="AH9083" s="12"/>
      <c r="AI9083" s="12"/>
      <c r="AJ9083" s="12"/>
      <c r="AK9083" s="12"/>
      <c r="AL9083" s="12"/>
      <c r="AM9083" s="12"/>
      <c r="AN9083" s="12"/>
      <c r="AO9083" s="12"/>
      <c r="AP9083" s="12"/>
      <c r="AQ9083" s="12"/>
      <c r="AR9083" s="12"/>
      <c r="AS9083" s="12"/>
      <c r="AT9083" s="12"/>
      <c r="AU9083" s="12"/>
      <c r="AV9083" s="12"/>
      <c r="AW9083" s="12"/>
      <c r="AX9083" s="12"/>
      <c r="AY9083" s="12"/>
      <c r="AZ9083" s="12"/>
      <c r="BA9083" s="12"/>
      <c r="BB9083" s="12"/>
      <c r="BC9083" s="12"/>
      <c r="BD9083" s="12"/>
    </row>
    <row r="9084" spans="15:56" x14ac:dyDescent="0.35">
      <c r="O9084" s="12"/>
      <c r="P9084" s="12"/>
      <c r="Q9084" s="12"/>
      <c r="S9084" s="250"/>
      <c r="AA9084" s="12"/>
      <c r="AB9084" s="12"/>
      <c r="AC9084" s="12"/>
      <c r="AD9084" s="12"/>
      <c r="AE9084" s="12"/>
      <c r="AF9084" s="12"/>
      <c r="AG9084" s="12"/>
      <c r="AH9084" s="12"/>
      <c r="AI9084" s="12"/>
      <c r="AJ9084" s="12"/>
      <c r="AK9084" s="12"/>
      <c r="AL9084" s="12"/>
      <c r="AM9084" s="12"/>
      <c r="AN9084" s="12"/>
      <c r="AO9084" s="12"/>
      <c r="AP9084" s="12"/>
      <c r="AQ9084" s="12"/>
      <c r="AR9084" s="12"/>
      <c r="AS9084" s="12"/>
      <c r="AT9084" s="12"/>
      <c r="AU9084" s="12"/>
      <c r="AV9084" s="12"/>
      <c r="AW9084" s="12"/>
      <c r="AX9084" s="12"/>
      <c r="AY9084" s="12"/>
      <c r="AZ9084" s="12"/>
      <c r="BA9084" s="12"/>
      <c r="BB9084" s="12"/>
      <c r="BC9084" s="12"/>
      <c r="BD9084" s="12"/>
    </row>
    <row r="9085" spans="15:56" x14ac:dyDescent="0.35">
      <c r="O9085" s="12"/>
      <c r="P9085" s="12"/>
      <c r="Q9085" s="12"/>
      <c r="S9085" s="250"/>
      <c r="AA9085" s="12"/>
      <c r="AB9085" s="12"/>
      <c r="AC9085" s="12"/>
      <c r="AD9085" s="12"/>
      <c r="AE9085" s="12"/>
      <c r="AF9085" s="12"/>
      <c r="AG9085" s="12"/>
      <c r="AH9085" s="12"/>
      <c r="AI9085" s="12"/>
      <c r="AJ9085" s="12"/>
      <c r="AK9085" s="12"/>
      <c r="AL9085" s="12"/>
      <c r="AM9085" s="12"/>
      <c r="AN9085" s="12"/>
      <c r="AO9085" s="12"/>
      <c r="AP9085" s="12"/>
      <c r="AQ9085" s="12"/>
      <c r="AR9085" s="12"/>
      <c r="AS9085" s="12"/>
      <c r="AT9085" s="12"/>
      <c r="AU9085" s="12"/>
      <c r="AV9085" s="12"/>
      <c r="AW9085" s="12"/>
      <c r="AX9085" s="12"/>
      <c r="AY9085" s="12"/>
      <c r="AZ9085" s="12"/>
      <c r="BA9085" s="12"/>
      <c r="BB9085" s="12"/>
      <c r="BC9085" s="12"/>
      <c r="BD9085" s="12"/>
    </row>
    <row r="9086" spans="15:56" x14ac:dyDescent="0.35">
      <c r="O9086" s="12"/>
      <c r="P9086" s="12"/>
      <c r="Q9086" s="12"/>
      <c r="S9086" s="250"/>
      <c r="AA9086" s="12"/>
      <c r="AB9086" s="12"/>
      <c r="AC9086" s="12"/>
      <c r="AD9086" s="12"/>
      <c r="AE9086" s="12"/>
      <c r="AF9086" s="12"/>
      <c r="AG9086" s="12"/>
      <c r="AH9086" s="12"/>
      <c r="AI9086" s="12"/>
      <c r="AJ9086" s="12"/>
      <c r="AK9086" s="12"/>
      <c r="AL9086" s="12"/>
      <c r="AM9086" s="12"/>
      <c r="AN9086" s="12"/>
      <c r="AO9086" s="12"/>
      <c r="AP9086" s="12"/>
      <c r="AQ9086" s="12"/>
      <c r="AR9086" s="12"/>
      <c r="AS9086" s="12"/>
      <c r="AT9086" s="12"/>
      <c r="AU9086" s="12"/>
      <c r="AV9086" s="12"/>
      <c r="AW9086" s="12"/>
      <c r="AX9086" s="12"/>
      <c r="AY9086" s="12"/>
      <c r="AZ9086" s="12"/>
      <c r="BA9086" s="12"/>
      <c r="BB9086" s="12"/>
      <c r="BC9086" s="12"/>
      <c r="BD9086" s="12"/>
    </row>
    <row r="9087" spans="15:56" x14ac:dyDescent="0.35">
      <c r="O9087" s="12"/>
      <c r="P9087" s="12"/>
      <c r="Q9087" s="12"/>
      <c r="S9087" s="250"/>
      <c r="AA9087" s="12"/>
      <c r="AB9087" s="12"/>
      <c r="AC9087" s="12"/>
      <c r="AD9087" s="12"/>
      <c r="AE9087" s="12"/>
      <c r="AF9087" s="12"/>
      <c r="AG9087" s="12"/>
      <c r="AH9087" s="12"/>
      <c r="AI9087" s="12"/>
      <c r="AJ9087" s="12"/>
      <c r="AK9087" s="12"/>
      <c r="AL9087" s="12"/>
      <c r="AM9087" s="12"/>
      <c r="AN9087" s="12"/>
      <c r="AO9087" s="12"/>
      <c r="AP9087" s="12"/>
      <c r="AQ9087" s="12"/>
      <c r="AR9087" s="12"/>
      <c r="AS9087" s="12"/>
      <c r="AT9087" s="12"/>
      <c r="AU9087" s="12"/>
      <c r="AV9087" s="12"/>
      <c r="AW9087" s="12"/>
      <c r="AX9087" s="12"/>
      <c r="AY9087" s="12"/>
      <c r="AZ9087" s="12"/>
      <c r="BA9087" s="12"/>
      <c r="BB9087" s="12"/>
      <c r="BC9087" s="12"/>
      <c r="BD9087" s="12"/>
    </row>
    <row r="9088" spans="15:56" x14ac:dyDescent="0.35">
      <c r="O9088" s="12"/>
      <c r="P9088" s="12"/>
      <c r="Q9088" s="12"/>
      <c r="S9088" s="250"/>
      <c r="AA9088" s="12"/>
      <c r="AB9088" s="12"/>
      <c r="AC9088" s="12"/>
      <c r="AD9088" s="12"/>
      <c r="AE9088" s="12"/>
      <c r="AF9088" s="12"/>
      <c r="AG9088" s="12"/>
      <c r="AH9088" s="12"/>
      <c r="AI9088" s="12"/>
      <c r="AJ9088" s="12"/>
      <c r="AK9088" s="12"/>
      <c r="AL9088" s="12"/>
      <c r="AM9088" s="12"/>
      <c r="AN9088" s="12"/>
      <c r="AO9088" s="12"/>
      <c r="AP9088" s="12"/>
      <c r="AQ9088" s="12"/>
      <c r="AR9088" s="12"/>
      <c r="AS9088" s="12"/>
      <c r="AT9088" s="12"/>
      <c r="AU9088" s="12"/>
      <c r="AV9088" s="12"/>
      <c r="AW9088" s="12"/>
      <c r="AX9088" s="12"/>
      <c r="AY9088" s="12"/>
      <c r="AZ9088" s="12"/>
      <c r="BA9088" s="12"/>
      <c r="BB9088" s="12"/>
      <c r="BC9088" s="12"/>
      <c r="BD9088" s="12"/>
    </row>
    <row r="9089" spans="15:56" x14ac:dyDescent="0.35">
      <c r="O9089" s="12"/>
      <c r="P9089" s="12"/>
      <c r="Q9089" s="12"/>
      <c r="S9089" s="250"/>
      <c r="AA9089" s="12"/>
      <c r="AB9089" s="12"/>
      <c r="AC9089" s="12"/>
      <c r="AD9089" s="12"/>
      <c r="AE9089" s="12"/>
      <c r="AF9089" s="12"/>
      <c r="AG9089" s="12"/>
      <c r="AH9089" s="12"/>
      <c r="AI9089" s="12"/>
      <c r="AJ9089" s="12"/>
      <c r="AK9089" s="12"/>
      <c r="AL9089" s="12"/>
      <c r="AM9089" s="12"/>
      <c r="AN9089" s="12"/>
      <c r="AO9089" s="12"/>
      <c r="AP9089" s="12"/>
      <c r="AQ9089" s="12"/>
      <c r="AR9089" s="12"/>
      <c r="AS9089" s="12"/>
      <c r="AT9089" s="12"/>
      <c r="AU9089" s="12"/>
      <c r="AV9089" s="12"/>
      <c r="AW9089" s="12"/>
      <c r="AX9089" s="12"/>
      <c r="AY9089" s="12"/>
      <c r="AZ9089" s="12"/>
      <c r="BA9089" s="12"/>
      <c r="BB9089" s="12"/>
      <c r="BC9089" s="12"/>
      <c r="BD9089" s="12"/>
    </row>
    <row r="9090" spans="15:56" x14ac:dyDescent="0.35">
      <c r="O9090" s="12"/>
      <c r="P9090" s="12"/>
      <c r="Q9090" s="12"/>
      <c r="S9090" s="250"/>
      <c r="AA9090" s="12"/>
      <c r="AB9090" s="12"/>
      <c r="AC9090" s="12"/>
      <c r="AD9090" s="12"/>
      <c r="AE9090" s="12"/>
      <c r="AF9090" s="12"/>
      <c r="AG9090" s="12"/>
      <c r="AH9090" s="12"/>
      <c r="AI9090" s="12"/>
      <c r="AJ9090" s="12"/>
      <c r="AK9090" s="12"/>
      <c r="AL9090" s="12"/>
      <c r="AM9090" s="12"/>
      <c r="AN9090" s="12"/>
      <c r="AO9090" s="12"/>
      <c r="AP9090" s="12"/>
      <c r="AQ9090" s="12"/>
      <c r="AR9090" s="12"/>
      <c r="AS9090" s="12"/>
      <c r="AT9090" s="12"/>
      <c r="AU9090" s="12"/>
      <c r="AV9090" s="12"/>
      <c r="AW9090" s="12"/>
      <c r="AX9090" s="12"/>
      <c r="AY9090" s="12"/>
      <c r="AZ9090" s="12"/>
      <c r="BA9090" s="12"/>
      <c r="BB9090" s="12"/>
      <c r="BC9090" s="12"/>
      <c r="BD9090" s="12"/>
    </row>
    <row r="9091" spans="15:56" x14ac:dyDescent="0.35">
      <c r="O9091" s="12"/>
      <c r="P9091" s="12"/>
      <c r="Q9091" s="12"/>
      <c r="S9091" s="250"/>
      <c r="AA9091" s="12"/>
      <c r="AB9091" s="12"/>
      <c r="AC9091" s="12"/>
      <c r="AD9091" s="12"/>
      <c r="AE9091" s="12"/>
      <c r="AF9091" s="12"/>
      <c r="AG9091" s="12"/>
      <c r="AH9091" s="12"/>
      <c r="AI9091" s="12"/>
      <c r="AJ9091" s="12"/>
      <c r="AK9091" s="12"/>
      <c r="AL9091" s="12"/>
      <c r="AM9091" s="12"/>
      <c r="AN9091" s="12"/>
      <c r="AO9091" s="12"/>
      <c r="AP9091" s="12"/>
      <c r="AQ9091" s="12"/>
      <c r="AR9091" s="12"/>
      <c r="AS9091" s="12"/>
      <c r="AT9091" s="12"/>
      <c r="AU9091" s="12"/>
      <c r="AV9091" s="12"/>
      <c r="AW9091" s="12"/>
      <c r="AX9091" s="12"/>
      <c r="AY9091" s="12"/>
      <c r="AZ9091" s="12"/>
      <c r="BA9091" s="12"/>
      <c r="BB9091" s="12"/>
      <c r="BC9091" s="12"/>
      <c r="BD9091" s="12"/>
    </row>
    <row r="9092" spans="15:56" x14ac:dyDescent="0.35">
      <c r="O9092" s="12"/>
      <c r="P9092" s="12"/>
      <c r="Q9092" s="12"/>
      <c r="S9092" s="250"/>
      <c r="AA9092" s="12"/>
      <c r="AB9092" s="12"/>
      <c r="AC9092" s="12"/>
      <c r="AD9092" s="12"/>
      <c r="AE9092" s="12"/>
      <c r="AF9092" s="12"/>
      <c r="AG9092" s="12"/>
      <c r="AH9092" s="12"/>
      <c r="AI9092" s="12"/>
      <c r="AJ9092" s="12"/>
      <c r="AK9092" s="12"/>
      <c r="AL9092" s="12"/>
      <c r="AM9092" s="12"/>
      <c r="AN9092" s="12"/>
      <c r="AO9092" s="12"/>
      <c r="AP9092" s="12"/>
      <c r="AQ9092" s="12"/>
      <c r="AR9092" s="12"/>
      <c r="AS9092" s="12"/>
      <c r="AT9092" s="12"/>
      <c r="AU9092" s="12"/>
      <c r="AV9092" s="12"/>
      <c r="AW9092" s="12"/>
      <c r="AX9092" s="12"/>
      <c r="AY9092" s="12"/>
      <c r="AZ9092" s="12"/>
      <c r="BA9092" s="12"/>
      <c r="BB9092" s="12"/>
      <c r="BC9092" s="12"/>
      <c r="BD9092" s="12"/>
    </row>
    <row r="9093" spans="15:56" x14ac:dyDescent="0.35">
      <c r="O9093" s="12"/>
      <c r="P9093" s="12"/>
      <c r="Q9093" s="12"/>
      <c r="S9093" s="250"/>
      <c r="AA9093" s="12"/>
      <c r="AB9093" s="12"/>
      <c r="AC9093" s="12"/>
      <c r="AD9093" s="12"/>
      <c r="AE9093" s="12"/>
      <c r="AF9093" s="12"/>
      <c r="AG9093" s="12"/>
      <c r="AH9093" s="12"/>
      <c r="AI9093" s="12"/>
      <c r="AJ9093" s="12"/>
      <c r="AK9093" s="12"/>
      <c r="AL9093" s="12"/>
      <c r="AM9093" s="12"/>
      <c r="AN9093" s="12"/>
      <c r="AO9093" s="12"/>
      <c r="AP9093" s="12"/>
      <c r="AQ9093" s="12"/>
      <c r="AR9093" s="12"/>
      <c r="AS9093" s="12"/>
      <c r="AT9093" s="12"/>
      <c r="AU9093" s="12"/>
      <c r="AV9093" s="12"/>
      <c r="AW9093" s="12"/>
      <c r="AX9093" s="12"/>
      <c r="AY9093" s="12"/>
      <c r="AZ9093" s="12"/>
      <c r="BA9093" s="12"/>
      <c r="BB9093" s="12"/>
      <c r="BC9093" s="12"/>
      <c r="BD9093" s="12"/>
    </row>
    <row r="9094" spans="15:56" x14ac:dyDescent="0.35">
      <c r="O9094" s="12"/>
      <c r="P9094" s="12"/>
      <c r="Q9094" s="12"/>
      <c r="S9094" s="250"/>
      <c r="AA9094" s="12"/>
      <c r="AB9094" s="12"/>
      <c r="AC9094" s="12"/>
      <c r="AD9094" s="12"/>
      <c r="AE9094" s="12"/>
      <c r="AF9094" s="12"/>
      <c r="AG9094" s="12"/>
      <c r="AH9094" s="12"/>
      <c r="AI9094" s="12"/>
      <c r="AJ9094" s="12"/>
      <c r="AK9094" s="12"/>
      <c r="AL9094" s="12"/>
      <c r="AM9094" s="12"/>
      <c r="AN9094" s="12"/>
      <c r="AO9094" s="12"/>
      <c r="AP9094" s="12"/>
      <c r="AQ9094" s="12"/>
      <c r="AR9094" s="12"/>
      <c r="AS9094" s="12"/>
      <c r="AT9094" s="12"/>
      <c r="AU9094" s="12"/>
      <c r="AV9094" s="12"/>
      <c r="AW9094" s="12"/>
      <c r="AX9094" s="12"/>
      <c r="AY9094" s="12"/>
      <c r="AZ9094" s="12"/>
      <c r="BA9094" s="12"/>
      <c r="BB9094" s="12"/>
      <c r="BC9094" s="12"/>
      <c r="BD9094" s="12"/>
    </row>
    <row r="9095" spans="15:56" x14ac:dyDescent="0.35">
      <c r="O9095" s="12"/>
      <c r="P9095" s="12"/>
      <c r="Q9095" s="12"/>
      <c r="S9095" s="250"/>
      <c r="AA9095" s="12"/>
      <c r="AB9095" s="12"/>
      <c r="AC9095" s="12"/>
      <c r="AD9095" s="12"/>
      <c r="AE9095" s="12"/>
      <c r="AF9095" s="12"/>
      <c r="AG9095" s="12"/>
      <c r="AH9095" s="12"/>
      <c r="AI9095" s="12"/>
      <c r="AJ9095" s="12"/>
      <c r="AK9095" s="12"/>
      <c r="AL9095" s="12"/>
      <c r="AM9095" s="12"/>
      <c r="AN9095" s="12"/>
      <c r="AO9095" s="12"/>
      <c r="AP9095" s="12"/>
      <c r="AQ9095" s="12"/>
      <c r="AR9095" s="12"/>
      <c r="AS9095" s="12"/>
      <c r="AT9095" s="12"/>
      <c r="AU9095" s="12"/>
      <c r="AV9095" s="12"/>
      <c r="AW9095" s="12"/>
      <c r="AX9095" s="12"/>
      <c r="AY9095" s="12"/>
      <c r="AZ9095" s="12"/>
      <c r="BA9095" s="12"/>
      <c r="BB9095" s="12"/>
      <c r="BC9095" s="12"/>
      <c r="BD9095" s="12"/>
    </row>
    <row r="9096" spans="15:56" x14ac:dyDescent="0.35">
      <c r="O9096" s="12"/>
      <c r="P9096" s="12"/>
      <c r="Q9096" s="12"/>
      <c r="S9096" s="250"/>
      <c r="AA9096" s="12"/>
      <c r="AB9096" s="12"/>
      <c r="AC9096" s="12"/>
      <c r="AD9096" s="12"/>
      <c r="AE9096" s="12"/>
      <c r="AF9096" s="12"/>
      <c r="AG9096" s="12"/>
      <c r="AH9096" s="12"/>
      <c r="AI9096" s="12"/>
      <c r="AJ9096" s="12"/>
      <c r="AK9096" s="12"/>
      <c r="AL9096" s="12"/>
      <c r="AM9096" s="12"/>
      <c r="AN9096" s="12"/>
      <c r="AO9096" s="12"/>
      <c r="AP9096" s="12"/>
      <c r="AQ9096" s="12"/>
      <c r="AR9096" s="12"/>
      <c r="AS9096" s="12"/>
      <c r="AT9096" s="12"/>
      <c r="AU9096" s="12"/>
      <c r="AV9096" s="12"/>
      <c r="AW9096" s="12"/>
      <c r="AX9096" s="12"/>
      <c r="AY9096" s="12"/>
      <c r="AZ9096" s="12"/>
      <c r="BA9096" s="12"/>
      <c r="BB9096" s="12"/>
      <c r="BC9096" s="12"/>
      <c r="BD9096" s="12"/>
    </row>
    <row r="9097" spans="15:56" x14ac:dyDescent="0.35">
      <c r="O9097" s="12"/>
      <c r="P9097" s="12"/>
      <c r="Q9097" s="12"/>
      <c r="S9097" s="250"/>
      <c r="AA9097" s="12"/>
      <c r="AB9097" s="12"/>
      <c r="AC9097" s="12"/>
      <c r="AD9097" s="12"/>
      <c r="AE9097" s="12"/>
      <c r="AF9097" s="12"/>
      <c r="AG9097" s="12"/>
      <c r="AH9097" s="12"/>
      <c r="AI9097" s="12"/>
      <c r="AJ9097" s="12"/>
      <c r="AK9097" s="12"/>
      <c r="AL9097" s="12"/>
      <c r="AM9097" s="12"/>
      <c r="AN9097" s="12"/>
      <c r="AO9097" s="12"/>
      <c r="AP9097" s="12"/>
      <c r="AQ9097" s="12"/>
      <c r="AR9097" s="12"/>
      <c r="AS9097" s="12"/>
      <c r="AT9097" s="12"/>
      <c r="AU9097" s="12"/>
      <c r="AV9097" s="12"/>
      <c r="AW9097" s="12"/>
      <c r="AX9097" s="12"/>
      <c r="AY9097" s="12"/>
      <c r="AZ9097" s="12"/>
      <c r="BA9097" s="12"/>
      <c r="BB9097" s="12"/>
      <c r="BC9097" s="12"/>
      <c r="BD9097" s="12"/>
    </row>
    <row r="9098" spans="15:56" x14ac:dyDescent="0.35">
      <c r="O9098" s="12"/>
      <c r="P9098" s="12"/>
      <c r="Q9098" s="12"/>
      <c r="S9098" s="250"/>
      <c r="AA9098" s="12"/>
      <c r="AB9098" s="12"/>
      <c r="AC9098" s="12"/>
      <c r="AD9098" s="12"/>
      <c r="AE9098" s="12"/>
      <c r="AF9098" s="12"/>
      <c r="AG9098" s="12"/>
      <c r="AH9098" s="12"/>
      <c r="AI9098" s="12"/>
      <c r="AJ9098" s="12"/>
      <c r="AK9098" s="12"/>
      <c r="AL9098" s="12"/>
      <c r="AM9098" s="12"/>
      <c r="AN9098" s="12"/>
      <c r="AO9098" s="12"/>
      <c r="AP9098" s="12"/>
      <c r="AQ9098" s="12"/>
      <c r="AR9098" s="12"/>
      <c r="AS9098" s="12"/>
      <c r="AT9098" s="12"/>
      <c r="AU9098" s="12"/>
      <c r="AV9098" s="12"/>
      <c r="AW9098" s="12"/>
      <c r="AX9098" s="12"/>
      <c r="AY9098" s="12"/>
      <c r="AZ9098" s="12"/>
      <c r="BA9098" s="12"/>
      <c r="BB9098" s="12"/>
      <c r="BC9098" s="12"/>
      <c r="BD9098" s="12"/>
    </row>
    <row r="9099" spans="15:56" x14ac:dyDescent="0.35">
      <c r="O9099" s="12"/>
      <c r="P9099" s="12"/>
      <c r="Q9099" s="12"/>
      <c r="S9099" s="250"/>
      <c r="AA9099" s="12"/>
      <c r="AB9099" s="12"/>
      <c r="AC9099" s="12"/>
      <c r="AD9099" s="12"/>
      <c r="AE9099" s="12"/>
      <c r="AF9099" s="12"/>
      <c r="AG9099" s="12"/>
      <c r="AH9099" s="12"/>
      <c r="AI9099" s="12"/>
      <c r="AJ9099" s="12"/>
      <c r="AK9099" s="12"/>
      <c r="AL9099" s="12"/>
      <c r="AM9099" s="12"/>
      <c r="AN9099" s="12"/>
      <c r="AO9099" s="12"/>
      <c r="AP9099" s="12"/>
      <c r="AQ9099" s="12"/>
      <c r="AR9099" s="12"/>
      <c r="AS9099" s="12"/>
      <c r="AT9099" s="12"/>
      <c r="AU9099" s="12"/>
      <c r="AV9099" s="12"/>
      <c r="AW9099" s="12"/>
      <c r="AX9099" s="12"/>
      <c r="AY9099" s="12"/>
      <c r="AZ9099" s="12"/>
      <c r="BA9099" s="12"/>
      <c r="BB9099" s="12"/>
      <c r="BC9099" s="12"/>
      <c r="BD9099" s="12"/>
    </row>
    <row r="9100" spans="15:56" x14ac:dyDescent="0.35">
      <c r="O9100" s="12"/>
      <c r="P9100" s="12"/>
      <c r="Q9100" s="12"/>
      <c r="S9100" s="250"/>
      <c r="AA9100" s="12"/>
      <c r="AB9100" s="12"/>
      <c r="AC9100" s="12"/>
      <c r="AD9100" s="12"/>
      <c r="AE9100" s="12"/>
      <c r="AF9100" s="12"/>
      <c r="AG9100" s="12"/>
      <c r="AH9100" s="12"/>
      <c r="AI9100" s="12"/>
      <c r="AJ9100" s="12"/>
      <c r="AK9100" s="12"/>
      <c r="AL9100" s="12"/>
      <c r="AM9100" s="12"/>
      <c r="AN9100" s="12"/>
      <c r="AO9100" s="12"/>
      <c r="AP9100" s="12"/>
      <c r="AQ9100" s="12"/>
      <c r="AR9100" s="12"/>
      <c r="AS9100" s="12"/>
      <c r="AT9100" s="12"/>
      <c r="AU9100" s="12"/>
      <c r="AV9100" s="12"/>
      <c r="AW9100" s="12"/>
      <c r="AX9100" s="12"/>
      <c r="AY9100" s="12"/>
      <c r="AZ9100" s="12"/>
      <c r="BA9100" s="12"/>
      <c r="BB9100" s="12"/>
      <c r="BC9100" s="12"/>
      <c r="BD9100" s="12"/>
    </row>
    <row r="9101" spans="15:56" x14ac:dyDescent="0.35">
      <c r="O9101" s="12"/>
      <c r="P9101" s="12"/>
      <c r="Q9101" s="12"/>
      <c r="S9101" s="250"/>
      <c r="AA9101" s="12"/>
      <c r="AB9101" s="12"/>
      <c r="AC9101" s="12"/>
      <c r="AD9101" s="12"/>
      <c r="AE9101" s="12"/>
      <c r="AF9101" s="12"/>
      <c r="AG9101" s="12"/>
      <c r="AH9101" s="12"/>
      <c r="AI9101" s="12"/>
      <c r="AJ9101" s="12"/>
      <c r="AK9101" s="12"/>
      <c r="AL9101" s="12"/>
      <c r="AM9101" s="12"/>
      <c r="AN9101" s="12"/>
      <c r="AO9101" s="12"/>
      <c r="AP9101" s="12"/>
      <c r="AQ9101" s="12"/>
      <c r="AR9101" s="12"/>
      <c r="AS9101" s="12"/>
      <c r="AT9101" s="12"/>
      <c r="AU9101" s="12"/>
      <c r="AV9101" s="12"/>
      <c r="AW9101" s="12"/>
      <c r="AX9101" s="12"/>
      <c r="AY9101" s="12"/>
      <c r="AZ9101" s="12"/>
      <c r="BA9101" s="12"/>
      <c r="BB9101" s="12"/>
      <c r="BC9101" s="12"/>
      <c r="BD9101" s="12"/>
    </row>
    <row r="9102" spans="15:56" x14ac:dyDescent="0.35">
      <c r="O9102" s="12"/>
      <c r="P9102" s="12"/>
      <c r="Q9102" s="12"/>
      <c r="S9102" s="250"/>
      <c r="AA9102" s="12"/>
      <c r="AB9102" s="12"/>
      <c r="AC9102" s="12"/>
      <c r="AD9102" s="12"/>
      <c r="AE9102" s="12"/>
      <c r="AF9102" s="12"/>
      <c r="AG9102" s="12"/>
      <c r="AH9102" s="12"/>
      <c r="AI9102" s="12"/>
      <c r="AJ9102" s="12"/>
      <c r="AK9102" s="12"/>
      <c r="AL9102" s="12"/>
      <c r="AM9102" s="12"/>
      <c r="AN9102" s="12"/>
      <c r="AO9102" s="12"/>
      <c r="AP9102" s="12"/>
      <c r="AQ9102" s="12"/>
      <c r="AR9102" s="12"/>
      <c r="AS9102" s="12"/>
      <c r="AT9102" s="12"/>
      <c r="AU9102" s="12"/>
      <c r="AV9102" s="12"/>
      <c r="AW9102" s="12"/>
      <c r="AX9102" s="12"/>
      <c r="AY9102" s="12"/>
      <c r="AZ9102" s="12"/>
      <c r="BA9102" s="12"/>
      <c r="BB9102" s="12"/>
      <c r="BC9102" s="12"/>
      <c r="BD9102" s="12"/>
    </row>
    <row r="9103" spans="15:56" x14ac:dyDescent="0.35">
      <c r="O9103" s="12"/>
      <c r="P9103" s="12"/>
      <c r="Q9103" s="12"/>
      <c r="S9103" s="250"/>
      <c r="AA9103" s="12"/>
      <c r="AB9103" s="12"/>
      <c r="AC9103" s="12"/>
      <c r="AD9103" s="12"/>
      <c r="AE9103" s="12"/>
      <c r="AF9103" s="12"/>
      <c r="AG9103" s="12"/>
      <c r="AH9103" s="12"/>
      <c r="AI9103" s="12"/>
      <c r="AJ9103" s="12"/>
      <c r="AK9103" s="12"/>
      <c r="AL9103" s="12"/>
      <c r="AM9103" s="12"/>
      <c r="AN9103" s="12"/>
      <c r="AO9103" s="12"/>
      <c r="AP9103" s="12"/>
      <c r="AQ9103" s="12"/>
      <c r="AR9103" s="12"/>
      <c r="AS9103" s="12"/>
      <c r="AT9103" s="12"/>
      <c r="AU9103" s="12"/>
      <c r="AV9103" s="12"/>
      <c r="AW9103" s="12"/>
      <c r="AX9103" s="12"/>
      <c r="AY9103" s="12"/>
      <c r="AZ9103" s="12"/>
      <c r="BA9103" s="12"/>
      <c r="BB9103" s="12"/>
      <c r="BC9103" s="12"/>
      <c r="BD9103" s="12"/>
    </row>
    <row r="9104" spans="15:56" x14ac:dyDescent="0.35">
      <c r="O9104" s="12"/>
      <c r="P9104" s="12"/>
      <c r="Q9104" s="12"/>
      <c r="S9104" s="250"/>
      <c r="AA9104" s="12"/>
      <c r="AB9104" s="12"/>
      <c r="AC9104" s="12"/>
      <c r="AD9104" s="12"/>
      <c r="AE9104" s="12"/>
      <c r="AF9104" s="12"/>
      <c r="AG9104" s="12"/>
      <c r="AH9104" s="12"/>
      <c r="AI9104" s="12"/>
      <c r="AJ9104" s="12"/>
      <c r="AK9104" s="12"/>
      <c r="AL9104" s="12"/>
      <c r="AM9104" s="12"/>
      <c r="AN9104" s="12"/>
      <c r="AO9104" s="12"/>
      <c r="AP9104" s="12"/>
      <c r="AQ9104" s="12"/>
      <c r="AR9104" s="12"/>
      <c r="AS9104" s="12"/>
      <c r="AT9104" s="12"/>
      <c r="AU9104" s="12"/>
      <c r="AV9104" s="12"/>
      <c r="AW9104" s="12"/>
      <c r="AX9104" s="12"/>
      <c r="AY9104" s="12"/>
      <c r="AZ9104" s="12"/>
      <c r="BA9104" s="12"/>
      <c r="BB9104" s="12"/>
      <c r="BC9104" s="12"/>
      <c r="BD9104" s="12"/>
    </row>
    <row r="9105" spans="15:56" x14ac:dyDescent="0.35">
      <c r="O9105" s="12"/>
      <c r="P9105" s="12"/>
      <c r="Q9105" s="12"/>
      <c r="S9105" s="250"/>
      <c r="AA9105" s="12"/>
      <c r="AB9105" s="12"/>
      <c r="AC9105" s="12"/>
      <c r="AD9105" s="12"/>
      <c r="AE9105" s="12"/>
      <c r="AF9105" s="12"/>
      <c r="AG9105" s="12"/>
      <c r="AH9105" s="12"/>
      <c r="AI9105" s="12"/>
      <c r="AJ9105" s="12"/>
      <c r="AK9105" s="12"/>
      <c r="AL9105" s="12"/>
      <c r="AM9105" s="12"/>
      <c r="AN9105" s="12"/>
      <c r="AO9105" s="12"/>
      <c r="AP9105" s="12"/>
      <c r="AQ9105" s="12"/>
      <c r="AR9105" s="12"/>
      <c r="AS9105" s="12"/>
      <c r="AT9105" s="12"/>
      <c r="AU9105" s="12"/>
      <c r="AV9105" s="12"/>
      <c r="AW9105" s="12"/>
      <c r="AX9105" s="12"/>
      <c r="AY9105" s="12"/>
      <c r="AZ9105" s="12"/>
      <c r="BA9105" s="12"/>
      <c r="BB9105" s="12"/>
      <c r="BC9105" s="12"/>
      <c r="BD9105" s="12"/>
    </row>
    <row r="9106" spans="15:56" x14ac:dyDescent="0.35">
      <c r="O9106" s="12"/>
      <c r="P9106" s="12"/>
      <c r="Q9106" s="12"/>
      <c r="S9106" s="250"/>
      <c r="AA9106" s="12"/>
      <c r="AB9106" s="12"/>
      <c r="AC9106" s="12"/>
      <c r="AD9106" s="12"/>
      <c r="AE9106" s="12"/>
      <c r="AF9106" s="12"/>
      <c r="AG9106" s="12"/>
      <c r="AH9106" s="12"/>
      <c r="AI9106" s="12"/>
      <c r="AJ9106" s="12"/>
      <c r="AK9106" s="12"/>
      <c r="AL9106" s="12"/>
      <c r="AM9106" s="12"/>
      <c r="AN9106" s="12"/>
      <c r="AO9106" s="12"/>
      <c r="AP9106" s="12"/>
      <c r="AQ9106" s="12"/>
      <c r="AR9106" s="12"/>
      <c r="AS9106" s="12"/>
      <c r="AT9106" s="12"/>
      <c r="AU9106" s="12"/>
      <c r="AV9106" s="12"/>
      <c r="AW9106" s="12"/>
      <c r="AX9106" s="12"/>
      <c r="AY9106" s="12"/>
      <c r="AZ9106" s="12"/>
      <c r="BA9106" s="12"/>
      <c r="BB9106" s="12"/>
      <c r="BC9106" s="12"/>
      <c r="BD9106" s="12"/>
    </row>
    <row r="9107" spans="15:56" x14ac:dyDescent="0.35">
      <c r="O9107" s="12"/>
      <c r="P9107" s="12"/>
      <c r="Q9107" s="12"/>
      <c r="S9107" s="250"/>
      <c r="AA9107" s="12"/>
      <c r="AB9107" s="12"/>
      <c r="AC9107" s="12"/>
      <c r="AD9107" s="12"/>
      <c r="AE9107" s="12"/>
      <c r="AF9107" s="12"/>
      <c r="AG9107" s="12"/>
      <c r="AH9107" s="12"/>
      <c r="AI9107" s="12"/>
      <c r="AJ9107" s="12"/>
      <c r="AK9107" s="12"/>
      <c r="AL9107" s="12"/>
      <c r="AM9107" s="12"/>
      <c r="AN9107" s="12"/>
      <c r="AO9107" s="12"/>
      <c r="AP9107" s="12"/>
      <c r="AQ9107" s="12"/>
      <c r="AR9107" s="12"/>
      <c r="AS9107" s="12"/>
      <c r="AT9107" s="12"/>
      <c r="AU9107" s="12"/>
      <c r="AV9107" s="12"/>
      <c r="AW9107" s="12"/>
      <c r="AX9107" s="12"/>
      <c r="AY9107" s="12"/>
      <c r="AZ9107" s="12"/>
      <c r="BA9107" s="12"/>
      <c r="BB9107" s="12"/>
      <c r="BC9107" s="12"/>
      <c r="BD9107" s="12"/>
    </row>
    <row r="9108" spans="15:56" x14ac:dyDescent="0.35">
      <c r="O9108" s="12"/>
      <c r="P9108" s="12"/>
      <c r="Q9108" s="12"/>
      <c r="S9108" s="250"/>
      <c r="AA9108" s="12"/>
      <c r="AB9108" s="12"/>
      <c r="AC9108" s="12"/>
      <c r="AD9108" s="12"/>
      <c r="AE9108" s="12"/>
      <c r="AF9108" s="12"/>
      <c r="AG9108" s="12"/>
      <c r="AH9108" s="12"/>
      <c r="AI9108" s="12"/>
      <c r="AJ9108" s="12"/>
      <c r="AK9108" s="12"/>
      <c r="AL9108" s="12"/>
      <c r="AM9108" s="12"/>
      <c r="AN9108" s="12"/>
      <c r="AO9108" s="12"/>
      <c r="AP9108" s="12"/>
      <c r="AQ9108" s="12"/>
      <c r="AR9108" s="12"/>
      <c r="AS9108" s="12"/>
      <c r="AT9108" s="12"/>
      <c r="AU9108" s="12"/>
      <c r="AV9108" s="12"/>
      <c r="AW9108" s="12"/>
      <c r="AX9108" s="12"/>
      <c r="AY9108" s="12"/>
      <c r="AZ9108" s="12"/>
      <c r="BA9108" s="12"/>
      <c r="BB9108" s="12"/>
      <c r="BC9108" s="12"/>
      <c r="BD9108" s="12"/>
    </row>
    <row r="9109" spans="15:56" x14ac:dyDescent="0.35">
      <c r="O9109" s="12"/>
      <c r="P9109" s="12"/>
      <c r="Q9109" s="12"/>
      <c r="S9109" s="250"/>
      <c r="AA9109" s="12"/>
      <c r="AB9109" s="12"/>
      <c r="AC9109" s="12"/>
      <c r="AD9109" s="12"/>
      <c r="AE9109" s="12"/>
      <c r="AF9109" s="12"/>
      <c r="AG9109" s="12"/>
      <c r="AH9109" s="12"/>
      <c r="AI9109" s="12"/>
      <c r="AJ9109" s="12"/>
      <c r="AK9109" s="12"/>
      <c r="AL9109" s="12"/>
      <c r="AM9109" s="12"/>
      <c r="AN9109" s="12"/>
      <c r="AO9109" s="12"/>
      <c r="AP9109" s="12"/>
      <c r="AQ9109" s="12"/>
      <c r="AR9109" s="12"/>
      <c r="AS9109" s="12"/>
      <c r="AT9109" s="12"/>
      <c r="AU9109" s="12"/>
      <c r="AV9109" s="12"/>
      <c r="AW9109" s="12"/>
      <c r="AX9109" s="12"/>
      <c r="AY9109" s="12"/>
      <c r="AZ9109" s="12"/>
      <c r="BA9109" s="12"/>
      <c r="BB9109" s="12"/>
      <c r="BC9109" s="12"/>
      <c r="BD9109" s="12"/>
    </row>
    <row r="9110" spans="15:56" x14ac:dyDescent="0.35">
      <c r="O9110" s="12"/>
      <c r="P9110" s="12"/>
      <c r="Q9110" s="12"/>
      <c r="S9110" s="250"/>
      <c r="AA9110" s="12"/>
      <c r="AB9110" s="12"/>
      <c r="AC9110" s="12"/>
      <c r="AD9110" s="12"/>
      <c r="AE9110" s="12"/>
      <c r="AF9110" s="12"/>
      <c r="AG9110" s="12"/>
      <c r="AH9110" s="12"/>
      <c r="AI9110" s="12"/>
      <c r="AJ9110" s="12"/>
      <c r="AK9110" s="12"/>
      <c r="AL9110" s="12"/>
      <c r="AM9110" s="12"/>
      <c r="AN9110" s="12"/>
      <c r="AO9110" s="12"/>
      <c r="AP9110" s="12"/>
      <c r="AQ9110" s="12"/>
      <c r="AR9110" s="12"/>
      <c r="AS9110" s="12"/>
      <c r="AT9110" s="12"/>
      <c r="AU9110" s="12"/>
      <c r="AV9110" s="12"/>
      <c r="AW9110" s="12"/>
      <c r="AX9110" s="12"/>
      <c r="AY9110" s="12"/>
      <c r="AZ9110" s="12"/>
      <c r="BA9110" s="12"/>
      <c r="BB9110" s="12"/>
      <c r="BC9110" s="12"/>
      <c r="BD9110" s="12"/>
    </row>
    <row r="9111" spans="15:56" x14ac:dyDescent="0.35">
      <c r="O9111" s="12"/>
      <c r="P9111" s="12"/>
      <c r="Q9111" s="12"/>
      <c r="S9111" s="250"/>
      <c r="AA9111" s="12"/>
      <c r="AB9111" s="12"/>
      <c r="AC9111" s="12"/>
      <c r="AD9111" s="12"/>
      <c r="AE9111" s="12"/>
      <c r="AF9111" s="12"/>
      <c r="AG9111" s="12"/>
      <c r="AH9111" s="12"/>
      <c r="AI9111" s="12"/>
      <c r="AJ9111" s="12"/>
      <c r="AK9111" s="12"/>
      <c r="AL9111" s="12"/>
      <c r="AM9111" s="12"/>
      <c r="AN9111" s="12"/>
      <c r="AO9111" s="12"/>
      <c r="AP9111" s="12"/>
      <c r="AQ9111" s="12"/>
      <c r="AR9111" s="12"/>
      <c r="AS9111" s="12"/>
      <c r="AT9111" s="12"/>
      <c r="AU9111" s="12"/>
      <c r="AV9111" s="12"/>
      <c r="AW9111" s="12"/>
      <c r="AX9111" s="12"/>
      <c r="AY9111" s="12"/>
      <c r="AZ9111" s="12"/>
      <c r="BA9111" s="12"/>
      <c r="BB9111" s="12"/>
      <c r="BC9111" s="12"/>
      <c r="BD9111" s="12"/>
    </row>
    <row r="9112" spans="15:56" x14ac:dyDescent="0.35">
      <c r="O9112" s="12"/>
      <c r="P9112" s="12"/>
      <c r="Q9112" s="12"/>
      <c r="S9112" s="250"/>
      <c r="AA9112" s="12"/>
      <c r="AB9112" s="12"/>
      <c r="AC9112" s="12"/>
      <c r="AD9112" s="12"/>
      <c r="AE9112" s="12"/>
      <c r="AF9112" s="12"/>
      <c r="AG9112" s="12"/>
      <c r="AH9112" s="12"/>
      <c r="AI9112" s="12"/>
      <c r="AJ9112" s="12"/>
      <c r="AK9112" s="12"/>
      <c r="AL9112" s="12"/>
      <c r="AM9112" s="12"/>
      <c r="AN9112" s="12"/>
      <c r="AO9112" s="12"/>
      <c r="AP9112" s="12"/>
      <c r="AQ9112" s="12"/>
      <c r="AR9112" s="12"/>
      <c r="AS9112" s="12"/>
      <c r="AT9112" s="12"/>
      <c r="AU9112" s="12"/>
      <c r="AV9112" s="12"/>
      <c r="AW9112" s="12"/>
      <c r="AX9112" s="12"/>
      <c r="AY9112" s="12"/>
      <c r="AZ9112" s="12"/>
      <c r="BA9112" s="12"/>
      <c r="BB9112" s="12"/>
      <c r="BC9112" s="12"/>
      <c r="BD9112" s="12"/>
    </row>
    <row r="9113" spans="15:56" x14ac:dyDescent="0.35">
      <c r="O9113" s="12"/>
      <c r="P9113" s="12"/>
      <c r="Q9113" s="12"/>
      <c r="S9113" s="250"/>
      <c r="AA9113" s="12"/>
      <c r="AB9113" s="12"/>
      <c r="AC9113" s="12"/>
      <c r="AD9113" s="12"/>
      <c r="AE9113" s="12"/>
      <c r="AF9113" s="12"/>
      <c r="AG9113" s="12"/>
      <c r="AH9113" s="12"/>
      <c r="AI9113" s="12"/>
      <c r="AJ9113" s="12"/>
      <c r="AK9113" s="12"/>
      <c r="AL9113" s="12"/>
      <c r="AM9113" s="12"/>
      <c r="AN9113" s="12"/>
      <c r="AO9113" s="12"/>
      <c r="AP9113" s="12"/>
      <c r="AQ9113" s="12"/>
      <c r="AR9113" s="12"/>
      <c r="AS9113" s="12"/>
      <c r="AT9113" s="12"/>
      <c r="AU9113" s="12"/>
      <c r="AV9113" s="12"/>
      <c r="AW9113" s="12"/>
      <c r="AX9113" s="12"/>
      <c r="AY9113" s="12"/>
      <c r="AZ9113" s="12"/>
      <c r="BA9113" s="12"/>
      <c r="BB9113" s="12"/>
      <c r="BC9113" s="12"/>
      <c r="BD9113" s="12"/>
    </row>
    <row r="9114" spans="15:56" x14ac:dyDescent="0.35">
      <c r="O9114" s="12"/>
      <c r="P9114" s="12"/>
      <c r="Q9114" s="12"/>
      <c r="S9114" s="250"/>
      <c r="AA9114" s="12"/>
      <c r="AB9114" s="12"/>
      <c r="AC9114" s="12"/>
      <c r="AD9114" s="12"/>
      <c r="AE9114" s="12"/>
      <c r="AF9114" s="12"/>
      <c r="AG9114" s="12"/>
      <c r="AH9114" s="12"/>
      <c r="AI9114" s="12"/>
      <c r="AJ9114" s="12"/>
      <c r="AK9114" s="12"/>
      <c r="AL9114" s="12"/>
      <c r="AM9114" s="12"/>
      <c r="AN9114" s="12"/>
      <c r="AO9114" s="12"/>
      <c r="AP9114" s="12"/>
      <c r="AQ9114" s="12"/>
      <c r="AR9114" s="12"/>
      <c r="AS9114" s="12"/>
      <c r="AT9114" s="12"/>
      <c r="AU9114" s="12"/>
      <c r="AV9114" s="12"/>
      <c r="AW9114" s="12"/>
      <c r="AX9114" s="12"/>
      <c r="AY9114" s="12"/>
      <c r="AZ9114" s="12"/>
      <c r="BA9114" s="12"/>
      <c r="BB9114" s="12"/>
      <c r="BC9114" s="12"/>
      <c r="BD9114" s="12"/>
    </row>
    <row r="9115" spans="15:56" x14ac:dyDescent="0.35">
      <c r="O9115" s="12"/>
      <c r="P9115" s="12"/>
      <c r="Q9115" s="12"/>
      <c r="S9115" s="250"/>
      <c r="AA9115" s="12"/>
      <c r="AB9115" s="12"/>
      <c r="AC9115" s="12"/>
      <c r="AD9115" s="12"/>
      <c r="AE9115" s="12"/>
      <c r="AF9115" s="12"/>
      <c r="AG9115" s="12"/>
      <c r="AH9115" s="12"/>
      <c r="AI9115" s="12"/>
      <c r="AJ9115" s="12"/>
      <c r="AK9115" s="12"/>
      <c r="AL9115" s="12"/>
      <c r="AM9115" s="12"/>
      <c r="AN9115" s="12"/>
      <c r="AO9115" s="12"/>
      <c r="AP9115" s="12"/>
      <c r="AQ9115" s="12"/>
      <c r="AR9115" s="12"/>
      <c r="AS9115" s="12"/>
      <c r="AT9115" s="12"/>
      <c r="AU9115" s="12"/>
      <c r="AV9115" s="12"/>
      <c r="AW9115" s="12"/>
      <c r="AX9115" s="12"/>
      <c r="AY9115" s="12"/>
      <c r="AZ9115" s="12"/>
      <c r="BA9115" s="12"/>
      <c r="BB9115" s="12"/>
      <c r="BC9115" s="12"/>
      <c r="BD9115" s="12"/>
    </row>
    <row r="9116" spans="15:56" x14ac:dyDescent="0.35">
      <c r="O9116" s="12"/>
      <c r="P9116" s="12"/>
      <c r="Q9116" s="12"/>
      <c r="S9116" s="250"/>
      <c r="AA9116" s="12"/>
      <c r="AB9116" s="12"/>
      <c r="AC9116" s="12"/>
      <c r="AD9116" s="12"/>
      <c r="AE9116" s="12"/>
      <c r="AF9116" s="12"/>
      <c r="AG9116" s="12"/>
      <c r="AH9116" s="12"/>
      <c r="AI9116" s="12"/>
      <c r="AJ9116" s="12"/>
      <c r="AK9116" s="12"/>
      <c r="AL9116" s="12"/>
      <c r="AM9116" s="12"/>
      <c r="AN9116" s="12"/>
      <c r="AO9116" s="12"/>
      <c r="AP9116" s="12"/>
      <c r="AQ9116" s="12"/>
      <c r="AR9116" s="12"/>
      <c r="AS9116" s="12"/>
      <c r="AT9116" s="12"/>
      <c r="AU9116" s="12"/>
      <c r="AV9116" s="12"/>
      <c r="AW9116" s="12"/>
      <c r="AX9116" s="12"/>
      <c r="AY9116" s="12"/>
      <c r="AZ9116" s="12"/>
      <c r="BA9116" s="12"/>
      <c r="BB9116" s="12"/>
      <c r="BC9116" s="12"/>
      <c r="BD9116" s="12"/>
    </row>
    <row r="9117" spans="15:56" x14ac:dyDescent="0.35">
      <c r="O9117" s="12"/>
      <c r="P9117" s="12"/>
      <c r="Q9117" s="12"/>
      <c r="S9117" s="250"/>
      <c r="AA9117" s="12"/>
      <c r="AB9117" s="12"/>
      <c r="AC9117" s="12"/>
      <c r="AD9117" s="12"/>
      <c r="AE9117" s="12"/>
      <c r="AF9117" s="12"/>
      <c r="AG9117" s="12"/>
      <c r="AH9117" s="12"/>
      <c r="AI9117" s="12"/>
      <c r="AJ9117" s="12"/>
      <c r="AK9117" s="12"/>
      <c r="AL9117" s="12"/>
      <c r="AM9117" s="12"/>
      <c r="AN9117" s="12"/>
      <c r="AO9117" s="12"/>
      <c r="AP9117" s="12"/>
      <c r="AQ9117" s="12"/>
      <c r="AR9117" s="12"/>
      <c r="AS9117" s="12"/>
      <c r="AT9117" s="12"/>
      <c r="AU9117" s="12"/>
      <c r="AV9117" s="12"/>
      <c r="AW9117" s="12"/>
      <c r="AX9117" s="12"/>
      <c r="AY9117" s="12"/>
      <c r="AZ9117" s="12"/>
      <c r="BA9117" s="12"/>
      <c r="BB9117" s="12"/>
      <c r="BC9117" s="12"/>
      <c r="BD9117" s="12"/>
    </row>
    <row r="9118" spans="15:56" x14ac:dyDescent="0.35">
      <c r="O9118" s="12"/>
      <c r="P9118" s="12"/>
      <c r="Q9118" s="12"/>
      <c r="S9118" s="250"/>
      <c r="AA9118" s="12"/>
      <c r="AB9118" s="12"/>
      <c r="AC9118" s="12"/>
      <c r="AD9118" s="12"/>
      <c r="AE9118" s="12"/>
      <c r="AF9118" s="12"/>
      <c r="AG9118" s="12"/>
      <c r="AH9118" s="12"/>
      <c r="AI9118" s="12"/>
      <c r="AJ9118" s="12"/>
      <c r="AK9118" s="12"/>
      <c r="AL9118" s="12"/>
      <c r="AM9118" s="12"/>
      <c r="AN9118" s="12"/>
      <c r="AO9118" s="12"/>
      <c r="AP9118" s="12"/>
      <c r="AQ9118" s="12"/>
      <c r="AR9118" s="12"/>
      <c r="AS9118" s="12"/>
      <c r="AT9118" s="12"/>
      <c r="AU9118" s="12"/>
      <c r="AV9118" s="12"/>
      <c r="AW9118" s="12"/>
      <c r="AX9118" s="12"/>
      <c r="AY9118" s="12"/>
      <c r="AZ9118" s="12"/>
      <c r="BA9118" s="12"/>
      <c r="BB9118" s="12"/>
      <c r="BC9118" s="12"/>
      <c r="BD9118" s="12"/>
    </row>
    <row r="9119" spans="15:56" x14ac:dyDescent="0.35">
      <c r="O9119" s="12"/>
      <c r="P9119" s="12"/>
      <c r="Q9119" s="12"/>
      <c r="S9119" s="250"/>
      <c r="AA9119" s="12"/>
      <c r="AB9119" s="12"/>
      <c r="AC9119" s="12"/>
      <c r="AD9119" s="12"/>
      <c r="AE9119" s="12"/>
      <c r="AF9119" s="12"/>
      <c r="AG9119" s="12"/>
      <c r="AH9119" s="12"/>
      <c r="AI9119" s="12"/>
      <c r="AJ9119" s="12"/>
      <c r="AK9119" s="12"/>
      <c r="AL9119" s="12"/>
      <c r="AM9119" s="12"/>
      <c r="AN9119" s="12"/>
      <c r="AO9119" s="12"/>
      <c r="AP9119" s="12"/>
      <c r="AQ9119" s="12"/>
      <c r="AR9119" s="12"/>
      <c r="AS9119" s="12"/>
      <c r="AT9119" s="12"/>
      <c r="AU9119" s="12"/>
      <c r="AV9119" s="12"/>
      <c r="AW9119" s="12"/>
      <c r="AX9119" s="12"/>
      <c r="AY9119" s="12"/>
      <c r="AZ9119" s="12"/>
      <c r="BA9119" s="12"/>
      <c r="BB9119" s="12"/>
      <c r="BC9119" s="12"/>
      <c r="BD9119" s="12"/>
    </row>
    <row r="9120" spans="15:56" x14ac:dyDescent="0.35">
      <c r="O9120" s="12"/>
      <c r="P9120" s="12"/>
      <c r="Q9120" s="12"/>
      <c r="S9120" s="250"/>
      <c r="AA9120" s="12"/>
      <c r="AB9120" s="12"/>
      <c r="AC9120" s="12"/>
      <c r="AD9120" s="12"/>
      <c r="AE9120" s="12"/>
      <c r="AF9120" s="12"/>
      <c r="AG9120" s="12"/>
      <c r="AH9120" s="12"/>
      <c r="AI9120" s="12"/>
      <c r="AJ9120" s="12"/>
      <c r="AK9120" s="12"/>
      <c r="AL9120" s="12"/>
      <c r="AM9120" s="12"/>
      <c r="AN9120" s="12"/>
      <c r="AO9120" s="12"/>
      <c r="AP9120" s="12"/>
      <c r="AQ9120" s="12"/>
      <c r="AR9120" s="12"/>
      <c r="AS9120" s="12"/>
      <c r="AT9120" s="12"/>
      <c r="AU9120" s="12"/>
      <c r="AV9120" s="12"/>
      <c r="AW9120" s="12"/>
      <c r="AX9120" s="12"/>
      <c r="AY9120" s="12"/>
      <c r="AZ9120" s="12"/>
      <c r="BA9120" s="12"/>
      <c r="BB9120" s="12"/>
      <c r="BC9120" s="12"/>
      <c r="BD9120" s="12"/>
    </row>
    <row r="9121" spans="15:56" x14ac:dyDescent="0.35">
      <c r="O9121" s="12"/>
      <c r="P9121" s="12"/>
      <c r="Q9121" s="12"/>
      <c r="S9121" s="250"/>
      <c r="AA9121" s="12"/>
      <c r="AB9121" s="12"/>
      <c r="AC9121" s="12"/>
      <c r="AD9121" s="12"/>
      <c r="AE9121" s="12"/>
      <c r="AF9121" s="12"/>
      <c r="AG9121" s="12"/>
      <c r="AH9121" s="12"/>
      <c r="AI9121" s="12"/>
      <c r="AJ9121" s="12"/>
      <c r="AK9121" s="12"/>
      <c r="AL9121" s="12"/>
      <c r="AM9121" s="12"/>
      <c r="AN9121" s="12"/>
      <c r="AO9121" s="12"/>
      <c r="AP9121" s="12"/>
      <c r="AQ9121" s="12"/>
      <c r="AR9121" s="12"/>
      <c r="AS9121" s="12"/>
      <c r="AT9121" s="12"/>
      <c r="AU9121" s="12"/>
      <c r="AV9121" s="12"/>
      <c r="AW9121" s="12"/>
      <c r="AX9121" s="12"/>
      <c r="AY9121" s="12"/>
      <c r="AZ9121" s="12"/>
      <c r="BA9121" s="12"/>
      <c r="BB9121" s="12"/>
      <c r="BC9121" s="12"/>
      <c r="BD9121" s="12"/>
    </row>
    <row r="9122" spans="15:56" x14ac:dyDescent="0.35">
      <c r="O9122" s="12"/>
      <c r="P9122" s="12"/>
      <c r="Q9122" s="12"/>
      <c r="S9122" s="250"/>
      <c r="AA9122" s="12"/>
      <c r="AB9122" s="12"/>
      <c r="AC9122" s="12"/>
      <c r="AD9122" s="12"/>
      <c r="AE9122" s="12"/>
      <c r="AF9122" s="12"/>
      <c r="AG9122" s="12"/>
      <c r="AH9122" s="12"/>
      <c r="AI9122" s="12"/>
      <c r="AJ9122" s="12"/>
      <c r="AK9122" s="12"/>
      <c r="AL9122" s="12"/>
      <c r="AM9122" s="12"/>
      <c r="AN9122" s="12"/>
      <c r="AO9122" s="12"/>
      <c r="AP9122" s="12"/>
      <c r="AQ9122" s="12"/>
      <c r="AR9122" s="12"/>
      <c r="AS9122" s="12"/>
      <c r="AT9122" s="12"/>
      <c r="AU9122" s="12"/>
      <c r="AV9122" s="12"/>
      <c r="AW9122" s="12"/>
      <c r="AX9122" s="12"/>
      <c r="AY9122" s="12"/>
      <c r="AZ9122" s="12"/>
      <c r="BA9122" s="12"/>
      <c r="BB9122" s="12"/>
      <c r="BC9122" s="12"/>
      <c r="BD9122" s="12"/>
    </row>
    <row r="9123" spans="15:56" x14ac:dyDescent="0.35">
      <c r="O9123" s="12"/>
      <c r="P9123" s="12"/>
      <c r="Q9123" s="12"/>
      <c r="S9123" s="250"/>
      <c r="AA9123" s="12"/>
      <c r="AB9123" s="12"/>
      <c r="AC9123" s="12"/>
      <c r="AD9123" s="12"/>
      <c r="AE9123" s="12"/>
      <c r="AF9123" s="12"/>
      <c r="AG9123" s="12"/>
      <c r="AH9123" s="12"/>
      <c r="AI9123" s="12"/>
      <c r="AJ9123" s="12"/>
      <c r="AK9123" s="12"/>
      <c r="AL9123" s="12"/>
      <c r="AM9123" s="12"/>
      <c r="AN9123" s="12"/>
      <c r="AO9123" s="12"/>
      <c r="AP9123" s="12"/>
      <c r="AQ9123" s="12"/>
      <c r="AR9123" s="12"/>
      <c r="AS9123" s="12"/>
      <c r="AT9123" s="12"/>
      <c r="AU9123" s="12"/>
      <c r="AV9123" s="12"/>
      <c r="AW9123" s="12"/>
      <c r="AX9123" s="12"/>
      <c r="AY9123" s="12"/>
      <c r="AZ9123" s="12"/>
      <c r="BA9123" s="12"/>
      <c r="BB9123" s="12"/>
      <c r="BC9123" s="12"/>
      <c r="BD9123" s="12"/>
    </row>
    <row r="9124" spans="15:56" x14ac:dyDescent="0.35">
      <c r="O9124" s="12"/>
      <c r="P9124" s="12"/>
      <c r="Q9124" s="12"/>
      <c r="S9124" s="250"/>
      <c r="AA9124" s="12"/>
      <c r="AB9124" s="12"/>
      <c r="AC9124" s="12"/>
      <c r="AD9124" s="12"/>
      <c r="AE9124" s="12"/>
      <c r="AF9124" s="12"/>
      <c r="AG9124" s="12"/>
      <c r="AH9124" s="12"/>
      <c r="AI9124" s="12"/>
      <c r="AJ9124" s="12"/>
      <c r="AK9124" s="12"/>
      <c r="AL9124" s="12"/>
      <c r="AM9124" s="12"/>
      <c r="AN9124" s="12"/>
      <c r="AO9124" s="12"/>
      <c r="AP9124" s="12"/>
      <c r="AQ9124" s="12"/>
      <c r="AR9124" s="12"/>
      <c r="AS9124" s="12"/>
      <c r="AT9124" s="12"/>
      <c r="AU9124" s="12"/>
      <c r="AV9124" s="12"/>
      <c r="AW9124" s="12"/>
      <c r="AX9124" s="12"/>
      <c r="AY9124" s="12"/>
      <c r="AZ9124" s="12"/>
      <c r="BA9124" s="12"/>
      <c r="BB9124" s="12"/>
      <c r="BC9124" s="12"/>
      <c r="BD9124" s="12"/>
    </row>
    <row r="9125" spans="15:56" x14ac:dyDescent="0.35">
      <c r="O9125" s="12"/>
      <c r="P9125" s="12"/>
      <c r="Q9125" s="12"/>
      <c r="S9125" s="250"/>
      <c r="AA9125" s="12"/>
      <c r="AB9125" s="12"/>
      <c r="AC9125" s="12"/>
      <c r="AD9125" s="12"/>
      <c r="AE9125" s="12"/>
      <c r="AF9125" s="12"/>
      <c r="AG9125" s="12"/>
      <c r="AH9125" s="12"/>
      <c r="AI9125" s="12"/>
      <c r="AJ9125" s="12"/>
      <c r="AK9125" s="12"/>
      <c r="AL9125" s="12"/>
      <c r="AM9125" s="12"/>
      <c r="AN9125" s="12"/>
      <c r="AO9125" s="12"/>
      <c r="AP9125" s="12"/>
      <c r="AQ9125" s="12"/>
      <c r="AR9125" s="12"/>
      <c r="AS9125" s="12"/>
      <c r="AT9125" s="12"/>
      <c r="AU9125" s="12"/>
      <c r="AV9125" s="12"/>
      <c r="AW9125" s="12"/>
      <c r="AX9125" s="12"/>
      <c r="AY9125" s="12"/>
      <c r="AZ9125" s="12"/>
      <c r="BA9125" s="12"/>
      <c r="BB9125" s="12"/>
      <c r="BC9125" s="12"/>
      <c r="BD9125" s="12"/>
    </row>
    <row r="9126" spans="15:56" x14ac:dyDescent="0.35">
      <c r="O9126" s="12"/>
      <c r="P9126" s="12"/>
      <c r="Q9126" s="12"/>
      <c r="S9126" s="250"/>
      <c r="AA9126" s="12"/>
      <c r="AB9126" s="12"/>
      <c r="AC9126" s="12"/>
      <c r="AD9126" s="12"/>
      <c r="AE9126" s="12"/>
      <c r="AF9126" s="12"/>
      <c r="AG9126" s="12"/>
      <c r="AH9126" s="12"/>
      <c r="AI9126" s="12"/>
      <c r="AJ9126" s="12"/>
      <c r="AK9126" s="12"/>
      <c r="AL9126" s="12"/>
      <c r="AM9126" s="12"/>
      <c r="AN9126" s="12"/>
      <c r="AO9126" s="12"/>
      <c r="AP9126" s="12"/>
      <c r="AQ9126" s="12"/>
      <c r="AR9126" s="12"/>
      <c r="AS9126" s="12"/>
      <c r="AT9126" s="12"/>
      <c r="AU9126" s="12"/>
      <c r="AV9126" s="12"/>
      <c r="AW9126" s="12"/>
      <c r="AX9126" s="12"/>
      <c r="AY9126" s="12"/>
      <c r="AZ9126" s="12"/>
      <c r="BA9126" s="12"/>
      <c r="BB9126" s="12"/>
      <c r="BC9126" s="12"/>
      <c r="BD9126" s="12"/>
    </row>
    <row r="9127" spans="15:56" x14ac:dyDescent="0.35">
      <c r="O9127" s="12"/>
      <c r="P9127" s="12"/>
      <c r="Q9127" s="12"/>
      <c r="S9127" s="250"/>
      <c r="AA9127" s="12"/>
      <c r="AB9127" s="12"/>
      <c r="AC9127" s="12"/>
      <c r="AD9127" s="12"/>
      <c r="AE9127" s="12"/>
      <c r="AF9127" s="12"/>
      <c r="AG9127" s="12"/>
      <c r="AH9127" s="12"/>
      <c r="AI9127" s="12"/>
      <c r="AJ9127" s="12"/>
      <c r="AK9127" s="12"/>
      <c r="AL9127" s="12"/>
      <c r="AM9127" s="12"/>
      <c r="AN9127" s="12"/>
      <c r="AO9127" s="12"/>
      <c r="AP9127" s="12"/>
      <c r="AQ9127" s="12"/>
      <c r="AR9127" s="12"/>
      <c r="AS9127" s="12"/>
      <c r="AT9127" s="12"/>
      <c r="AU9127" s="12"/>
      <c r="AV9127" s="12"/>
      <c r="AW9127" s="12"/>
      <c r="AX9127" s="12"/>
      <c r="AY9127" s="12"/>
      <c r="AZ9127" s="12"/>
      <c r="BA9127" s="12"/>
      <c r="BB9127" s="12"/>
      <c r="BC9127" s="12"/>
      <c r="BD9127" s="12"/>
    </row>
    <row r="9128" spans="15:56" x14ac:dyDescent="0.35">
      <c r="O9128" s="12"/>
      <c r="P9128" s="12"/>
      <c r="Q9128" s="12"/>
      <c r="S9128" s="250"/>
      <c r="AA9128" s="12"/>
      <c r="AB9128" s="12"/>
      <c r="AC9128" s="12"/>
      <c r="AD9128" s="12"/>
      <c r="AE9128" s="12"/>
      <c r="AF9128" s="12"/>
      <c r="AG9128" s="12"/>
      <c r="AH9128" s="12"/>
      <c r="AI9128" s="12"/>
      <c r="AJ9128" s="12"/>
      <c r="AK9128" s="12"/>
      <c r="AL9128" s="12"/>
      <c r="AM9128" s="12"/>
      <c r="AN9128" s="12"/>
      <c r="AO9128" s="12"/>
      <c r="AP9128" s="12"/>
      <c r="AQ9128" s="12"/>
      <c r="AR9128" s="12"/>
      <c r="AS9128" s="12"/>
      <c r="AT9128" s="12"/>
      <c r="AU9128" s="12"/>
      <c r="AV9128" s="12"/>
      <c r="AW9128" s="12"/>
      <c r="AX9128" s="12"/>
      <c r="AY9128" s="12"/>
      <c r="AZ9128" s="12"/>
      <c r="BA9128" s="12"/>
      <c r="BB9128" s="12"/>
      <c r="BC9128" s="12"/>
      <c r="BD9128" s="12"/>
    </row>
    <row r="9129" spans="15:56" x14ac:dyDescent="0.35">
      <c r="O9129" s="12"/>
      <c r="P9129" s="12"/>
      <c r="Q9129" s="12"/>
      <c r="S9129" s="250"/>
      <c r="AA9129" s="12"/>
      <c r="AB9129" s="12"/>
      <c r="AC9129" s="12"/>
      <c r="AD9129" s="12"/>
      <c r="AE9129" s="12"/>
      <c r="AF9129" s="12"/>
      <c r="AG9129" s="12"/>
      <c r="AH9129" s="12"/>
      <c r="AI9129" s="12"/>
      <c r="AJ9129" s="12"/>
      <c r="AK9129" s="12"/>
      <c r="AL9129" s="12"/>
      <c r="AM9129" s="12"/>
      <c r="AN9129" s="12"/>
      <c r="AO9129" s="12"/>
      <c r="AP9129" s="12"/>
      <c r="AQ9129" s="12"/>
      <c r="AR9129" s="12"/>
      <c r="AS9129" s="12"/>
      <c r="AT9129" s="12"/>
      <c r="AU9129" s="12"/>
      <c r="AV9129" s="12"/>
      <c r="AW9129" s="12"/>
      <c r="AX9129" s="12"/>
      <c r="AY9129" s="12"/>
      <c r="AZ9129" s="12"/>
      <c r="BA9129" s="12"/>
      <c r="BB9129" s="12"/>
      <c r="BC9129" s="12"/>
      <c r="BD9129" s="12"/>
    </row>
    <row r="9130" spans="15:56" x14ac:dyDescent="0.35">
      <c r="O9130" s="12"/>
      <c r="P9130" s="12"/>
      <c r="Q9130" s="12"/>
      <c r="S9130" s="250"/>
      <c r="AA9130" s="12"/>
      <c r="AB9130" s="12"/>
      <c r="AC9130" s="12"/>
      <c r="AD9130" s="12"/>
      <c r="AE9130" s="12"/>
      <c r="AF9130" s="12"/>
      <c r="AG9130" s="12"/>
      <c r="AH9130" s="12"/>
      <c r="AI9130" s="12"/>
      <c r="AJ9130" s="12"/>
      <c r="AK9130" s="12"/>
      <c r="AL9130" s="12"/>
      <c r="AM9130" s="12"/>
      <c r="AN9130" s="12"/>
      <c r="AO9130" s="12"/>
      <c r="AP9130" s="12"/>
      <c r="AQ9130" s="12"/>
      <c r="AR9130" s="12"/>
      <c r="AS9130" s="12"/>
      <c r="AT9130" s="12"/>
      <c r="AU9130" s="12"/>
      <c r="AV9130" s="12"/>
      <c r="AW9130" s="12"/>
      <c r="AX9130" s="12"/>
      <c r="AY9130" s="12"/>
      <c r="AZ9130" s="12"/>
      <c r="BA9130" s="12"/>
      <c r="BB9130" s="12"/>
      <c r="BC9130" s="12"/>
      <c r="BD9130" s="12"/>
    </row>
    <row r="9131" spans="15:56" x14ac:dyDescent="0.35">
      <c r="O9131" s="12"/>
      <c r="P9131" s="12"/>
      <c r="Q9131" s="12"/>
      <c r="S9131" s="250"/>
      <c r="AA9131" s="12"/>
      <c r="AB9131" s="12"/>
      <c r="AC9131" s="12"/>
      <c r="AD9131" s="12"/>
      <c r="AE9131" s="12"/>
      <c r="AF9131" s="12"/>
      <c r="AG9131" s="12"/>
      <c r="AH9131" s="12"/>
      <c r="AI9131" s="12"/>
      <c r="AJ9131" s="12"/>
      <c r="AK9131" s="12"/>
      <c r="AL9131" s="12"/>
      <c r="AM9131" s="12"/>
      <c r="AN9131" s="12"/>
      <c r="AO9131" s="12"/>
      <c r="AP9131" s="12"/>
      <c r="AQ9131" s="12"/>
      <c r="AR9131" s="12"/>
      <c r="AS9131" s="12"/>
      <c r="AT9131" s="12"/>
      <c r="AU9131" s="12"/>
      <c r="AV9131" s="12"/>
      <c r="AW9131" s="12"/>
      <c r="AX9131" s="12"/>
      <c r="AY9131" s="12"/>
      <c r="AZ9131" s="12"/>
      <c r="BA9131" s="12"/>
      <c r="BB9131" s="12"/>
      <c r="BC9131" s="12"/>
      <c r="BD9131" s="12"/>
    </row>
    <row r="9132" spans="15:56" x14ac:dyDescent="0.35">
      <c r="O9132" s="12"/>
      <c r="P9132" s="12"/>
      <c r="Q9132" s="12"/>
      <c r="S9132" s="250"/>
      <c r="AA9132" s="12"/>
      <c r="AB9132" s="12"/>
      <c r="AC9132" s="12"/>
      <c r="AD9132" s="12"/>
      <c r="AE9132" s="12"/>
      <c r="AF9132" s="12"/>
      <c r="AG9132" s="12"/>
      <c r="AH9132" s="12"/>
      <c r="AI9132" s="12"/>
      <c r="AJ9132" s="12"/>
      <c r="AK9132" s="12"/>
      <c r="AL9132" s="12"/>
      <c r="AM9132" s="12"/>
      <c r="AN9132" s="12"/>
      <c r="AO9132" s="12"/>
      <c r="AP9132" s="12"/>
      <c r="AQ9132" s="12"/>
      <c r="AR9132" s="12"/>
      <c r="AS9132" s="12"/>
      <c r="AT9132" s="12"/>
      <c r="AU9132" s="12"/>
      <c r="AV9132" s="12"/>
      <c r="AW9132" s="12"/>
      <c r="AX9132" s="12"/>
      <c r="AY9132" s="12"/>
      <c r="AZ9132" s="12"/>
      <c r="BA9132" s="12"/>
      <c r="BB9132" s="12"/>
      <c r="BC9132" s="12"/>
      <c r="BD9132" s="12"/>
    </row>
    <row r="9133" spans="15:56" x14ac:dyDescent="0.35">
      <c r="O9133" s="12"/>
      <c r="P9133" s="12"/>
      <c r="Q9133" s="12"/>
      <c r="S9133" s="250"/>
      <c r="AA9133" s="12"/>
      <c r="AB9133" s="12"/>
      <c r="AC9133" s="12"/>
      <c r="AD9133" s="12"/>
      <c r="AE9133" s="12"/>
      <c r="AF9133" s="12"/>
      <c r="AG9133" s="12"/>
      <c r="AH9133" s="12"/>
      <c r="AI9133" s="12"/>
      <c r="AJ9133" s="12"/>
      <c r="AK9133" s="12"/>
      <c r="AL9133" s="12"/>
      <c r="AM9133" s="12"/>
      <c r="AN9133" s="12"/>
      <c r="AO9133" s="12"/>
      <c r="AP9133" s="12"/>
      <c r="AQ9133" s="12"/>
      <c r="AR9133" s="12"/>
      <c r="AS9133" s="12"/>
      <c r="AT9133" s="12"/>
      <c r="AU9133" s="12"/>
      <c r="AV9133" s="12"/>
      <c r="AW9133" s="12"/>
      <c r="AX9133" s="12"/>
      <c r="AY9133" s="12"/>
      <c r="AZ9133" s="12"/>
      <c r="BA9133" s="12"/>
      <c r="BB9133" s="12"/>
      <c r="BC9133" s="12"/>
      <c r="BD9133" s="12"/>
    </row>
    <row r="9134" spans="15:56" x14ac:dyDescent="0.35">
      <c r="O9134" s="12"/>
      <c r="P9134" s="12"/>
      <c r="Q9134" s="12"/>
      <c r="S9134" s="250"/>
      <c r="AA9134" s="12"/>
      <c r="AB9134" s="12"/>
      <c r="AC9134" s="12"/>
      <c r="AD9134" s="12"/>
      <c r="AE9134" s="12"/>
      <c r="AF9134" s="12"/>
      <c r="AG9134" s="12"/>
      <c r="AH9134" s="12"/>
      <c r="AI9134" s="12"/>
      <c r="AJ9134" s="12"/>
      <c r="AK9134" s="12"/>
      <c r="AL9134" s="12"/>
      <c r="AM9134" s="12"/>
      <c r="AN9134" s="12"/>
      <c r="AO9134" s="12"/>
      <c r="AP9134" s="12"/>
      <c r="AQ9134" s="12"/>
      <c r="AR9134" s="12"/>
      <c r="AS9134" s="12"/>
      <c r="AT9134" s="12"/>
      <c r="AU9134" s="12"/>
      <c r="AV9134" s="12"/>
      <c r="AW9134" s="12"/>
      <c r="AX9134" s="12"/>
      <c r="AY9134" s="12"/>
      <c r="AZ9134" s="12"/>
      <c r="BA9134" s="12"/>
      <c r="BB9134" s="12"/>
      <c r="BC9134" s="12"/>
      <c r="BD9134" s="12"/>
    </row>
    <row r="9135" spans="15:56" x14ac:dyDescent="0.35">
      <c r="O9135" s="12"/>
      <c r="P9135" s="12"/>
      <c r="Q9135" s="12"/>
      <c r="S9135" s="250"/>
      <c r="AA9135" s="12"/>
      <c r="AB9135" s="12"/>
      <c r="AC9135" s="12"/>
      <c r="AD9135" s="12"/>
      <c r="AE9135" s="12"/>
      <c r="AF9135" s="12"/>
      <c r="AG9135" s="12"/>
      <c r="AH9135" s="12"/>
      <c r="AI9135" s="12"/>
      <c r="AJ9135" s="12"/>
      <c r="AK9135" s="12"/>
      <c r="AL9135" s="12"/>
      <c r="AM9135" s="12"/>
      <c r="AN9135" s="12"/>
      <c r="AO9135" s="12"/>
      <c r="AP9135" s="12"/>
      <c r="AQ9135" s="12"/>
      <c r="AR9135" s="12"/>
      <c r="AS9135" s="12"/>
      <c r="AT9135" s="12"/>
      <c r="AU9135" s="12"/>
      <c r="AV9135" s="12"/>
      <c r="AW9135" s="12"/>
      <c r="AX9135" s="12"/>
      <c r="AY9135" s="12"/>
      <c r="AZ9135" s="12"/>
      <c r="BA9135" s="12"/>
      <c r="BB9135" s="12"/>
      <c r="BC9135" s="12"/>
      <c r="BD9135" s="12"/>
    </row>
    <row r="9136" spans="15:56" x14ac:dyDescent="0.35">
      <c r="O9136" s="12"/>
      <c r="P9136" s="12"/>
      <c r="Q9136" s="12"/>
      <c r="S9136" s="250"/>
      <c r="AA9136" s="12"/>
      <c r="AB9136" s="12"/>
      <c r="AC9136" s="12"/>
      <c r="AD9136" s="12"/>
      <c r="AE9136" s="12"/>
      <c r="AF9136" s="12"/>
      <c r="AG9136" s="12"/>
      <c r="AH9136" s="12"/>
      <c r="AI9136" s="12"/>
      <c r="AJ9136" s="12"/>
      <c r="AK9136" s="12"/>
      <c r="AL9136" s="12"/>
      <c r="AM9136" s="12"/>
      <c r="AN9136" s="12"/>
      <c r="AO9136" s="12"/>
      <c r="AP9136" s="12"/>
      <c r="AQ9136" s="12"/>
      <c r="AR9136" s="12"/>
      <c r="AS9136" s="12"/>
      <c r="AT9136" s="12"/>
      <c r="AU9136" s="12"/>
      <c r="AV9136" s="12"/>
      <c r="AW9136" s="12"/>
      <c r="AX9136" s="12"/>
      <c r="AY9136" s="12"/>
      <c r="AZ9136" s="12"/>
      <c r="BA9136" s="12"/>
      <c r="BB9136" s="12"/>
      <c r="BC9136" s="12"/>
      <c r="BD9136" s="12"/>
    </row>
    <row r="9137" spans="15:56" x14ac:dyDescent="0.35">
      <c r="O9137" s="12"/>
      <c r="P9137" s="12"/>
      <c r="Q9137" s="12"/>
      <c r="S9137" s="250"/>
      <c r="AA9137" s="12"/>
      <c r="AB9137" s="12"/>
      <c r="AC9137" s="12"/>
      <c r="AD9137" s="12"/>
      <c r="AE9137" s="12"/>
      <c r="AF9137" s="12"/>
      <c r="AG9137" s="12"/>
      <c r="AH9137" s="12"/>
      <c r="AI9137" s="12"/>
      <c r="AJ9137" s="12"/>
      <c r="AK9137" s="12"/>
      <c r="AL9137" s="12"/>
      <c r="AM9137" s="12"/>
      <c r="AN9137" s="12"/>
      <c r="AO9137" s="12"/>
      <c r="AP9137" s="12"/>
      <c r="AQ9137" s="12"/>
      <c r="AR9137" s="12"/>
      <c r="AS9137" s="12"/>
      <c r="AT9137" s="12"/>
      <c r="AU9137" s="12"/>
      <c r="AV9137" s="12"/>
      <c r="AW9137" s="12"/>
      <c r="AX9137" s="12"/>
      <c r="AY9137" s="12"/>
      <c r="AZ9137" s="12"/>
      <c r="BA9137" s="12"/>
      <c r="BB9137" s="12"/>
      <c r="BC9137" s="12"/>
      <c r="BD9137" s="12"/>
    </row>
    <row r="9138" spans="15:56" x14ac:dyDescent="0.35">
      <c r="O9138" s="12"/>
      <c r="P9138" s="12"/>
      <c r="Q9138" s="12"/>
      <c r="S9138" s="250"/>
      <c r="AA9138" s="12"/>
      <c r="AB9138" s="12"/>
      <c r="AC9138" s="12"/>
      <c r="AD9138" s="12"/>
      <c r="AE9138" s="12"/>
      <c r="AF9138" s="12"/>
      <c r="AG9138" s="12"/>
      <c r="AH9138" s="12"/>
      <c r="AI9138" s="12"/>
      <c r="AJ9138" s="12"/>
      <c r="AK9138" s="12"/>
      <c r="AL9138" s="12"/>
      <c r="AM9138" s="12"/>
      <c r="AN9138" s="12"/>
      <c r="AO9138" s="12"/>
      <c r="AP9138" s="12"/>
      <c r="AQ9138" s="12"/>
      <c r="AR9138" s="12"/>
      <c r="AS9138" s="12"/>
      <c r="AT9138" s="12"/>
      <c r="AU9138" s="12"/>
      <c r="AV9138" s="12"/>
      <c r="AW9138" s="12"/>
      <c r="AX9138" s="12"/>
      <c r="AY9138" s="12"/>
      <c r="AZ9138" s="12"/>
      <c r="BA9138" s="12"/>
      <c r="BB9138" s="12"/>
      <c r="BC9138" s="12"/>
      <c r="BD9138" s="12"/>
    </row>
    <row r="9139" spans="15:56" x14ac:dyDescent="0.35">
      <c r="O9139" s="12"/>
      <c r="P9139" s="12"/>
      <c r="Q9139" s="12"/>
      <c r="S9139" s="250"/>
      <c r="AA9139" s="12"/>
      <c r="AB9139" s="12"/>
      <c r="AC9139" s="12"/>
      <c r="AD9139" s="12"/>
      <c r="AE9139" s="12"/>
      <c r="AF9139" s="12"/>
      <c r="AG9139" s="12"/>
      <c r="AH9139" s="12"/>
      <c r="AI9139" s="12"/>
      <c r="AJ9139" s="12"/>
      <c r="AK9139" s="12"/>
      <c r="AL9139" s="12"/>
      <c r="AM9139" s="12"/>
      <c r="AN9139" s="12"/>
      <c r="AO9139" s="12"/>
      <c r="AP9139" s="12"/>
      <c r="AQ9139" s="12"/>
      <c r="AR9139" s="12"/>
      <c r="AS9139" s="12"/>
      <c r="AT9139" s="12"/>
      <c r="AU9139" s="12"/>
      <c r="AV9139" s="12"/>
      <c r="AW9139" s="12"/>
      <c r="AX9139" s="12"/>
      <c r="AY9139" s="12"/>
      <c r="AZ9139" s="12"/>
      <c r="BA9139" s="12"/>
      <c r="BB9139" s="12"/>
      <c r="BC9139" s="12"/>
      <c r="BD9139" s="12"/>
    </row>
    <row r="9140" spans="15:56" x14ac:dyDescent="0.35">
      <c r="O9140" s="12"/>
      <c r="P9140" s="12"/>
      <c r="Q9140" s="12"/>
      <c r="S9140" s="250"/>
      <c r="AA9140" s="12"/>
      <c r="AB9140" s="12"/>
      <c r="AC9140" s="12"/>
      <c r="AD9140" s="12"/>
      <c r="AE9140" s="12"/>
      <c r="AF9140" s="12"/>
      <c r="AG9140" s="12"/>
      <c r="AH9140" s="12"/>
      <c r="AI9140" s="12"/>
      <c r="AJ9140" s="12"/>
      <c r="AK9140" s="12"/>
      <c r="AL9140" s="12"/>
      <c r="AM9140" s="12"/>
      <c r="AN9140" s="12"/>
      <c r="AO9140" s="12"/>
      <c r="AP9140" s="12"/>
      <c r="AQ9140" s="12"/>
      <c r="AR9140" s="12"/>
      <c r="AS9140" s="12"/>
      <c r="AT9140" s="12"/>
      <c r="AU9140" s="12"/>
      <c r="AV9140" s="12"/>
      <c r="AW9140" s="12"/>
      <c r="AX9140" s="12"/>
      <c r="AY9140" s="12"/>
      <c r="AZ9140" s="12"/>
      <c r="BA9140" s="12"/>
      <c r="BB9140" s="12"/>
      <c r="BC9140" s="12"/>
      <c r="BD9140" s="12"/>
    </row>
    <row r="9141" spans="15:56" x14ac:dyDescent="0.35">
      <c r="O9141" s="12"/>
      <c r="P9141" s="12"/>
      <c r="Q9141" s="12"/>
      <c r="S9141" s="250"/>
      <c r="AA9141" s="12"/>
      <c r="AB9141" s="12"/>
      <c r="AC9141" s="12"/>
      <c r="AD9141" s="12"/>
      <c r="AE9141" s="12"/>
      <c r="AF9141" s="12"/>
      <c r="AG9141" s="12"/>
      <c r="AH9141" s="12"/>
      <c r="AI9141" s="12"/>
      <c r="AJ9141" s="12"/>
      <c r="AK9141" s="12"/>
      <c r="AL9141" s="12"/>
      <c r="AM9141" s="12"/>
      <c r="AN9141" s="12"/>
      <c r="AO9141" s="12"/>
      <c r="AP9141" s="12"/>
      <c r="AQ9141" s="12"/>
      <c r="AR9141" s="12"/>
      <c r="AS9141" s="12"/>
      <c r="AT9141" s="12"/>
      <c r="AU9141" s="12"/>
      <c r="AV9141" s="12"/>
      <c r="AW9141" s="12"/>
      <c r="AX9141" s="12"/>
      <c r="AY9141" s="12"/>
      <c r="AZ9141" s="12"/>
      <c r="BA9141" s="12"/>
      <c r="BB9141" s="12"/>
      <c r="BC9141" s="12"/>
      <c r="BD9141" s="12"/>
    </row>
    <row r="9142" spans="15:56" x14ac:dyDescent="0.35">
      <c r="O9142" s="12"/>
      <c r="P9142" s="12"/>
      <c r="Q9142" s="12"/>
      <c r="S9142" s="250"/>
      <c r="AA9142" s="12"/>
      <c r="AB9142" s="12"/>
      <c r="AC9142" s="12"/>
      <c r="AD9142" s="12"/>
      <c r="AE9142" s="12"/>
      <c r="AF9142" s="12"/>
      <c r="AG9142" s="12"/>
      <c r="AH9142" s="12"/>
      <c r="AI9142" s="12"/>
      <c r="AJ9142" s="12"/>
      <c r="AK9142" s="12"/>
      <c r="AL9142" s="12"/>
      <c r="AM9142" s="12"/>
      <c r="AN9142" s="12"/>
      <c r="AO9142" s="12"/>
      <c r="AP9142" s="12"/>
      <c r="AQ9142" s="12"/>
      <c r="AR9142" s="12"/>
      <c r="AS9142" s="12"/>
      <c r="AT9142" s="12"/>
      <c r="AU9142" s="12"/>
      <c r="AV9142" s="12"/>
      <c r="AW9142" s="12"/>
      <c r="AX9142" s="12"/>
      <c r="AY9142" s="12"/>
      <c r="AZ9142" s="12"/>
      <c r="BA9142" s="12"/>
      <c r="BB9142" s="12"/>
      <c r="BC9142" s="12"/>
      <c r="BD9142" s="12"/>
    </row>
    <row r="9143" spans="15:56" x14ac:dyDescent="0.35">
      <c r="O9143" s="12"/>
      <c r="P9143" s="12"/>
      <c r="Q9143" s="12"/>
      <c r="S9143" s="250"/>
      <c r="AA9143" s="12"/>
      <c r="AB9143" s="12"/>
      <c r="AC9143" s="12"/>
      <c r="AD9143" s="12"/>
      <c r="AE9143" s="12"/>
      <c r="AF9143" s="12"/>
      <c r="AG9143" s="12"/>
      <c r="AH9143" s="12"/>
      <c r="AI9143" s="12"/>
      <c r="AJ9143" s="12"/>
      <c r="AK9143" s="12"/>
      <c r="AL9143" s="12"/>
      <c r="AM9143" s="12"/>
      <c r="AN9143" s="12"/>
      <c r="AO9143" s="12"/>
      <c r="AP9143" s="12"/>
      <c r="AQ9143" s="12"/>
      <c r="AR9143" s="12"/>
      <c r="AS9143" s="12"/>
      <c r="AT9143" s="12"/>
      <c r="AU9143" s="12"/>
      <c r="AV9143" s="12"/>
      <c r="AW9143" s="12"/>
      <c r="AX9143" s="12"/>
      <c r="AY9143" s="12"/>
      <c r="AZ9143" s="12"/>
      <c r="BA9143" s="12"/>
      <c r="BB9143" s="12"/>
      <c r="BC9143" s="12"/>
      <c r="BD9143" s="12"/>
    </row>
    <row r="9144" spans="15:56" x14ac:dyDescent="0.35">
      <c r="O9144" s="12"/>
      <c r="P9144" s="12"/>
      <c r="Q9144" s="12"/>
      <c r="S9144" s="250"/>
      <c r="AA9144" s="12"/>
      <c r="AB9144" s="12"/>
      <c r="AC9144" s="12"/>
      <c r="AD9144" s="12"/>
      <c r="AE9144" s="12"/>
      <c r="AF9144" s="12"/>
      <c r="AG9144" s="12"/>
      <c r="AH9144" s="12"/>
      <c r="AI9144" s="12"/>
      <c r="AJ9144" s="12"/>
      <c r="AK9144" s="12"/>
      <c r="AL9144" s="12"/>
      <c r="AM9144" s="12"/>
      <c r="AN9144" s="12"/>
      <c r="AO9144" s="12"/>
      <c r="AP9144" s="12"/>
      <c r="AQ9144" s="12"/>
      <c r="AR9144" s="12"/>
      <c r="AS9144" s="12"/>
      <c r="AT9144" s="12"/>
      <c r="AU9144" s="12"/>
      <c r="AV9144" s="12"/>
      <c r="AW9144" s="12"/>
      <c r="AX9144" s="12"/>
      <c r="AY9144" s="12"/>
      <c r="AZ9144" s="12"/>
      <c r="BA9144" s="12"/>
      <c r="BB9144" s="12"/>
      <c r="BC9144" s="12"/>
      <c r="BD9144" s="12"/>
    </row>
    <row r="9145" spans="15:56" x14ac:dyDescent="0.35">
      <c r="O9145" s="12"/>
      <c r="P9145" s="12"/>
      <c r="Q9145" s="12"/>
      <c r="S9145" s="250"/>
      <c r="AA9145" s="12"/>
      <c r="AB9145" s="12"/>
      <c r="AC9145" s="12"/>
      <c r="AD9145" s="12"/>
      <c r="AE9145" s="12"/>
      <c r="AF9145" s="12"/>
      <c r="AG9145" s="12"/>
      <c r="AH9145" s="12"/>
      <c r="AI9145" s="12"/>
      <c r="AJ9145" s="12"/>
      <c r="AK9145" s="12"/>
      <c r="AL9145" s="12"/>
      <c r="AM9145" s="12"/>
      <c r="AN9145" s="12"/>
      <c r="AO9145" s="12"/>
      <c r="AP9145" s="12"/>
      <c r="AQ9145" s="12"/>
      <c r="AR9145" s="12"/>
      <c r="AS9145" s="12"/>
      <c r="AT9145" s="12"/>
      <c r="AU9145" s="12"/>
      <c r="AV9145" s="12"/>
      <c r="AW9145" s="12"/>
      <c r="AX9145" s="12"/>
      <c r="AY9145" s="12"/>
      <c r="AZ9145" s="12"/>
      <c r="BA9145" s="12"/>
      <c r="BB9145" s="12"/>
      <c r="BC9145" s="12"/>
      <c r="BD9145" s="12"/>
    </row>
    <row r="9146" spans="15:56" x14ac:dyDescent="0.35">
      <c r="O9146" s="12"/>
      <c r="P9146" s="12"/>
      <c r="Q9146" s="12"/>
      <c r="S9146" s="250"/>
      <c r="AA9146" s="12"/>
      <c r="AB9146" s="12"/>
      <c r="AC9146" s="12"/>
      <c r="AD9146" s="12"/>
      <c r="AE9146" s="12"/>
      <c r="AF9146" s="12"/>
      <c r="AG9146" s="12"/>
      <c r="AH9146" s="12"/>
      <c r="AI9146" s="12"/>
      <c r="AJ9146" s="12"/>
      <c r="AK9146" s="12"/>
      <c r="AL9146" s="12"/>
      <c r="AM9146" s="12"/>
      <c r="AN9146" s="12"/>
      <c r="AO9146" s="12"/>
      <c r="AP9146" s="12"/>
      <c r="AQ9146" s="12"/>
      <c r="AR9146" s="12"/>
      <c r="AS9146" s="12"/>
      <c r="AT9146" s="12"/>
      <c r="AU9146" s="12"/>
      <c r="AV9146" s="12"/>
      <c r="AW9146" s="12"/>
      <c r="AX9146" s="12"/>
      <c r="AY9146" s="12"/>
      <c r="AZ9146" s="12"/>
      <c r="BA9146" s="12"/>
      <c r="BB9146" s="12"/>
      <c r="BC9146" s="12"/>
      <c r="BD9146" s="12"/>
    </row>
    <row r="9147" spans="15:56" x14ac:dyDescent="0.35">
      <c r="O9147" s="12"/>
      <c r="P9147" s="12"/>
      <c r="Q9147" s="12"/>
      <c r="S9147" s="250"/>
      <c r="AA9147" s="12"/>
      <c r="AB9147" s="12"/>
      <c r="AC9147" s="12"/>
      <c r="AD9147" s="12"/>
      <c r="AE9147" s="12"/>
      <c r="AF9147" s="12"/>
      <c r="AG9147" s="12"/>
      <c r="AH9147" s="12"/>
      <c r="AI9147" s="12"/>
      <c r="AJ9147" s="12"/>
      <c r="AK9147" s="12"/>
      <c r="AL9147" s="12"/>
      <c r="AM9147" s="12"/>
      <c r="AN9147" s="12"/>
      <c r="AO9147" s="12"/>
      <c r="AP9147" s="12"/>
      <c r="AQ9147" s="12"/>
      <c r="AR9147" s="12"/>
      <c r="AS9147" s="12"/>
      <c r="AT9147" s="12"/>
      <c r="AU9147" s="12"/>
      <c r="AV9147" s="12"/>
      <c r="AW9147" s="12"/>
      <c r="AX9147" s="12"/>
      <c r="AY9147" s="12"/>
      <c r="AZ9147" s="12"/>
      <c r="BA9147" s="12"/>
      <c r="BB9147" s="12"/>
      <c r="BC9147" s="12"/>
      <c r="BD9147" s="12"/>
    </row>
    <row r="9148" spans="15:56" x14ac:dyDescent="0.35">
      <c r="O9148" s="12"/>
      <c r="P9148" s="12"/>
      <c r="Q9148" s="12"/>
      <c r="S9148" s="250"/>
      <c r="AA9148" s="12"/>
      <c r="AB9148" s="12"/>
      <c r="AC9148" s="12"/>
      <c r="AD9148" s="12"/>
      <c r="AE9148" s="12"/>
      <c r="AF9148" s="12"/>
      <c r="AG9148" s="12"/>
      <c r="AH9148" s="12"/>
      <c r="AI9148" s="12"/>
      <c r="AJ9148" s="12"/>
      <c r="AK9148" s="12"/>
      <c r="AL9148" s="12"/>
      <c r="AM9148" s="12"/>
      <c r="AN9148" s="12"/>
      <c r="AO9148" s="12"/>
      <c r="AP9148" s="12"/>
      <c r="AQ9148" s="12"/>
      <c r="AR9148" s="12"/>
      <c r="AS9148" s="12"/>
      <c r="AT9148" s="12"/>
      <c r="AU9148" s="12"/>
      <c r="AV9148" s="12"/>
      <c r="AW9148" s="12"/>
      <c r="AX9148" s="12"/>
      <c r="AY9148" s="12"/>
      <c r="AZ9148" s="12"/>
      <c r="BA9148" s="12"/>
      <c r="BB9148" s="12"/>
      <c r="BC9148" s="12"/>
      <c r="BD9148" s="12"/>
    </row>
    <row r="9149" spans="15:56" x14ac:dyDescent="0.35">
      <c r="O9149" s="12"/>
      <c r="P9149" s="12"/>
      <c r="Q9149" s="12"/>
      <c r="S9149" s="250"/>
      <c r="AA9149" s="12"/>
      <c r="AB9149" s="12"/>
      <c r="AC9149" s="12"/>
      <c r="AD9149" s="12"/>
      <c r="AE9149" s="12"/>
      <c r="AF9149" s="12"/>
      <c r="AG9149" s="12"/>
      <c r="AH9149" s="12"/>
      <c r="AI9149" s="12"/>
      <c r="AJ9149" s="12"/>
      <c r="AK9149" s="12"/>
      <c r="AL9149" s="12"/>
      <c r="AM9149" s="12"/>
      <c r="AN9149" s="12"/>
      <c r="AO9149" s="12"/>
      <c r="AP9149" s="12"/>
      <c r="AQ9149" s="12"/>
      <c r="AR9149" s="12"/>
      <c r="AS9149" s="12"/>
      <c r="AT9149" s="12"/>
      <c r="AU9149" s="12"/>
      <c r="AV9149" s="12"/>
      <c r="AW9149" s="12"/>
      <c r="AX9149" s="12"/>
      <c r="AY9149" s="12"/>
      <c r="AZ9149" s="12"/>
      <c r="BA9149" s="12"/>
      <c r="BB9149" s="12"/>
      <c r="BC9149" s="12"/>
      <c r="BD9149" s="12"/>
    </row>
    <row r="9150" spans="15:56" x14ac:dyDescent="0.35">
      <c r="O9150" s="12"/>
      <c r="P9150" s="12"/>
      <c r="Q9150" s="12"/>
      <c r="S9150" s="250"/>
      <c r="AA9150" s="12"/>
      <c r="AB9150" s="12"/>
      <c r="AC9150" s="12"/>
      <c r="AD9150" s="12"/>
      <c r="AE9150" s="12"/>
      <c r="AF9150" s="12"/>
      <c r="AG9150" s="12"/>
      <c r="AH9150" s="12"/>
      <c r="AI9150" s="12"/>
      <c r="AJ9150" s="12"/>
      <c r="AK9150" s="12"/>
      <c r="AL9150" s="12"/>
      <c r="AM9150" s="12"/>
      <c r="AN9150" s="12"/>
      <c r="AO9150" s="12"/>
      <c r="AP9150" s="12"/>
      <c r="AQ9150" s="12"/>
      <c r="AR9150" s="12"/>
      <c r="AS9150" s="12"/>
      <c r="AT9150" s="12"/>
      <c r="AU9150" s="12"/>
      <c r="AV9150" s="12"/>
      <c r="AW9150" s="12"/>
      <c r="AX9150" s="12"/>
      <c r="AY9150" s="12"/>
      <c r="AZ9150" s="12"/>
      <c r="BA9150" s="12"/>
      <c r="BB9150" s="12"/>
      <c r="BC9150" s="12"/>
      <c r="BD9150" s="12"/>
    </row>
    <row r="9151" spans="15:56" x14ac:dyDescent="0.35">
      <c r="O9151" s="12"/>
      <c r="P9151" s="12"/>
      <c r="Q9151" s="12"/>
      <c r="S9151" s="250"/>
      <c r="AA9151" s="12"/>
      <c r="AB9151" s="12"/>
      <c r="AC9151" s="12"/>
      <c r="AD9151" s="12"/>
      <c r="AE9151" s="12"/>
      <c r="AF9151" s="12"/>
      <c r="AG9151" s="12"/>
      <c r="AH9151" s="12"/>
      <c r="AI9151" s="12"/>
      <c r="AJ9151" s="12"/>
      <c r="AK9151" s="12"/>
      <c r="AL9151" s="12"/>
      <c r="AM9151" s="12"/>
      <c r="AN9151" s="12"/>
      <c r="AO9151" s="12"/>
      <c r="AP9151" s="12"/>
      <c r="AQ9151" s="12"/>
      <c r="AR9151" s="12"/>
      <c r="AS9151" s="12"/>
      <c r="AT9151" s="12"/>
      <c r="AU9151" s="12"/>
      <c r="AV9151" s="12"/>
      <c r="AW9151" s="12"/>
      <c r="AX9151" s="12"/>
      <c r="AY9151" s="12"/>
      <c r="AZ9151" s="12"/>
      <c r="BA9151" s="12"/>
      <c r="BB9151" s="12"/>
      <c r="BC9151" s="12"/>
      <c r="BD9151" s="12"/>
    </row>
    <row r="9152" spans="15:56" x14ac:dyDescent="0.35">
      <c r="O9152" s="12"/>
      <c r="P9152" s="12"/>
      <c r="Q9152" s="12"/>
      <c r="S9152" s="250"/>
      <c r="AA9152" s="12"/>
      <c r="AB9152" s="12"/>
      <c r="AC9152" s="12"/>
      <c r="AD9152" s="12"/>
      <c r="AE9152" s="12"/>
      <c r="AF9152" s="12"/>
      <c r="AG9152" s="12"/>
      <c r="AH9152" s="12"/>
      <c r="AI9152" s="12"/>
      <c r="AJ9152" s="12"/>
      <c r="AK9152" s="12"/>
      <c r="AL9152" s="12"/>
      <c r="AM9152" s="12"/>
      <c r="AN9152" s="12"/>
      <c r="AO9152" s="12"/>
      <c r="AP9152" s="12"/>
      <c r="AQ9152" s="12"/>
      <c r="AR9152" s="12"/>
      <c r="AS9152" s="12"/>
      <c r="AT9152" s="12"/>
      <c r="AU9152" s="12"/>
      <c r="AV9152" s="12"/>
      <c r="AW9152" s="12"/>
      <c r="AX9152" s="12"/>
      <c r="AY9152" s="12"/>
      <c r="AZ9152" s="12"/>
      <c r="BA9152" s="12"/>
      <c r="BB9152" s="12"/>
      <c r="BC9152" s="12"/>
      <c r="BD9152" s="12"/>
    </row>
    <row r="9153" spans="15:56" x14ac:dyDescent="0.35">
      <c r="O9153" s="12"/>
      <c r="P9153" s="12"/>
      <c r="Q9153" s="12"/>
      <c r="S9153" s="250"/>
      <c r="AA9153" s="12"/>
      <c r="AB9153" s="12"/>
      <c r="AC9153" s="12"/>
      <c r="AD9153" s="12"/>
      <c r="AE9153" s="12"/>
      <c r="AF9153" s="12"/>
      <c r="AG9153" s="12"/>
      <c r="AH9153" s="12"/>
      <c r="AI9153" s="12"/>
      <c r="AJ9153" s="12"/>
      <c r="AK9153" s="12"/>
      <c r="AL9153" s="12"/>
      <c r="AM9153" s="12"/>
      <c r="AN9153" s="12"/>
      <c r="AO9153" s="12"/>
      <c r="AP9153" s="12"/>
      <c r="AQ9153" s="12"/>
      <c r="AR9153" s="12"/>
      <c r="AS9153" s="12"/>
      <c r="AT9153" s="12"/>
      <c r="AU9153" s="12"/>
      <c r="AV9153" s="12"/>
      <c r="AW9153" s="12"/>
      <c r="AX9153" s="12"/>
      <c r="AY9153" s="12"/>
      <c r="AZ9153" s="12"/>
      <c r="BA9153" s="12"/>
      <c r="BB9153" s="12"/>
      <c r="BC9153" s="12"/>
      <c r="BD9153" s="12"/>
    </row>
    <row r="9154" spans="15:56" x14ac:dyDescent="0.35">
      <c r="O9154" s="12"/>
      <c r="P9154" s="12"/>
      <c r="Q9154" s="12"/>
      <c r="S9154" s="250"/>
      <c r="AA9154" s="12"/>
      <c r="AB9154" s="12"/>
      <c r="AC9154" s="12"/>
      <c r="AD9154" s="12"/>
      <c r="AE9154" s="12"/>
      <c r="AF9154" s="12"/>
      <c r="AG9154" s="12"/>
      <c r="AH9154" s="12"/>
      <c r="AI9154" s="12"/>
      <c r="AJ9154" s="12"/>
      <c r="AK9154" s="12"/>
      <c r="AL9154" s="12"/>
      <c r="AM9154" s="12"/>
      <c r="AN9154" s="12"/>
      <c r="AO9154" s="12"/>
      <c r="AP9154" s="12"/>
      <c r="AQ9154" s="12"/>
      <c r="AR9154" s="12"/>
      <c r="AS9154" s="12"/>
      <c r="AT9154" s="12"/>
      <c r="AU9154" s="12"/>
      <c r="AV9154" s="12"/>
      <c r="AW9154" s="12"/>
      <c r="AX9154" s="12"/>
      <c r="AY9154" s="12"/>
      <c r="AZ9154" s="12"/>
      <c r="BA9154" s="12"/>
      <c r="BB9154" s="12"/>
      <c r="BC9154" s="12"/>
      <c r="BD9154" s="12"/>
    </row>
    <row r="9155" spans="15:56" x14ac:dyDescent="0.35">
      <c r="O9155" s="12"/>
      <c r="P9155" s="12"/>
      <c r="Q9155" s="12"/>
      <c r="S9155" s="250"/>
      <c r="AA9155" s="12"/>
      <c r="AB9155" s="12"/>
      <c r="AC9155" s="12"/>
      <c r="AD9155" s="12"/>
      <c r="AE9155" s="12"/>
      <c r="AF9155" s="12"/>
      <c r="AG9155" s="12"/>
      <c r="AH9155" s="12"/>
      <c r="AI9155" s="12"/>
      <c r="AJ9155" s="12"/>
      <c r="AK9155" s="12"/>
      <c r="AL9155" s="12"/>
      <c r="AM9155" s="12"/>
      <c r="AN9155" s="12"/>
      <c r="AO9155" s="12"/>
      <c r="AP9155" s="12"/>
      <c r="AQ9155" s="12"/>
      <c r="AR9155" s="12"/>
      <c r="AS9155" s="12"/>
      <c r="AT9155" s="12"/>
      <c r="AU9155" s="12"/>
      <c r="AV9155" s="12"/>
      <c r="AW9155" s="12"/>
      <c r="AX9155" s="12"/>
      <c r="AY9155" s="12"/>
      <c r="AZ9155" s="12"/>
      <c r="BA9155" s="12"/>
      <c r="BB9155" s="12"/>
      <c r="BC9155" s="12"/>
      <c r="BD9155" s="12"/>
    </row>
    <row r="9156" spans="15:56" x14ac:dyDescent="0.35">
      <c r="O9156" s="12"/>
      <c r="P9156" s="12"/>
      <c r="Q9156" s="12"/>
      <c r="S9156" s="250"/>
      <c r="AA9156" s="12"/>
      <c r="AB9156" s="12"/>
      <c r="AC9156" s="12"/>
      <c r="AD9156" s="12"/>
      <c r="AE9156" s="12"/>
      <c r="AF9156" s="12"/>
      <c r="AG9156" s="12"/>
      <c r="AH9156" s="12"/>
      <c r="AI9156" s="12"/>
      <c r="AJ9156" s="12"/>
      <c r="AK9156" s="12"/>
      <c r="AL9156" s="12"/>
      <c r="AM9156" s="12"/>
      <c r="AN9156" s="12"/>
      <c r="AO9156" s="12"/>
      <c r="AP9156" s="12"/>
      <c r="AQ9156" s="12"/>
      <c r="AR9156" s="12"/>
      <c r="AS9156" s="12"/>
      <c r="AT9156" s="12"/>
      <c r="AU9156" s="12"/>
      <c r="AV9156" s="12"/>
      <c r="AW9156" s="12"/>
      <c r="AX9156" s="12"/>
      <c r="AY9156" s="12"/>
      <c r="AZ9156" s="12"/>
      <c r="BA9156" s="12"/>
      <c r="BB9156" s="12"/>
      <c r="BC9156" s="12"/>
      <c r="BD9156" s="12"/>
    </row>
    <row r="9157" spans="15:56" x14ac:dyDescent="0.35">
      <c r="O9157" s="12"/>
      <c r="P9157" s="12"/>
      <c r="Q9157" s="12"/>
      <c r="S9157" s="250"/>
      <c r="AA9157" s="12"/>
      <c r="AB9157" s="12"/>
      <c r="AC9157" s="12"/>
      <c r="AD9157" s="12"/>
      <c r="AE9157" s="12"/>
      <c r="AF9157" s="12"/>
      <c r="AG9157" s="12"/>
      <c r="AH9157" s="12"/>
      <c r="AI9157" s="12"/>
      <c r="AJ9157" s="12"/>
      <c r="AK9157" s="12"/>
      <c r="AL9157" s="12"/>
      <c r="AM9157" s="12"/>
      <c r="AN9157" s="12"/>
      <c r="AO9157" s="12"/>
      <c r="AP9157" s="12"/>
      <c r="AQ9157" s="12"/>
      <c r="AR9157" s="12"/>
      <c r="AS9157" s="12"/>
      <c r="AT9157" s="12"/>
      <c r="AU9157" s="12"/>
      <c r="AV9157" s="12"/>
      <c r="AW9157" s="12"/>
      <c r="AX9157" s="12"/>
      <c r="AY9157" s="12"/>
      <c r="AZ9157" s="12"/>
      <c r="BA9157" s="12"/>
      <c r="BB9157" s="12"/>
      <c r="BC9157" s="12"/>
      <c r="BD9157" s="12"/>
    </row>
    <row r="9158" spans="15:56" x14ac:dyDescent="0.35">
      <c r="O9158" s="12"/>
      <c r="P9158" s="12"/>
      <c r="Q9158" s="12"/>
      <c r="S9158" s="250"/>
      <c r="AA9158" s="12"/>
      <c r="AB9158" s="12"/>
      <c r="AC9158" s="12"/>
      <c r="AD9158" s="12"/>
      <c r="AE9158" s="12"/>
      <c r="AF9158" s="12"/>
      <c r="AG9158" s="12"/>
      <c r="AH9158" s="12"/>
      <c r="AI9158" s="12"/>
      <c r="AJ9158" s="12"/>
      <c r="AK9158" s="12"/>
      <c r="AL9158" s="12"/>
      <c r="AM9158" s="12"/>
      <c r="AN9158" s="12"/>
      <c r="AO9158" s="12"/>
      <c r="AP9158" s="12"/>
      <c r="AQ9158" s="12"/>
      <c r="AR9158" s="12"/>
      <c r="AS9158" s="12"/>
      <c r="AT9158" s="12"/>
      <c r="AU9158" s="12"/>
      <c r="AV9158" s="12"/>
      <c r="AW9158" s="12"/>
      <c r="AX9158" s="12"/>
      <c r="AY9158" s="12"/>
      <c r="AZ9158" s="12"/>
      <c r="BA9158" s="12"/>
      <c r="BB9158" s="12"/>
      <c r="BC9158" s="12"/>
      <c r="BD9158" s="12"/>
    </row>
    <row r="9159" spans="15:56" x14ac:dyDescent="0.35">
      <c r="O9159" s="12"/>
      <c r="P9159" s="12"/>
      <c r="Q9159" s="12"/>
      <c r="S9159" s="250"/>
      <c r="AA9159" s="12"/>
      <c r="AB9159" s="12"/>
      <c r="AC9159" s="12"/>
      <c r="AD9159" s="12"/>
      <c r="AE9159" s="12"/>
      <c r="AF9159" s="12"/>
      <c r="AG9159" s="12"/>
      <c r="AH9159" s="12"/>
      <c r="AI9159" s="12"/>
      <c r="AJ9159" s="12"/>
      <c r="AK9159" s="12"/>
      <c r="AL9159" s="12"/>
      <c r="AM9159" s="12"/>
      <c r="AN9159" s="12"/>
      <c r="AO9159" s="12"/>
      <c r="AP9159" s="12"/>
      <c r="AQ9159" s="12"/>
      <c r="AR9159" s="12"/>
      <c r="AS9159" s="12"/>
      <c r="AT9159" s="12"/>
      <c r="AU9159" s="12"/>
      <c r="AV9159" s="12"/>
      <c r="AW9159" s="12"/>
      <c r="AX9159" s="12"/>
      <c r="AY9159" s="12"/>
      <c r="AZ9159" s="12"/>
      <c r="BA9159" s="12"/>
      <c r="BB9159" s="12"/>
      <c r="BC9159" s="12"/>
      <c r="BD9159" s="12"/>
    </row>
    <row r="9160" spans="15:56" x14ac:dyDescent="0.35">
      <c r="O9160" s="12"/>
      <c r="P9160" s="12"/>
      <c r="Q9160" s="12"/>
      <c r="S9160" s="250"/>
      <c r="AA9160" s="12"/>
      <c r="AB9160" s="12"/>
      <c r="AC9160" s="12"/>
      <c r="AD9160" s="12"/>
      <c r="AE9160" s="12"/>
      <c r="AF9160" s="12"/>
      <c r="AG9160" s="12"/>
      <c r="AH9160" s="12"/>
      <c r="AI9160" s="12"/>
      <c r="AJ9160" s="12"/>
      <c r="AK9160" s="12"/>
      <c r="AL9160" s="12"/>
      <c r="AM9160" s="12"/>
      <c r="AN9160" s="12"/>
      <c r="AO9160" s="12"/>
      <c r="AP9160" s="12"/>
      <c r="AQ9160" s="12"/>
      <c r="AR9160" s="12"/>
      <c r="AS9160" s="12"/>
      <c r="AT9160" s="12"/>
      <c r="AU9160" s="12"/>
      <c r="AV9160" s="12"/>
      <c r="AW9160" s="12"/>
      <c r="AX9160" s="12"/>
      <c r="AY9160" s="12"/>
      <c r="AZ9160" s="12"/>
      <c r="BA9160" s="12"/>
      <c r="BB9160" s="12"/>
      <c r="BC9160" s="12"/>
      <c r="BD9160" s="12"/>
    </row>
    <row r="9161" spans="15:56" x14ac:dyDescent="0.35">
      <c r="O9161" s="12"/>
      <c r="P9161" s="12"/>
      <c r="Q9161" s="12"/>
      <c r="S9161" s="250"/>
      <c r="AA9161" s="12"/>
      <c r="AB9161" s="12"/>
      <c r="AC9161" s="12"/>
      <c r="AD9161" s="12"/>
      <c r="AE9161" s="12"/>
      <c r="AF9161" s="12"/>
      <c r="AG9161" s="12"/>
      <c r="AH9161" s="12"/>
      <c r="AI9161" s="12"/>
      <c r="AJ9161" s="12"/>
      <c r="AK9161" s="12"/>
      <c r="AL9161" s="12"/>
      <c r="AM9161" s="12"/>
      <c r="AN9161" s="12"/>
      <c r="AO9161" s="12"/>
      <c r="AP9161" s="12"/>
      <c r="AQ9161" s="12"/>
      <c r="AR9161" s="12"/>
      <c r="AS9161" s="12"/>
      <c r="AT9161" s="12"/>
      <c r="AU9161" s="12"/>
      <c r="AV9161" s="12"/>
      <c r="AW9161" s="12"/>
      <c r="AX9161" s="12"/>
      <c r="AY9161" s="12"/>
      <c r="AZ9161" s="12"/>
      <c r="BA9161" s="12"/>
      <c r="BB9161" s="12"/>
      <c r="BC9161" s="12"/>
      <c r="BD9161" s="12"/>
    </row>
    <row r="9162" spans="15:56" x14ac:dyDescent="0.35">
      <c r="O9162" s="12"/>
      <c r="P9162" s="12"/>
      <c r="Q9162" s="12"/>
      <c r="S9162" s="250"/>
      <c r="AA9162" s="12"/>
      <c r="AB9162" s="12"/>
      <c r="AC9162" s="12"/>
      <c r="AD9162" s="12"/>
      <c r="AE9162" s="12"/>
      <c r="AF9162" s="12"/>
      <c r="AG9162" s="12"/>
      <c r="AH9162" s="12"/>
      <c r="AI9162" s="12"/>
      <c r="AJ9162" s="12"/>
      <c r="AK9162" s="12"/>
      <c r="AL9162" s="12"/>
      <c r="AM9162" s="12"/>
      <c r="AN9162" s="12"/>
      <c r="AO9162" s="12"/>
      <c r="AP9162" s="12"/>
      <c r="AQ9162" s="12"/>
      <c r="AR9162" s="12"/>
      <c r="AS9162" s="12"/>
      <c r="AT9162" s="12"/>
      <c r="AU9162" s="12"/>
      <c r="AV9162" s="12"/>
      <c r="AW9162" s="12"/>
      <c r="AX9162" s="12"/>
      <c r="AY9162" s="12"/>
      <c r="AZ9162" s="12"/>
      <c r="BA9162" s="12"/>
      <c r="BB9162" s="12"/>
      <c r="BC9162" s="12"/>
      <c r="BD9162" s="12"/>
    </row>
    <row r="9163" spans="15:56" x14ac:dyDescent="0.35">
      <c r="O9163" s="12"/>
      <c r="P9163" s="12"/>
      <c r="Q9163" s="12"/>
      <c r="S9163" s="250"/>
      <c r="AA9163" s="12"/>
      <c r="AB9163" s="12"/>
      <c r="AC9163" s="12"/>
      <c r="AD9163" s="12"/>
      <c r="AE9163" s="12"/>
      <c r="AF9163" s="12"/>
      <c r="AG9163" s="12"/>
      <c r="AH9163" s="12"/>
      <c r="AI9163" s="12"/>
      <c r="AJ9163" s="12"/>
      <c r="AK9163" s="12"/>
      <c r="AL9163" s="12"/>
      <c r="AM9163" s="12"/>
      <c r="AN9163" s="12"/>
      <c r="AO9163" s="12"/>
      <c r="AP9163" s="12"/>
      <c r="AQ9163" s="12"/>
      <c r="AR9163" s="12"/>
      <c r="AS9163" s="12"/>
      <c r="AT9163" s="12"/>
      <c r="AU9163" s="12"/>
      <c r="AV9163" s="12"/>
      <c r="AW9163" s="12"/>
      <c r="AX9163" s="12"/>
      <c r="AY9163" s="12"/>
      <c r="AZ9163" s="12"/>
      <c r="BA9163" s="12"/>
      <c r="BB9163" s="12"/>
      <c r="BC9163" s="12"/>
      <c r="BD9163" s="12"/>
    </row>
    <row r="9164" spans="15:56" x14ac:dyDescent="0.35">
      <c r="O9164" s="12"/>
      <c r="P9164" s="12"/>
      <c r="Q9164" s="12"/>
      <c r="S9164" s="250"/>
      <c r="AA9164" s="12"/>
      <c r="AB9164" s="12"/>
      <c r="AC9164" s="12"/>
      <c r="AD9164" s="12"/>
      <c r="AE9164" s="12"/>
      <c r="AF9164" s="12"/>
      <c r="AG9164" s="12"/>
      <c r="AH9164" s="12"/>
      <c r="AI9164" s="12"/>
      <c r="AJ9164" s="12"/>
      <c r="AK9164" s="12"/>
      <c r="AL9164" s="12"/>
      <c r="AM9164" s="12"/>
      <c r="AN9164" s="12"/>
      <c r="AO9164" s="12"/>
      <c r="AP9164" s="12"/>
      <c r="AQ9164" s="12"/>
      <c r="AR9164" s="12"/>
      <c r="AS9164" s="12"/>
      <c r="AT9164" s="12"/>
      <c r="AU9164" s="12"/>
      <c r="AV9164" s="12"/>
      <c r="AW9164" s="12"/>
      <c r="AX9164" s="12"/>
      <c r="AY9164" s="12"/>
      <c r="AZ9164" s="12"/>
      <c r="BA9164" s="12"/>
      <c r="BB9164" s="12"/>
      <c r="BC9164" s="12"/>
      <c r="BD9164" s="12"/>
    </row>
    <row r="9165" spans="15:56" x14ac:dyDescent="0.35">
      <c r="O9165" s="12"/>
      <c r="P9165" s="12"/>
      <c r="Q9165" s="12"/>
      <c r="S9165" s="250"/>
      <c r="AA9165" s="12"/>
      <c r="AB9165" s="12"/>
      <c r="AC9165" s="12"/>
      <c r="AD9165" s="12"/>
      <c r="AE9165" s="12"/>
      <c r="AF9165" s="12"/>
      <c r="AG9165" s="12"/>
      <c r="AH9165" s="12"/>
      <c r="AI9165" s="12"/>
      <c r="AJ9165" s="12"/>
      <c r="AK9165" s="12"/>
      <c r="AL9165" s="12"/>
      <c r="AM9165" s="12"/>
      <c r="AN9165" s="12"/>
      <c r="AO9165" s="12"/>
      <c r="AP9165" s="12"/>
      <c r="AQ9165" s="12"/>
      <c r="AR9165" s="12"/>
      <c r="AS9165" s="12"/>
      <c r="AT9165" s="12"/>
      <c r="AU9165" s="12"/>
      <c r="AV9165" s="12"/>
      <c r="AW9165" s="12"/>
      <c r="AX9165" s="12"/>
      <c r="AY9165" s="12"/>
      <c r="AZ9165" s="12"/>
      <c r="BA9165" s="12"/>
      <c r="BB9165" s="12"/>
      <c r="BC9165" s="12"/>
      <c r="BD9165" s="12"/>
    </row>
    <row r="9166" spans="15:56" x14ac:dyDescent="0.35">
      <c r="O9166" s="12"/>
      <c r="P9166" s="12"/>
      <c r="Q9166" s="12"/>
      <c r="S9166" s="250"/>
      <c r="AA9166" s="12"/>
      <c r="AB9166" s="12"/>
      <c r="AC9166" s="12"/>
      <c r="AD9166" s="12"/>
      <c r="AE9166" s="12"/>
      <c r="AF9166" s="12"/>
      <c r="AG9166" s="12"/>
      <c r="AH9166" s="12"/>
      <c r="AI9166" s="12"/>
      <c r="AJ9166" s="12"/>
      <c r="AK9166" s="12"/>
      <c r="AL9166" s="12"/>
      <c r="AM9166" s="12"/>
      <c r="AN9166" s="12"/>
      <c r="AO9166" s="12"/>
      <c r="AP9166" s="12"/>
      <c r="AQ9166" s="12"/>
      <c r="AR9166" s="12"/>
      <c r="AS9166" s="12"/>
      <c r="AT9166" s="12"/>
      <c r="AU9166" s="12"/>
      <c r="AV9166" s="12"/>
      <c r="AW9166" s="12"/>
      <c r="AX9166" s="12"/>
      <c r="AY9166" s="12"/>
      <c r="AZ9166" s="12"/>
      <c r="BA9166" s="12"/>
      <c r="BB9166" s="12"/>
      <c r="BC9166" s="12"/>
      <c r="BD9166" s="12"/>
    </row>
    <row r="9167" spans="15:56" x14ac:dyDescent="0.35">
      <c r="O9167" s="12"/>
      <c r="P9167" s="12"/>
      <c r="Q9167" s="12"/>
      <c r="S9167" s="250"/>
      <c r="AA9167" s="12"/>
      <c r="AB9167" s="12"/>
      <c r="AC9167" s="12"/>
      <c r="AD9167" s="12"/>
      <c r="AE9167" s="12"/>
      <c r="AF9167" s="12"/>
      <c r="AG9167" s="12"/>
      <c r="AH9167" s="12"/>
      <c r="AI9167" s="12"/>
      <c r="AJ9167" s="12"/>
      <c r="AK9167" s="12"/>
      <c r="AL9167" s="12"/>
      <c r="AM9167" s="12"/>
      <c r="AN9167" s="12"/>
      <c r="AO9167" s="12"/>
      <c r="AP9167" s="12"/>
      <c r="AQ9167" s="12"/>
      <c r="AR9167" s="12"/>
      <c r="AS9167" s="12"/>
      <c r="AT9167" s="12"/>
      <c r="AU9167" s="12"/>
      <c r="AV9167" s="12"/>
      <c r="AW9167" s="12"/>
      <c r="AX9167" s="12"/>
      <c r="AY9167" s="12"/>
      <c r="AZ9167" s="12"/>
      <c r="BA9167" s="12"/>
      <c r="BB9167" s="12"/>
      <c r="BC9167" s="12"/>
      <c r="BD9167" s="12"/>
    </row>
    <row r="9168" spans="15:56" x14ac:dyDescent="0.35">
      <c r="O9168" s="12"/>
      <c r="P9168" s="12"/>
      <c r="Q9168" s="12"/>
      <c r="S9168" s="250"/>
      <c r="AA9168" s="12"/>
      <c r="AB9168" s="12"/>
      <c r="AC9168" s="12"/>
      <c r="AD9168" s="12"/>
      <c r="AE9168" s="12"/>
      <c r="AF9168" s="12"/>
      <c r="AG9168" s="12"/>
      <c r="AH9168" s="12"/>
      <c r="AI9168" s="12"/>
      <c r="AJ9168" s="12"/>
      <c r="AK9168" s="12"/>
      <c r="AL9168" s="12"/>
      <c r="AM9168" s="12"/>
      <c r="AN9168" s="12"/>
      <c r="AO9168" s="12"/>
      <c r="AP9168" s="12"/>
      <c r="AQ9168" s="12"/>
      <c r="AR9168" s="12"/>
      <c r="AS9168" s="12"/>
      <c r="AT9168" s="12"/>
      <c r="AU9168" s="12"/>
      <c r="AV9168" s="12"/>
      <c r="AW9168" s="12"/>
      <c r="AX9168" s="12"/>
      <c r="AY9168" s="12"/>
      <c r="AZ9168" s="12"/>
      <c r="BA9168" s="12"/>
      <c r="BB9168" s="12"/>
      <c r="BC9168" s="12"/>
      <c r="BD9168" s="12"/>
    </row>
    <row r="9169" spans="15:56" x14ac:dyDescent="0.35">
      <c r="O9169" s="12"/>
      <c r="P9169" s="12"/>
      <c r="Q9169" s="12"/>
      <c r="S9169" s="250"/>
      <c r="AA9169" s="12"/>
      <c r="AB9169" s="12"/>
      <c r="AC9169" s="12"/>
      <c r="AD9169" s="12"/>
      <c r="AE9169" s="12"/>
      <c r="AF9169" s="12"/>
      <c r="AG9169" s="12"/>
      <c r="AH9169" s="12"/>
      <c r="AI9169" s="12"/>
      <c r="AJ9169" s="12"/>
      <c r="AK9169" s="12"/>
      <c r="AL9169" s="12"/>
      <c r="AM9169" s="12"/>
      <c r="AN9169" s="12"/>
      <c r="AO9169" s="12"/>
      <c r="AP9169" s="12"/>
      <c r="AQ9169" s="12"/>
      <c r="AR9169" s="12"/>
      <c r="AS9169" s="12"/>
      <c r="AT9169" s="12"/>
      <c r="AU9169" s="12"/>
      <c r="AV9169" s="12"/>
      <c r="AW9169" s="12"/>
      <c r="AX9169" s="12"/>
      <c r="AY9169" s="12"/>
      <c r="AZ9169" s="12"/>
      <c r="BA9169" s="12"/>
      <c r="BB9169" s="12"/>
      <c r="BC9169" s="12"/>
      <c r="BD9169" s="12"/>
    </row>
    <row r="9170" spans="15:56" x14ac:dyDescent="0.35">
      <c r="O9170" s="12"/>
      <c r="P9170" s="12"/>
      <c r="Q9170" s="12"/>
      <c r="S9170" s="250"/>
      <c r="AA9170" s="12"/>
      <c r="AB9170" s="12"/>
      <c r="AC9170" s="12"/>
      <c r="AD9170" s="12"/>
      <c r="AE9170" s="12"/>
      <c r="AF9170" s="12"/>
      <c r="AG9170" s="12"/>
      <c r="AH9170" s="12"/>
      <c r="AI9170" s="12"/>
      <c r="AJ9170" s="12"/>
      <c r="AK9170" s="12"/>
      <c r="AL9170" s="12"/>
      <c r="AM9170" s="12"/>
      <c r="AN9170" s="12"/>
      <c r="AO9170" s="12"/>
      <c r="AP9170" s="12"/>
      <c r="AQ9170" s="12"/>
      <c r="AR9170" s="12"/>
      <c r="AS9170" s="12"/>
      <c r="AT9170" s="12"/>
      <c r="AU9170" s="12"/>
      <c r="AV9170" s="12"/>
      <c r="AW9170" s="12"/>
      <c r="AX9170" s="12"/>
      <c r="AY9170" s="12"/>
      <c r="AZ9170" s="12"/>
      <c r="BA9170" s="12"/>
      <c r="BB9170" s="12"/>
      <c r="BC9170" s="12"/>
      <c r="BD9170" s="12"/>
    </row>
    <row r="9171" spans="15:56" x14ac:dyDescent="0.35">
      <c r="O9171" s="12"/>
      <c r="P9171" s="12"/>
      <c r="Q9171" s="12"/>
      <c r="S9171" s="250"/>
      <c r="AA9171" s="12"/>
      <c r="AB9171" s="12"/>
      <c r="AC9171" s="12"/>
      <c r="AD9171" s="12"/>
      <c r="AE9171" s="12"/>
      <c r="AF9171" s="12"/>
      <c r="AG9171" s="12"/>
      <c r="AH9171" s="12"/>
      <c r="AI9171" s="12"/>
      <c r="AJ9171" s="12"/>
      <c r="AK9171" s="12"/>
      <c r="AL9171" s="12"/>
      <c r="AM9171" s="12"/>
      <c r="AN9171" s="12"/>
      <c r="AO9171" s="12"/>
      <c r="AP9171" s="12"/>
      <c r="AQ9171" s="12"/>
      <c r="AR9171" s="12"/>
      <c r="AS9171" s="12"/>
      <c r="AT9171" s="12"/>
      <c r="AU9171" s="12"/>
      <c r="AV9171" s="12"/>
      <c r="AW9171" s="12"/>
      <c r="AX9171" s="12"/>
      <c r="AY9171" s="12"/>
      <c r="AZ9171" s="12"/>
      <c r="BA9171" s="12"/>
      <c r="BB9171" s="12"/>
      <c r="BC9171" s="12"/>
      <c r="BD9171" s="12"/>
    </row>
    <row r="9172" spans="15:56" x14ac:dyDescent="0.35">
      <c r="O9172" s="12"/>
      <c r="P9172" s="12"/>
      <c r="Q9172" s="12"/>
      <c r="S9172" s="250"/>
      <c r="AA9172" s="12"/>
      <c r="AB9172" s="12"/>
      <c r="AC9172" s="12"/>
      <c r="AD9172" s="12"/>
      <c r="AE9172" s="12"/>
      <c r="AF9172" s="12"/>
      <c r="AG9172" s="12"/>
      <c r="AH9172" s="12"/>
      <c r="AI9172" s="12"/>
      <c r="AJ9172" s="12"/>
      <c r="AK9172" s="12"/>
      <c r="AL9172" s="12"/>
      <c r="AM9172" s="12"/>
      <c r="AN9172" s="12"/>
      <c r="AO9172" s="12"/>
      <c r="AP9172" s="12"/>
      <c r="AQ9172" s="12"/>
      <c r="AR9172" s="12"/>
      <c r="AS9172" s="12"/>
      <c r="AT9172" s="12"/>
      <c r="AU9172" s="12"/>
      <c r="AV9172" s="12"/>
      <c r="AW9172" s="12"/>
      <c r="AX9172" s="12"/>
      <c r="AY9172" s="12"/>
      <c r="AZ9172" s="12"/>
      <c r="BA9172" s="12"/>
      <c r="BB9172" s="12"/>
      <c r="BC9172" s="12"/>
      <c r="BD9172" s="12"/>
    </row>
    <row r="9173" spans="15:56" x14ac:dyDescent="0.35">
      <c r="O9173" s="12"/>
      <c r="P9173" s="12"/>
      <c r="Q9173" s="12"/>
      <c r="S9173" s="250"/>
      <c r="AA9173" s="12"/>
      <c r="AB9173" s="12"/>
      <c r="AC9173" s="12"/>
      <c r="AD9173" s="12"/>
      <c r="AE9173" s="12"/>
      <c r="AF9173" s="12"/>
      <c r="AG9173" s="12"/>
      <c r="AH9173" s="12"/>
      <c r="AI9173" s="12"/>
      <c r="AJ9173" s="12"/>
      <c r="AK9173" s="12"/>
      <c r="AL9173" s="12"/>
      <c r="AM9173" s="12"/>
      <c r="AN9173" s="12"/>
      <c r="AO9173" s="12"/>
      <c r="AP9173" s="12"/>
      <c r="AQ9173" s="12"/>
      <c r="AR9173" s="12"/>
      <c r="AS9173" s="12"/>
      <c r="AT9173" s="12"/>
      <c r="AU9173" s="12"/>
      <c r="AV9173" s="12"/>
      <c r="AW9173" s="12"/>
      <c r="AX9173" s="12"/>
      <c r="AY9173" s="12"/>
      <c r="AZ9173" s="12"/>
      <c r="BA9173" s="12"/>
      <c r="BB9173" s="12"/>
      <c r="BC9173" s="12"/>
      <c r="BD9173" s="12"/>
    </row>
    <row r="9174" spans="15:56" x14ac:dyDescent="0.35">
      <c r="O9174" s="12"/>
      <c r="P9174" s="12"/>
      <c r="Q9174" s="12"/>
      <c r="S9174" s="250"/>
      <c r="AA9174" s="12"/>
      <c r="AB9174" s="12"/>
      <c r="AC9174" s="12"/>
      <c r="AD9174" s="12"/>
      <c r="AE9174" s="12"/>
      <c r="AF9174" s="12"/>
      <c r="AG9174" s="12"/>
      <c r="AH9174" s="12"/>
      <c r="AI9174" s="12"/>
      <c r="AJ9174" s="12"/>
      <c r="AK9174" s="12"/>
      <c r="AL9174" s="12"/>
      <c r="AM9174" s="12"/>
      <c r="AN9174" s="12"/>
      <c r="AO9174" s="12"/>
      <c r="AP9174" s="12"/>
      <c r="AQ9174" s="12"/>
      <c r="AR9174" s="12"/>
      <c r="AS9174" s="12"/>
      <c r="AT9174" s="12"/>
      <c r="AU9174" s="12"/>
      <c r="AV9174" s="12"/>
      <c r="AW9174" s="12"/>
      <c r="AX9174" s="12"/>
      <c r="AY9174" s="12"/>
      <c r="AZ9174" s="12"/>
      <c r="BA9174" s="12"/>
      <c r="BB9174" s="12"/>
      <c r="BC9174" s="12"/>
      <c r="BD9174" s="12"/>
    </row>
    <row r="9175" spans="15:56" x14ac:dyDescent="0.35">
      <c r="O9175" s="12"/>
      <c r="P9175" s="12"/>
      <c r="Q9175" s="12"/>
      <c r="S9175" s="250"/>
      <c r="AA9175" s="12"/>
      <c r="AB9175" s="12"/>
      <c r="AC9175" s="12"/>
      <c r="AD9175" s="12"/>
      <c r="AE9175" s="12"/>
      <c r="AF9175" s="12"/>
      <c r="AG9175" s="12"/>
      <c r="AH9175" s="12"/>
      <c r="AI9175" s="12"/>
      <c r="AJ9175" s="12"/>
      <c r="AK9175" s="12"/>
      <c r="AL9175" s="12"/>
      <c r="AM9175" s="12"/>
      <c r="AN9175" s="12"/>
      <c r="AO9175" s="12"/>
      <c r="AP9175" s="12"/>
      <c r="AQ9175" s="12"/>
      <c r="AR9175" s="12"/>
      <c r="AS9175" s="12"/>
      <c r="AT9175" s="12"/>
      <c r="AU9175" s="12"/>
      <c r="AV9175" s="12"/>
      <c r="AW9175" s="12"/>
      <c r="AX9175" s="12"/>
      <c r="AY9175" s="12"/>
      <c r="AZ9175" s="12"/>
      <c r="BA9175" s="12"/>
      <c r="BB9175" s="12"/>
      <c r="BC9175" s="12"/>
      <c r="BD9175" s="12"/>
    </row>
    <row r="9176" spans="15:56" x14ac:dyDescent="0.35">
      <c r="O9176" s="12"/>
      <c r="P9176" s="12"/>
      <c r="Q9176" s="12"/>
      <c r="S9176" s="250"/>
      <c r="AA9176" s="12"/>
      <c r="AB9176" s="12"/>
      <c r="AC9176" s="12"/>
      <c r="AD9176" s="12"/>
      <c r="AE9176" s="12"/>
      <c r="AF9176" s="12"/>
      <c r="AG9176" s="12"/>
      <c r="AH9176" s="12"/>
      <c r="AI9176" s="12"/>
      <c r="AJ9176" s="12"/>
      <c r="AK9176" s="12"/>
      <c r="AL9176" s="12"/>
      <c r="AM9176" s="12"/>
      <c r="AN9176" s="12"/>
      <c r="AO9176" s="12"/>
      <c r="AP9176" s="12"/>
      <c r="AQ9176" s="12"/>
      <c r="AR9176" s="12"/>
      <c r="AS9176" s="12"/>
      <c r="AT9176" s="12"/>
      <c r="AU9176" s="12"/>
      <c r="AV9176" s="12"/>
      <c r="AW9176" s="12"/>
      <c r="AX9176" s="12"/>
      <c r="AY9176" s="12"/>
      <c r="AZ9176" s="12"/>
      <c r="BA9176" s="12"/>
      <c r="BB9176" s="12"/>
      <c r="BC9176" s="12"/>
      <c r="BD9176" s="12"/>
    </row>
    <row r="9177" spans="15:56" x14ac:dyDescent="0.35">
      <c r="O9177" s="12"/>
      <c r="P9177" s="12"/>
      <c r="Q9177" s="12"/>
      <c r="S9177" s="250"/>
      <c r="AA9177" s="12"/>
      <c r="AB9177" s="12"/>
      <c r="AC9177" s="12"/>
      <c r="AD9177" s="12"/>
      <c r="AE9177" s="12"/>
      <c r="AF9177" s="12"/>
      <c r="AG9177" s="12"/>
      <c r="AH9177" s="12"/>
      <c r="AI9177" s="12"/>
      <c r="AJ9177" s="12"/>
      <c r="AK9177" s="12"/>
      <c r="AL9177" s="12"/>
      <c r="AM9177" s="12"/>
      <c r="AN9177" s="12"/>
      <c r="AO9177" s="12"/>
      <c r="AP9177" s="12"/>
      <c r="AQ9177" s="12"/>
      <c r="AR9177" s="12"/>
      <c r="AS9177" s="12"/>
      <c r="AT9177" s="12"/>
      <c r="AU9177" s="12"/>
      <c r="AV9177" s="12"/>
      <c r="AW9177" s="12"/>
      <c r="AX9177" s="12"/>
      <c r="AY9177" s="12"/>
      <c r="AZ9177" s="12"/>
      <c r="BA9177" s="12"/>
      <c r="BB9177" s="12"/>
      <c r="BC9177" s="12"/>
      <c r="BD9177" s="12"/>
    </row>
    <row r="9178" spans="15:56" x14ac:dyDescent="0.35">
      <c r="O9178" s="12"/>
      <c r="P9178" s="12"/>
      <c r="Q9178" s="12"/>
      <c r="S9178" s="250"/>
      <c r="AA9178" s="12"/>
      <c r="AB9178" s="12"/>
      <c r="AC9178" s="12"/>
      <c r="AD9178" s="12"/>
      <c r="AE9178" s="12"/>
      <c r="AF9178" s="12"/>
      <c r="AG9178" s="12"/>
      <c r="AH9178" s="12"/>
      <c r="AI9178" s="12"/>
      <c r="AJ9178" s="12"/>
      <c r="AK9178" s="12"/>
      <c r="AL9178" s="12"/>
      <c r="AM9178" s="12"/>
      <c r="AN9178" s="12"/>
      <c r="AO9178" s="12"/>
      <c r="AP9178" s="12"/>
      <c r="AQ9178" s="12"/>
      <c r="AR9178" s="12"/>
      <c r="AS9178" s="12"/>
      <c r="AT9178" s="12"/>
      <c r="AU9178" s="12"/>
      <c r="AV9178" s="12"/>
      <c r="AW9178" s="12"/>
      <c r="AX9178" s="12"/>
      <c r="AY9178" s="12"/>
      <c r="AZ9178" s="12"/>
      <c r="BA9178" s="12"/>
      <c r="BB9178" s="12"/>
      <c r="BC9178" s="12"/>
      <c r="BD9178" s="12"/>
    </row>
    <row r="9179" spans="15:56" x14ac:dyDescent="0.35">
      <c r="O9179" s="12"/>
      <c r="P9179" s="12"/>
      <c r="Q9179" s="12"/>
      <c r="S9179" s="250"/>
      <c r="AA9179" s="12"/>
      <c r="AB9179" s="12"/>
      <c r="AC9179" s="12"/>
      <c r="AD9179" s="12"/>
      <c r="AE9179" s="12"/>
      <c r="AF9179" s="12"/>
      <c r="AG9179" s="12"/>
      <c r="AH9179" s="12"/>
      <c r="AI9179" s="12"/>
      <c r="AJ9179" s="12"/>
      <c r="AK9179" s="12"/>
      <c r="AL9179" s="12"/>
      <c r="AM9179" s="12"/>
      <c r="AN9179" s="12"/>
      <c r="AO9179" s="12"/>
      <c r="AP9179" s="12"/>
      <c r="AQ9179" s="12"/>
      <c r="AR9179" s="12"/>
      <c r="AS9179" s="12"/>
      <c r="AT9179" s="12"/>
      <c r="AU9179" s="12"/>
      <c r="AV9179" s="12"/>
      <c r="AW9179" s="12"/>
      <c r="AX9179" s="12"/>
      <c r="AY9179" s="12"/>
      <c r="AZ9179" s="12"/>
      <c r="BA9179" s="12"/>
      <c r="BB9179" s="12"/>
      <c r="BC9179" s="12"/>
      <c r="BD9179" s="12"/>
    </row>
    <row r="9180" spans="15:56" x14ac:dyDescent="0.35">
      <c r="O9180" s="12"/>
      <c r="P9180" s="12"/>
      <c r="Q9180" s="12"/>
      <c r="S9180" s="250"/>
      <c r="AA9180" s="12"/>
      <c r="AB9180" s="12"/>
      <c r="AC9180" s="12"/>
      <c r="AD9180" s="12"/>
      <c r="AE9180" s="12"/>
      <c r="AF9180" s="12"/>
      <c r="AG9180" s="12"/>
      <c r="AH9180" s="12"/>
      <c r="AI9180" s="12"/>
      <c r="AJ9180" s="12"/>
      <c r="AK9180" s="12"/>
      <c r="AL9180" s="12"/>
      <c r="AM9180" s="12"/>
      <c r="AN9180" s="12"/>
      <c r="AO9180" s="12"/>
      <c r="AP9180" s="12"/>
      <c r="AQ9180" s="12"/>
      <c r="AR9180" s="12"/>
      <c r="AS9180" s="12"/>
      <c r="AT9180" s="12"/>
      <c r="AU9180" s="12"/>
      <c r="AV9180" s="12"/>
      <c r="AW9180" s="12"/>
      <c r="AX9180" s="12"/>
      <c r="AY9180" s="12"/>
      <c r="AZ9180" s="12"/>
      <c r="BA9180" s="12"/>
      <c r="BB9180" s="12"/>
      <c r="BC9180" s="12"/>
      <c r="BD9180" s="12"/>
    </row>
    <row r="9181" spans="15:56" x14ac:dyDescent="0.35">
      <c r="O9181" s="12"/>
      <c r="P9181" s="12"/>
      <c r="Q9181" s="12"/>
      <c r="S9181" s="250"/>
      <c r="AA9181" s="12"/>
      <c r="AB9181" s="12"/>
      <c r="AC9181" s="12"/>
      <c r="AD9181" s="12"/>
      <c r="AE9181" s="12"/>
      <c r="AF9181" s="12"/>
      <c r="AG9181" s="12"/>
      <c r="AH9181" s="12"/>
      <c r="AI9181" s="12"/>
      <c r="AJ9181" s="12"/>
      <c r="AK9181" s="12"/>
      <c r="AL9181" s="12"/>
      <c r="AM9181" s="12"/>
      <c r="AN9181" s="12"/>
      <c r="AO9181" s="12"/>
      <c r="AP9181" s="12"/>
      <c r="AQ9181" s="12"/>
      <c r="AR9181" s="12"/>
      <c r="AS9181" s="12"/>
      <c r="AT9181" s="12"/>
      <c r="AU9181" s="12"/>
      <c r="AV9181" s="12"/>
      <c r="AW9181" s="12"/>
      <c r="AX9181" s="12"/>
      <c r="AY9181" s="12"/>
      <c r="AZ9181" s="12"/>
      <c r="BA9181" s="12"/>
      <c r="BB9181" s="12"/>
      <c r="BC9181" s="12"/>
      <c r="BD9181" s="12"/>
    </row>
    <row r="9182" spans="15:56" x14ac:dyDescent="0.35">
      <c r="O9182" s="12"/>
      <c r="P9182" s="12"/>
      <c r="Q9182" s="12"/>
      <c r="S9182" s="250"/>
      <c r="AA9182" s="12"/>
      <c r="AB9182" s="12"/>
      <c r="AC9182" s="12"/>
      <c r="AD9182" s="12"/>
      <c r="AE9182" s="12"/>
      <c r="AF9182" s="12"/>
      <c r="AG9182" s="12"/>
      <c r="AH9182" s="12"/>
      <c r="AI9182" s="12"/>
      <c r="AJ9182" s="12"/>
      <c r="AK9182" s="12"/>
      <c r="AL9182" s="12"/>
      <c r="AM9182" s="12"/>
      <c r="AN9182" s="12"/>
      <c r="AO9182" s="12"/>
      <c r="AP9182" s="12"/>
      <c r="AQ9182" s="12"/>
      <c r="AR9182" s="12"/>
      <c r="AS9182" s="12"/>
      <c r="AT9182" s="12"/>
      <c r="AU9182" s="12"/>
      <c r="AV9182" s="12"/>
      <c r="AW9182" s="12"/>
      <c r="AX9182" s="12"/>
      <c r="AY9182" s="12"/>
      <c r="AZ9182" s="12"/>
      <c r="BA9182" s="12"/>
      <c r="BB9182" s="12"/>
      <c r="BC9182" s="12"/>
      <c r="BD9182" s="12"/>
    </row>
    <row r="9183" spans="15:56" x14ac:dyDescent="0.35">
      <c r="O9183" s="12"/>
      <c r="P9183" s="12"/>
      <c r="Q9183" s="12"/>
      <c r="S9183" s="250"/>
      <c r="AA9183" s="12"/>
      <c r="AB9183" s="12"/>
      <c r="AC9183" s="12"/>
      <c r="AD9183" s="12"/>
      <c r="AE9183" s="12"/>
      <c r="AF9183" s="12"/>
      <c r="AG9183" s="12"/>
      <c r="AH9183" s="12"/>
      <c r="AI9183" s="12"/>
      <c r="AJ9183" s="12"/>
      <c r="AK9183" s="12"/>
      <c r="AL9183" s="12"/>
      <c r="AM9183" s="12"/>
      <c r="AN9183" s="12"/>
      <c r="AO9183" s="12"/>
      <c r="AP9183" s="12"/>
      <c r="AQ9183" s="12"/>
      <c r="AR9183" s="12"/>
      <c r="AS9183" s="12"/>
      <c r="AT9183" s="12"/>
      <c r="AU9183" s="12"/>
      <c r="AV9183" s="12"/>
      <c r="AW9183" s="12"/>
      <c r="AX9183" s="12"/>
      <c r="AY9183" s="12"/>
      <c r="AZ9183" s="12"/>
      <c r="BA9183" s="12"/>
      <c r="BB9183" s="12"/>
      <c r="BC9183" s="12"/>
      <c r="BD9183" s="12"/>
    </row>
    <row r="9184" spans="15:56" x14ac:dyDescent="0.35">
      <c r="O9184" s="12"/>
      <c r="P9184" s="12"/>
      <c r="Q9184" s="12"/>
      <c r="S9184" s="250"/>
      <c r="AA9184" s="12"/>
      <c r="AB9184" s="12"/>
      <c r="AC9184" s="12"/>
      <c r="AD9184" s="12"/>
      <c r="AE9184" s="12"/>
      <c r="AF9184" s="12"/>
      <c r="AG9184" s="12"/>
      <c r="AH9184" s="12"/>
      <c r="AI9184" s="12"/>
      <c r="AJ9184" s="12"/>
      <c r="AK9184" s="12"/>
      <c r="AL9184" s="12"/>
      <c r="AM9184" s="12"/>
      <c r="AN9184" s="12"/>
      <c r="AO9184" s="12"/>
      <c r="AP9184" s="12"/>
      <c r="AQ9184" s="12"/>
      <c r="AR9184" s="12"/>
      <c r="AS9184" s="12"/>
      <c r="AT9184" s="12"/>
      <c r="AU9184" s="12"/>
      <c r="AV9184" s="12"/>
      <c r="AW9184" s="12"/>
      <c r="AX9184" s="12"/>
      <c r="AY9184" s="12"/>
      <c r="AZ9184" s="12"/>
      <c r="BA9184" s="12"/>
      <c r="BB9184" s="12"/>
      <c r="BC9184" s="12"/>
      <c r="BD9184" s="12"/>
    </row>
    <row r="9185" spans="15:56" x14ac:dyDescent="0.35">
      <c r="O9185" s="12"/>
      <c r="P9185" s="12"/>
      <c r="Q9185" s="12"/>
      <c r="S9185" s="250"/>
      <c r="AA9185" s="12"/>
      <c r="AB9185" s="12"/>
      <c r="AC9185" s="12"/>
      <c r="AD9185" s="12"/>
      <c r="AE9185" s="12"/>
      <c r="AF9185" s="12"/>
      <c r="AG9185" s="12"/>
      <c r="AH9185" s="12"/>
      <c r="AI9185" s="12"/>
      <c r="AJ9185" s="12"/>
      <c r="AK9185" s="12"/>
      <c r="AL9185" s="12"/>
      <c r="AM9185" s="12"/>
      <c r="AN9185" s="12"/>
      <c r="AO9185" s="12"/>
      <c r="AP9185" s="12"/>
      <c r="AQ9185" s="12"/>
      <c r="AR9185" s="12"/>
      <c r="AS9185" s="12"/>
      <c r="AT9185" s="12"/>
      <c r="AU9185" s="12"/>
      <c r="AV9185" s="12"/>
      <c r="AW9185" s="12"/>
      <c r="AX9185" s="12"/>
      <c r="AY9185" s="12"/>
      <c r="AZ9185" s="12"/>
      <c r="BA9185" s="12"/>
      <c r="BB9185" s="12"/>
      <c r="BC9185" s="12"/>
      <c r="BD9185" s="12"/>
    </row>
    <row r="9186" spans="15:56" x14ac:dyDescent="0.35">
      <c r="O9186" s="12"/>
      <c r="P9186" s="12"/>
      <c r="Q9186" s="12"/>
      <c r="S9186" s="250"/>
      <c r="AA9186" s="12"/>
      <c r="AB9186" s="12"/>
      <c r="AC9186" s="12"/>
      <c r="AD9186" s="12"/>
      <c r="AE9186" s="12"/>
      <c r="AF9186" s="12"/>
      <c r="AG9186" s="12"/>
      <c r="AH9186" s="12"/>
      <c r="AI9186" s="12"/>
      <c r="AJ9186" s="12"/>
      <c r="AK9186" s="12"/>
      <c r="AL9186" s="12"/>
      <c r="AM9186" s="12"/>
      <c r="AN9186" s="12"/>
      <c r="AO9186" s="12"/>
      <c r="AP9186" s="12"/>
      <c r="AQ9186" s="12"/>
      <c r="AR9186" s="12"/>
      <c r="AS9186" s="12"/>
      <c r="AT9186" s="12"/>
      <c r="AU9186" s="12"/>
      <c r="AV9186" s="12"/>
      <c r="AW9186" s="12"/>
      <c r="AX9186" s="12"/>
      <c r="AY9186" s="12"/>
      <c r="AZ9186" s="12"/>
      <c r="BA9186" s="12"/>
      <c r="BB9186" s="12"/>
      <c r="BC9186" s="12"/>
      <c r="BD9186" s="12"/>
    </row>
    <row r="9187" spans="15:56" x14ac:dyDescent="0.35">
      <c r="O9187" s="12"/>
      <c r="P9187" s="12"/>
      <c r="Q9187" s="12"/>
      <c r="S9187" s="250"/>
      <c r="AA9187" s="12"/>
      <c r="AB9187" s="12"/>
      <c r="AC9187" s="12"/>
      <c r="AD9187" s="12"/>
      <c r="AE9187" s="12"/>
      <c r="AF9187" s="12"/>
      <c r="AG9187" s="12"/>
      <c r="AH9187" s="12"/>
      <c r="AI9187" s="12"/>
      <c r="AJ9187" s="12"/>
      <c r="AK9187" s="12"/>
      <c r="AL9187" s="12"/>
      <c r="AM9187" s="12"/>
      <c r="AN9187" s="12"/>
      <c r="AO9187" s="12"/>
      <c r="AP9187" s="12"/>
      <c r="AQ9187" s="12"/>
      <c r="AR9187" s="12"/>
      <c r="AS9187" s="12"/>
      <c r="AT9187" s="12"/>
      <c r="AU9187" s="12"/>
      <c r="AV9187" s="12"/>
      <c r="AW9187" s="12"/>
      <c r="AX9187" s="12"/>
      <c r="AY9187" s="12"/>
      <c r="AZ9187" s="12"/>
      <c r="BA9187" s="12"/>
      <c r="BB9187" s="12"/>
      <c r="BC9187" s="12"/>
      <c r="BD9187" s="12"/>
    </row>
    <row r="9188" spans="15:56" x14ac:dyDescent="0.35">
      <c r="O9188" s="12"/>
      <c r="P9188" s="12"/>
      <c r="Q9188" s="12"/>
      <c r="S9188" s="250"/>
      <c r="AA9188" s="12"/>
      <c r="AB9188" s="12"/>
      <c r="AC9188" s="12"/>
      <c r="AD9188" s="12"/>
      <c r="AE9188" s="12"/>
      <c r="AF9188" s="12"/>
      <c r="AG9188" s="12"/>
      <c r="AH9188" s="12"/>
      <c r="AI9188" s="12"/>
      <c r="AJ9188" s="12"/>
      <c r="AK9188" s="12"/>
      <c r="AL9188" s="12"/>
      <c r="AM9188" s="12"/>
      <c r="AN9188" s="12"/>
      <c r="AO9188" s="12"/>
      <c r="AP9188" s="12"/>
      <c r="AQ9188" s="12"/>
      <c r="AR9188" s="12"/>
      <c r="AS9188" s="12"/>
      <c r="AT9188" s="12"/>
      <c r="AU9188" s="12"/>
      <c r="AV9188" s="12"/>
      <c r="AW9188" s="12"/>
      <c r="AX9188" s="12"/>
      <c r="AY9188" s="12"/>
      <c r="AZ9188" s="12"/>
      <c r="BA9188" s="12"/>
      <c r="BB9188" s="12"/>
      <c r="BC9188" s="12"/>
      <c r="BD9188" s="12"/>
    </row>
    <row r="9189" spans="15:56" x14ac:dyDescent="0.35">
      <c r="O9189" s="12"/>
      <c r="P9189" s="12"/>
      <c r="Q9189" s="12"/>
      <c r="S9189" s="250"/>
      <c r="AA9189" s="12"/>
      <c r="AB9189" s="12"/>
      <c r="AC9189" s="12"/>
      <c r="AD9189" s="12"/>
      <c r="AE9189" s="12"/>
      <c r="AF9189" s="12"/>
      <c r="AG9189" s="12"/>
      <c r="AH9189" s="12"/>
      <c r="AI9189" s="12"/>
      <c r="AJ9189" s="12"/>
      <c r="AK9189" s="12"/>
      <c r="AL9189" s="12"/>
      <c r="AM9189" s="12"/>
      <c r="AN9189" s="12"/>
      <c r="AO9189" s="12"/>
      <c r="AP9189" s="12"/>
      <c r="AQ9189" s="12"/>
      <c r="AR9189" s="12"/>
      <c r="AS9189" s="12"/>
      <c r="AT9189" s="12"/>
      <c r="AU9189" s="12"/>
      <c r="AV9189" s="12"/>
      <c r="AW9189" s="12"/>
      <c r="AX9189" s="12"/>
      <c r="AY9189" s="12"/>
      <c r="AZ9189" s="12"/>
      <c r="BA9189" s="12"/>
      <c r="BB9189" s="12"/>
      <c r="BC9189" s="12"/>
      <c r="BD9189" s="12"/>
    </row>
    <row r="9190" spans="15:56" x14ac:dyDescent="0.35">
      <c r="O9190" s="12"/>
      <c r="P9190" s="12"/>
      <c r="Q9190" s="12"/>
      <c r="S9190" s="250"/>
      <c r="AA9190" s="12"/>
      <c r="AB9190" s="12"/>
      <c r="AC9190" s="12"/>
      <c r="AD9190" s="12"/>
      <c r="AE9190" s="12"/>
      <c r="AF9190" s="12"/>
      <c r="AG9190" s="12"/>
      <c r="AH9190" s="12"/>
      <c r="AI9190" s="12"/>
      <c r="AJ9190" s="12"/>
      <c r="AK9190" s="12"/>
      <c r="AL9190" s="12"/>
      <c r="AM9190" s="12"/>
      <c r="AN9190" s="12"/>
      <c r="AO9190" s="12"/>
      <c r="AP9190" s="12"/>
      <c r="AQ9190" s="12"/>
      <c r="AR9190" s="12"/>
      <c r="AS9190" s="12"/>
      <c r="AT9190" s="12"/>
      <c r="AU9190" s="12"/>
      <c r="AV9190" s="12"/>
      <c r="AW9190" s="12"/>
      <c r="AX9190" s="12"/>
      <c r="AY9190" s="12"/>
      <c r="AZ9190" s="12"/>
      <c r="BA9190" s="12"/>
      <c r="BB9190" s="12"/>
      <c r="BC9190" s="12"/>
      <c r="BD9190" s="12"/>
    </row>
    <row r="9191" spans="15:56" x14ac:dyDescent="0.35">
      <c r="O9191" s="12"/>
      <c r="P9191" s="12"/>
      <c r="Q9191" s="12"/>
      <c r="S9191" s="250"/>
      <c r="AA9191" s="12"/>
      <c r="AB9191" s="12"/>
      <c r="AC9191" s="12"/>
      <c r="AD9191" s="12"/>
      <c r="AE9191" s="12"/>
      <c r="AF9191" s="12"/>
      <c r="AG9191" s="12"/>
      <c r="AH9191" s="12"/>
      <c r="AI9191" s="12"/>
      <c r="AJ9191" s="12"/>
      <c r="AK9191" s="12"/>
      <c r="AL9191" s="12"/>
      <c r="AM9191" s="12"/>
      <c r="AN9191" s="12"/>
      <c r="AO9191" s="12"/>
      <c r="AP9191" s="12"/>
      <c r="AQ9191" s="12"/>
      <c r="AR9191" s="12"/>
      <c r="AS9191" s="12"/>
      <c r="AT9191" s="12"/>
      <c r="AU9191" s="12"/>
      <c r="AV9191" s="12"/>
      <c r="AW9191" s="12"/>
      <c r="AX9191" s="12"/>
      <c r="AY9191" s="12"/>
      <c r="AZ9191" s="12"/>
      <c r="BA9191" s="12"/>
      <c r="BB9191" s="12"/>
      <c r="BC9191" s="12"/>
      <c r="BD9191" s="12"/>
    </row>
    <row r="9192" spans="15:56" x14ac:dyDescent="0.35">
      <c r="O9192" s="12"/>
      <c r="P9192" s="12"/>
      <c r="Q9192" s="12"/>
      <c r="S9192" s="250"/>
      <c r="AA9192" s="12"/>
      <c r="AB9192" s="12"/>
      <c r="AC9192" s="12"/>
      <c r="AD9192" s="12"/>
      <c r="AE9192" s="12"/>
      <c r="AF9192" s="12"/>
      <c r="AG9192" s="12"/>
      <c r="AH9192" s="12"/>
      <c r="AI9192" s="12"/>
      <c r="AJ9192" s="12"/>
      <c r="AK9192" s="12"/>
      <c r="AL9192" s="12"/>
      <c r="AM9192" s="12"/>
      <c r="AN9192" s="12"/>
      <c r="AO9192" s="12"/>
      <c r="AP9192" s="12"/>
      <c r="AQ9192" s="12"/>
      <c r="AR9192" s="12"/>
      <c r="AS9192" s="12"/>
      <c r="AT9192" s="12"/>
      <c r="AU9192" s="12"/>
      <c r="AV9192" s="12"/>
      <c r="AW9192" s="12"/>
      <c r="AX9192" s="12"/>
      <c r="AY9192" s="12"/>
      <c r="AZ9192" s="12"/>
      <c r="BA9192" s="12"/>
      <c r="BB9192" s="12"/>
      <c r="BC9192" s="12"/>
      <c r="BD9192" s="12"/>
    </row>
    <row r="9193" spans="15:56" x14ac:dyDescent="0.35">
      <c r="O9193" s="12"/>
      <c r="P9193" s="12"/>
      <c r="Q9193" s="12"/>
      <c r="S9193" s="250"/>
      <c r="AA9193" s="12"/>
      <c r="AB9193" s="12"/>
      <c r="AC9193" s="12"/>
      <c r="AD9193" s="12"/>
      <c r="AE9193" s="12"/>
      <c r="AF9193" s="12"/>
      <c r="AG9193" s="12"/>
      <c r="AH9193" s="12"/>
      <c r="AI9193" s="12"/>
      <c r="AJ9193" s="12"/>
      <c r="AK9193" s="12"/>
      <c r="AL9193" s="12"/>
      <c r="AM9193" s="12"/>
      <c r="AN9193" s="12"/>
      <c r="AO9193" s="12"/>
      <c r="AP9193" s="12"/>
      <c r="AQ9193" s="12"/>
      <c r="AR9193" s="12"/>
      <c r="AS9193" s="12"/>
      <c r="AT9193" s="12"/>
      <c r="AU9193" s="12"/>
      <c r="AV9193" s="12"/>
      <c r="AW9193" s="12"/>
      <c r="AX9193" s="12"/>
      <c r="AY9193" s="12"/>
      <c r="AZ9193" s="12"/>
      <c r="BA9193" s="12"/>
      <c r="BB9193" s="12"/>
      <c r="BC9193" s="12"/>
      <c r="BD9193" s="12"/>
    </row>
    <row r="9194" spans="15:56" x14ac:dyDescent="0.35">
      <c r="O9194" s="12"/>
      <c r="P9194" s="12"/>
      <c r="Q9194" s="12"/>
      <c r="S9194" s="250"/>
      <c r="AA9194" s="12"/>
      <c r="AB9194" s="12"/>
      <c r="AC9194" s="12"/>
      <c r="AD9194" s="12"/>
      <c r="AE9194" s="12"/>
      <c r="AF9194" s="12"/>
      <c r="AG9194" s="12"/>
      <c r="AH9194" s="12"/>
      <c r="AI9194" s="12"/>
      <c r="AJ9194" s="12"/>
      <c r="AK9194" s="12"/>
      <c r="AL9194" s="12"/>
      <c r="AM9194" s="12"/>
      <c r="AN9194" s="12"/>
      <c r="AO9194" s="12"/>
      <c r="AP9194" s="12"/>
      <c r="AQ9194" s="12"/>
      <c r="AR9194" s="12"/>
      <c r="AS9194" s="12"/>
      <c r="AT9194" s="12"/>
      <c r="AU9194" s="12"/>
      <c r="AV9194" s="12"/>
      <c r="AW9194" s="12"/>
      <c r="AX9194" s="12"/>
      <c r="AY9194" s="12"/>
      <c r="AZ9194" s="12"/>
      <c r="BA9194" s="12"/>
      <c r="BB9194" s="12"/>
      <c r="BC9194" s="12"/>
      <c r="BD9194" s="12"/>
    </row>
    <row r="9195" spans="15:56" x14ac:dyDescent="0.35">
      <c r="O9195" s="12"/>
      <c r="P9195" s="12"/>
      <c r="Q9195" s="12"/>
      <c r="S9195" s="250"/>
      <c r="AA9195" s="12"/>
      <c r="AB9195" s="12"/>
      <c r="AC9195" s="12"/>
      <c r="AD9195" s="12"/>
      <c r="AE9195" s="12"/>
      <c r="AF9195" s="12"/>
      <c r="AG9195" s="12"/>
      <c r="AH9195" s="12"/>
      <c r="AI9195" s="12"/>
      <c r="AJ9195" s="12"/>
      <c r="AK9195" s="12"/>
      <c r="AL9195" s="12"/>
      <c r="AM9195" s="12"/>
      <c r="AN9195" s="12"/>
      <c r="AO9195" s="12"/>
      <c r="AP9195" s="12"/>
      <c r="AQ9195" s="12"/>
      <c r="AR9195" s="12"/>
      <c r="AS9195" s="12"/>
      <c r="AT9195" s="12"/>
      <c r="AU9195" s="12"/>
      <c r="AV9195" s="12"/>
      <c r="AW9195" s="12"/>
      <c r="AX9195" s="12"/>
      <c r="AY9195" s="12"/>
      <c r="AZ9195" s="12"/>
      <c r="BA9195" s="12"/>
      <c r="BB9195" s="12"/>
      <c r="BC9195" s="12"/>
      <c r="BD9195" s="12"/>
    </row>
    <row r="9196" spans="15:56" x14ac:dyDescent="0.35">
      <c r="O9196" s="12"/>
      <c r="P9196" s="12"/>
      <c r="Q9196" s="12"/>
      <c r="S9196" s="250"/>
      <c r="AA9196" s="12"/>
      <c r="AB9196" s="12"/>
      <c r="AC9196" s="12"/>
      <c r="AD9196" s="12"/>
      <c r="AE9196" s="12"/>
      <c r="AF9196" s="12"/>
      <c r="AG9196" s="12"/>
      <c r="AH9196" s="12"/>
      <c r="AI9196" s="12"/>
      <c r="AJ9196" s="12"/>
      <c r="AK9196" s="12"/>
      <c r="AL9196" s="12"/>
      <c r="AM9196" s="12"/>
      <c r="AN9196" s="12"/>
      <c r="AO9196" s="12"/>
      <c r="AP9196" s="12"/>
      <c r="AQ9196" s="12"/>
      <c r="AR9196" s="12"/>
      <c r="AS9196" s="12"/>
      <c r="AT9196" s="12"/>
      <c r="AU9196" s="12"/>
      <c r="AV9196" s="12"/>
      <c r="AW9196" s="12"/>
      <c r="AX9196" s="12"/>
      <c r="AY9196" s="12"/>
      <c r="AZ9196" s="12"/>
      <c r="BA9196" s="12"/>
      <c r="BB9196" s="12"/>
      <c r="BC9196" s="12"/>
      <c r="BD9196" s="12"/>
    </row>
    <row r="9197" spans="15:56" x14ac:dyDescent="0.35">
      <c r="O9197" s="12"/>
      <c r="P9197" s="12"/>
      <c r="Q9197" s="12"/>
      <c r="S9197" s="250"/>
      <c r="AA9197" s="12"/>
      <c r="AB9197" s="12"/>
      <c r="AC9197" s="12"/>
      <c r="AD9197" s="12"/>
      <c r="AE9197" s="12"/>
      <c r="AF9197" s="12"/>
      <c r="AG9197" s="12"/>
      <c r="AH9197" s="12"/>
      <c r="AI9197" s="12"/>
      <c r="AJ9197" s="12"/>
      <c r="AK9197" s="12"/>
      <c r="AL9197" s="12"/>
      <c r="AM9197" s="12"/>
      <c r="AN9197" s="12"/>
      <c r="AO9197" s="12"/>
      <c r="AP9197" s="12"/>
      <c r="AQ9197" s="12"/>
      <c r="AR9197" s="12"/>
      <c r="AS9197" s="12"/>
      <c r="AT9197" s="12"/>
      <c r="AU9197" s="12"/>
      <c r="AV9197" s="12"/>
      <c r="AW9197" s="12"/>
      <c r="AX9197" s="12"/>
      <c r="AY9197" s="12"/>
      <c r="AZ9197" s="12"/>
      <c r="BA9197" s="12"/>
      <c r="BB9197" s="12"/>
      <c r="BC9197" s="12"/>
      <c r="BD9197" s="12"/>
    </row>
    <row r="9198" spans="15:56" x14ac:dyDescent="0.35">
      <c r="O9198" s="12"/>
      <c r="P9198" s="12"/>
      <c r="Q9198" s="12"/>
      <c r="S9198" s="250"/>
      <c r="AA9198" s="12"/>
      <c r="AB9198" s="12"/>
      <c r="AC9198" s="12"/>
      <c r="AD9198" s="12"/>
      <c r="AE9198" s="12"/>
      <c r="AF9198" s="12"/>
      <c r="AG9198" s="12"/>
      <c r="AH9198" s="12"/>
      <c r="AI9198" s="12"/>
      <c r="AJ9198" s="12"/>
      <c r="AK9198" s="12"/>
      <c r="AL9198" s="12"/>
      <c r="AM9198" s="12"/>
      <c r="AN9198" s="12"/>
      <c r="AO9198" s="12"/>
      <c r="AP9198" s="12"/>
      <c r="AQ9198" s="12"/>
      <c r="AR9198" s="12"/>
      <c r="AS9198" s="12"/>
      <c r="AT9198" s="12"/>
      <c r="AU9198" s="12"/>
      <c r="AV9198" s="12"/>
      <c r="AW9198" s="12"/>
      <c r="AX9198" s="12"/>
      <c r="AY9198" s="12"/>
      <c r="AZ9198" s="12"/>
      <c r="BA9198" s="12"/>
      <c r="BB9198" s="12"/>
      <c r="BC9198" s="12"/>
      <c r="BD9198" s="12"/>
    </row>
    <row r="9199" spans="15:56" x14ac:dyDescent="0.35">
      <c r="O9199" s="12"/>
      <c r="P9199" s="12"/>
      <c r="Q9199" s="12"/>
      <c r="S9199" s="250"/>
      <c r="AA9199" s="12"/>
      <c r="AB9199" s="12"/>
      <c r="AC9199" s="12"/>
      <c r="AD9199" s="12"/>
      <c r="AE9199" s="12"/>
      <c r="AF9199" s="12"/>
      <c r="AG9199" s="12"/>
      <c r="AH9199" s="12"/>
      <c r="AI9199" s="12"/>
      <c r="AJ9199" s="12"/>
      <c r="AK9199" s="12"/>
      <c r="AL9199" s="12"/>
      <c r="AM9199" s="12"/>
      <c r="AN9199" s="12"/>
      <c r="AO9199" s="12"/>
      <c r="AP9199" s="12"/>
      <c r="AQ9199" s="12"/>
      <c r="AR9199" s="12"/>
      <c r="AS9199" s="12"/>
      <c r="AT9199" s="12"/>
      <c r="AU9199" s="12"/>
      <c r="AV9199" s="12"/>
      <c r="AW9199" s="12"/>
      <c r="AX9199" s="12"/>
      <c r="AY9199" s="12"/>
      <c r="AZ9199" s="12"/>
      <c r="BA9199" s="12"/>
      <c r="BB9199" s="12"/>
      <c r="BC9199" s="12"/>
      <c r="BD9199" s="12"/>
    </row>
    <row r="9200" spans="15:56" x14ac:dyDescent="0.35">
      <c r="O9200" s="12"/>
      <c r="P9200" s="12"/>
      <c r="Q9200" s="12"/>
      <c r="S9200" s="250"/>
      <c r="AA9200" s="12"/>
      <c r="AB9200" s="12"/>
      <c r="AC9200" s="12"/>
      <c r="AD9200" s="12"/>
      <c r="AE9200" s="12"/>
      <c r="AF9200" s="12"/>
      <c r="AG9200" s="12"/>
      <c r="AH9200" s="12"/>
      <c r="AI9200" s="12"/>
      <c r="AJ9200" s="12"/>
      <c r="AK9200" s="12"/>
      <c r="AL9200" s="12"/>
      <c r="AM9200" s="12"/>
      <c r="AN9200" s="12"/>
      <c r="AO9200" s="12"/>
      <c r="AP9200" s="12"/>
      <c r="AQ9200" s="12"/>
      <c r="AR9200" s="12"/>
      <c r="AS9200" s="12"/>
      <c r="AT9200" s="12"/>
      <c r="AU9200" s="12"/>
      <c r="AV9200" s="12"/>
      <c r="AW9200" s="12"/>
      <c r="AX9200" s="12"/>
      <c r="AY9200" s="12"/>
      <c r="AZ9200" s="12"/>
      <c r="BA9200" s="12"/>
      <c r="BB9200" s="12"/>
      <c r="BC9200" s="12"/>
      <c r="BD9200" s="12"/>
    </row>
    <row r="9201" spans="15:56" x14ac:dyDescent="0.35">
      <c r="O9201" s="12"/>
      <c r="P9201" s="12"/>
      <c r="Q9201" s="12"/>
      <c r="S9201" s="250"/>
      <c r="AA9201" s="12"/>
      <c r="AB9201" s="12"/>
      <c r="AC9201" s="12"/>
      <c r="AD9201" s="12"/>
      <c r="AE9201" s="12"/>
      <c r="AF9201" s="12"/>
      <c r="AG9201" s="12"/>
      <c r="AH9201" s="12"/>
      <c r="AI9201" s="12"/>
      <c r="AJ9201" s="12"/>
      <c r="AK9201" s="12"/>
      <c r="AL9201" s="12"/>
      <c r="AM9201" s="12"/>
      <c r="AN9201" s="12"/>
      <c r="AO9201" s="12"/>
      <c r="AP9201" s="12"/>
      <c r="AQ9201" s="12"/>
      <c r="AR9201" s="12"/>
      <c r="AS9201" s="12"/>
      <c r="AT9201" s="12"/>
      <c r="AU9201" s="12"/>
      <c r="AV9201" s="12"/>
      <c r="AW9201" s="12"/>
      <c r="AX9201" s="12"/>
      <c r="AY9201" s="12"/>
      <c r="AZ9201" s="12"/>
      <c r="BA9201" s="12"/>
      <c r="BB9201" s="12"/>
      <c r="BC9201" s="12"/>
      <c r="BD9201" s="12"/>
    </row>
    <row r="9202" spans="15:56" x14ac:dyDescent="0.35">
      <c r="O9202" s="12"/>
      <c r="P9202" s="12"/>
      <c r="Q9202" s="12"/>
      <c r="S9202" s="250"/>
      <c r="AA9202" s="12"/>
      <c r="AB9202" s="12"/>
      <c r="AC9202" s="12"/>
      <c r="AD9202" s="12"/>
      <c r="AE9202" s="12"/>
      <c r="AF9202" s="12"/>
      <c r="AG9202" s="12"/>
      <c r="AH9202" s="12"/>
      <c r="AI9202" s="12"/>
      <c r="AJ9202" s="12"/>
      <c r="AK9202" s="12"/>
      <c r="AL9202" s="12"/>
      <c r="AM9202" s="12"/>
      <c r="AN9202" s="12"/>
      <c r="AO9202" s="12"/>
      <c r="AP9202" s="12"/>
      <c r="AQ9202" s="12"/>
      <c r="AR9202" s="12"/>
      <c r="AS9202" s="12"/>
      <c r="AT9202" s="12"/>
      <c r="AU9202" s="12"/>
      <c r="AV9202" s="12"/>
      <c r="AW9202" s="12"/>
      <c r="AX9202" s="12"/>
      <c r="AY9202" s="12"/>
      <c r="AZ9202" s="12"/>
      <c r="BA9202" s="12"/>
      <c r="BB9202" s="12"/>
      <c r="BC9202" s="12"/>
      <c r="BD9202" s="12"/>
    </row>
    <row r="9203" spans="15:56" x14ac:dyDescent="0.35">
      <c r="O9203" s="12"/>
      <c r="P9203" s="12"/>
      <c r="Q9203" s="12"/>
      <c r="S9203" s="250"/>
      <c r="AA9203" s="12"/>
      <c r="AB9203" s="12"/>
      <c r="AC9203" s="12"/>
      <c r="AD9203" s="12"/>
      <c r="AE9203" s="12"/>
      <c r="AF9203" s="12"/>
      <c r="AG9203" s="12"/>
      <c r="AH9203" s="12"/>
      <c r="AI9203" s="12"/>
      <c r="AJ9203" s="12"/>
      <c r="AK9203" s="12"/>
      <c r="AL9203" s="12"/>
      <c r="AM9203" s="12"/>
      <c r="AN9203" s="12"/>
      <c r="AO9203" s="12"/>
      <c r="AP9203" s="12"/>
      <c r="AQ9203" s="12"/>
      <c r="AR9203" s="12"/>
      <c r="AS9203" s="12"/>
      <c r="AT9203" s="12"/>
      <c r="AU9203" s="12"/>
      <c r="AV9203" s="12"/>
      <c r="AW9203" s="12"/>
      <c r="AX9203" s="12"/>
      <c r="AY9203" s="12"/>
      <c r="AZ9203" s="12"/>
      <c r="BA9203" s="12"/>
      <c r="BB9203" s="12"/>
      <c r="BC9203" s="12"/>
      <c r="BD9203" s="12"/>
    </row>
    <row r="9204" spans="15:56" x14ac:dyDescent="0.35">
      <c r="O9204" s="12"/>
      <c r="P9204" s="12"/>
      <c r="Q9204" s="12"/>
      <c r="S9204" s="250"/>
      <c r="AA9204" s="12"/>
      <c r="AB9204" s="12"/>
      <c r="AC9204" s="12"/>
      <c r="AD9204" s="12"/>
      <c r="AE9204" s="12"/>
      <c r="AF9204" s="12"/>
      <c r="AG9204" s="12"/>
      <c r="AH9204" s="12"/>
      <c r="AI9204" s="12"/>
      <c r="AJ9204" s="12"/>
      <c r="AK9204" s="12"/>
      <c r="AL9204" s="12"/>
      <c r="AM9204" s="12"/>
      <c r="AN9204" s="12"/>
      <c r="AO9204" s="12"/>
      <c r="AP9204" s="12"/>
      <c r="AQ9204" s="12"/>
      <c r="AR9204" s="12"/>
      <c r="AS9204" s="12"/>
      <c r="AT9204" s="12"/>
      <c r="AU9204" s="12"/>
      <c r="AV9204" s="12"/>
      <c r="AW9204" s="12"/>
      <c r="AX9204" s="12"/>
      <c r="AY9204" s="12"/>
      <c r="AZ9204" s="12"/>
      <c r="BA9204" s="12"/>
      <c r="BB9204" s="12"/>
      <c r="BC9204" s="12"/>
      <c r="BD9204" s="12"/>
    </row>
    <row r="9205" spans="15:56" x14ac:dyDescent="0.35">
      <c r="O9205" s="12"/>
      <c r="P9205" s="12"/>
      <c r="Q9205" s="12"/>
      <c r="S9205" s="250"/>
      <c r="AA9205" s="12"/>
      <c r="AB9205" s="12"/>
      <c r="AC9205" s="12"/>
      <c r="AD9205" s="12"/>
      <c r="AE9205" s="12"/>
      <c r="AF9205" s="12"/>
      <c r="AG9205" s="12"/>
      <c r="AH9205" s="12"/>
      <c r="AI9205" s="12"/>
      <c r="AJ9205" s="12"/>
      <c r="AK9205" s="12"/>
      <c r="AL9205" s="12"/>
      <c r="AM9205" s="12"/>
      <c r="AN9205" s="12"/>
      <c r="AO9205" s="12"/>
      <c r="AP9205" s="12"/>
      <c r="AQ9205" s="12"/>
      <c r="AR9205" s="12"/>
      <c r="AS9205" s="12"/>
      <c r="AT9205" s="12"/>
      <c r="AU9205" s="12"/>
      <c r="AV9205" s="12"/>
      <c r="AW9205" s="12"/>
      <c r="AX9205" s="12"/>
      <c r="AY9205" s="12"/>
      <c r="AZ9205" s="12"/>
      <c r="BA9205" s="12"/>
      <c r="BB9205" s="12"/>
      <c r="BC9205" s="12"/>
      <c r="BD9205" s="12"/>
    </row>
    <row r="9206" spans="15:56" x14ac:dyDescent="0.35">
      <c r="O9206" s="12"/>
      <c r="P9206" s="12"/>
      <c r="Q9206" s="12"/>
      <c r="S9206" s="250"/>
      <c r="AA9206" s="12"/>
      <c r="AB9206" s="12"/>
      <c r="AC9206" s="12"/>
      <c r="AD9206" s="12"/>
      <c r="AE9206" s="12"/>
      <c r="AF9206" s="12"/>
      <c r="AG9206" s="12"/>
      <c r="AH9206" s="12"/>
      <c r="AI9206" s="12"/>
      <c r="AJ9206" s="12"/>
      <c r="AK9206" s="12"/>
      <c r="AL9206" s="12"/>
      <c r="AM9206" s="12"/>
      <c r="AN9206" s="12"/>
      <c r="AO9206" s="12"/>
      <c r="AP9206" s="12"/>
      <c r="AQ9206" s="12"/>
      <c r="AR9206" s="12"/>
      <c r="AS9206" s="12"/>
      <c r="AT9206" s="12"/>
      <c r="AU9206" s="12"/>
      <c r="AV9206" s="12"/>
      <c r="AW9206" s="12"/>
      <c r="AX9206" s="12"/>
      <c r="AY9206" s="12"/>
      <c r="AZ9206" s="12"/>
      <c r="BA9206" s="12"/>
      <c r="BB9206" s="12"/>
      <c r="BC9206" s="12"/>
      <c r="BD9206" s="12"/>
    </row>
    <row r="9207" spans="15:56" x14ac:dyDescent="0.35">
      <c r="O9207" s="12"/>
      <c r="P9207" s="12"/>
      <c r="Q9207" s="12"/>
      <c r="S9207" s="250"/>
      <c r="AA9207" s="12"/>
      <c r="AB9207" s="12"/>
      <c r="AC9207" s="12"/>
      <c r="AD9207" s="12"/>
      <c r="AE9207" s="12"/>
      <c r="AF9207" s="12"/>
      <c r="AG9207" s="12"/>
      <c r="AH9207" s="12"/>
      <c r="AI9207" s="12"/>
      <c r="AJ9207" s="12"/>
      <c r="AK9207" s="12"/>
      <c r="AL9207" s="12"/>
      <c r="AM9207" s="12"/>
      <c r="AN9207" s="12"/>
      <c r="AO9207" s="12"/>
      <c r="AP9207" s="12"/>
      <c r="AQ9207" s="12"/>
      <c r="AR9207" s="12"/>
      <c r="AS9207" s="12"/>
      <c r="AT9207" s="12"/>
      <c r="AU9207" s="12"/>
      <c r="AV9207" s="12"/>
      <c r="AW9207" s="12"/>
      <c r="AX9207" s="12"/>
      <c r="AY9207" s="12"/>
      <c r="AZ9207" s="12"/>
      <c r="BA9207" s="12"/>
      <c r="BB9207" s="12"/>
      <c r="BC9207" s="12"/>
      <c r="BD9207" s="12"/>
    </row>
    <row r="9208" spans="15:56" x14ac:dyDescent="0.35">
      <c r="O9208" s="12"/>
      <c r="P9208" s="12"/>
      <c r="Q9208" s="12"/>
      <c r="S9208" s="250"/>
      <c r="AA9208" s="12"/>
      <c r="AB9208" s="12"/>
      <c r="AC9208" s="12"/>
      <c r="AD9208" s="12"/>
      <c r="AE9208" s="12"/>
      <c r="AF9208" s="12"/>
      <c r="AG9208" s="12"/>
      <c r="AH9208" s="12"/>
      <c r="AI9208" s="12"/>
      <c r="AJ9208" s="12"/>
      <c r="AK9208" s="12"/>
      <c r="AL9208" s="12"/>
      <c r="AM9208" s="12"/>
      <c r="AN9208" s="12"/>
      <c r="AO9208" s="12"/>
      <c r="AP9208" s="12"/>
      <c r="AQ9208" s="12"/>
      <c r="AR9208" s="12"/>
      <c r="AS9208" s="12"/>
      <c r="AT9208" s="12"/>
      <c r="AU9208" s="12"/>
      <c r="AV9208" s="12"/>
      <c r="AW9208" s="12"/>
      <c r="AX9208" s="12"/>
      <c r="AY9208" s="12"/>
      <c r="AZ9208" s="12"/>
      <c r="BA9208" s="12"/>
      <c r="BB9208" s="12"/>
      <c r="BC9208" s="12"/>
      <c r="BD9208" s="12"/>
    </row>
    <row r="9209" spans="15:56" x14ac:dyDescent="0.35">
      <c r="O9209" s="12"/>
      <c r="P9209" s="12"/>
      <c r="Q9209" s="12"/>
      <c r="S9209" s="250"/>
      <c r="AA9209" s="12"/>
      <c r="AB9209" s="12"/>
      <c r="AC9209" s="12"/>
      <c r="AD9209" s="12"/>
      <c r="AE9209" s="12"/>
      <c r="AF9209" s="12"/>
      <c r="AG9209" s="12"/>
      <c r="AH9209" s="12"/>
      <c r="AI9209" s="12"/>
      <c r="AJ9209" s="12"/>
      <c r="AK9209" s="12"/>
      <c r="AL9209" s="12"/>
      <c r="AM9209" s="12"/>
      <c r="AN9209" s="12"/>
      <c r="AO9209" s="12"/>
      <c r="AP9209" s="12"/>
      <c r="AQ9209" s="12"/>
      <c r="AR9209" s="12"/>
      <c r="AS9209" s="12"/>
      <c r="AT9209" s="12"/>
      <c r="AU9209" s="12"/>
      <c r="AV9209" s="12"/>
      <c r="AW9209" s="12"/>
      <c r="AX9209" s="12"/>
      <c r="AY9209" s="12"/>
      <c r="AZ9209" s="12"/>
      <c r="BA9209" s="12"/>
      <c r="BB9209" s="12"/>
      <c r="BC9209" s="12"/>
      <c r="BD9209" s="12"/>
    </row>
    <row r="9210" spans="15:56" x14ac:dyDescent="0.35">
      <c r="O9210" s="12"/>
      <c r="P9210" s="12"/>
      <c r="Q9210" s="12"/>
      <c r="S9210" s="250"/>
      <c r="AA9210" s="12"/>
      <c r="AB9210" s="12"/>
      <c r="AC9210" s="12"/>
      <c r="AD9210" s="12"/>
      <c r="AE9210" s="12"/>
      <c r="AF9210" s="12"/>
      <c r="AG9210" s="12"/>
      <c r="AH9210" s="12"/>
      <c r="AI9210" s="12"/>
      <c r="AJ9210" s="12"/>
      <c r="AK9210" s="12"/>
      <c r="AL9210" s="12"/>
      <c r="AM9210" s="12"/>
      <c r="AN9210" s="12"/>
      <c r="AO9210" s="12"/>
      <c r="AP9210" s="12"/>
      <c r="AQ9210" s="12"/>
      <c r="AR9210" s="12"/>
      <c r="AS9210" s="12"/>
      <c r="AT9210" s="12"/>
      <c r="AU9210" s="12"/>
      <c r="AV9210" s="12"/>
      <c r="AW9210" s="12"/>
      <c r="AX9210" s="12"/>
      <c r="AY9210" s="12"/>
      <c r="AZ9210" s="12"/>
      <c r="BA9210" s="12"/>
      <c r="BB9210" s="12"/>
      <c r="BC9210" s="12"/>
      <c r="BD9210" s="12"/>
    </row>
    <row r="9211" spans="15:56" x14ac:dyDescent="0.35">
      <c r="O9211" s="12"/>
      <c r="P9211" s="12"/>
      <c r="Q9211" s="12"/>
      <c r="S9211" s="250"/>
      <c r="AA9211" s="12"/>
      <c r="AB9211" s="12"/>
      <c r="AC9211" s="12"/>
      <c r="AD9211" s="12"/>
      <c r="AE9211" s="12"/>
      <c r="AF9211" s="12"/>
      <c r="AG9211" s="12"/>
      <c r="AH9211" s="12"/>
      <c r="AI9211" s="12"/>
      <c r="AJ9211" s="12"/>
      <c r="AK9211" s="12"/>
      <c r="AL9211" s="12"/>
      <c r="AM9211" s="12"/>
      <c r="AN9211" s="12"/>
      <c r="AO9211" s="12"/>
      <c r="AP9211" s="12"/>
      <c r="AQ9211" s="12"/>
      <c r="AR9211" s="12"/>
      <c r="AS9211" s="12"/>
      <c r="AT9211" s="12"/>
      <c r="AU9211" s="12"/>
      <c r="AV9211" s="12"/>
      <c r="AW9211" s="12"/>
      <c r="AX9211" s="12"/>
      <c r="AY9211" s="12"/>
      <c r="AZ9211" s="12"/>
      <c r="BA9211" s="12"/>
      <c r="BB9211" s="12"/>
      <c r="BC9211" s="12"/>
      <c r="BD9211" s="12"/>
    </row>
    <row r="9212" spans="15:56" x14ac:dyDescent="0.35">
      <c r="O9212" s="12"/>
      <c r="P9212" s="12"/>
      <c r="Q9212" s="12"/>
      <c r="S9212" s="250"/>
      <c r="AA9212" s="12"/>
      <c r="AB9212" s="12"/>
      <c r="AC9212" s="12"/>
      <c r="AD9212" s="12"/>
      <c r="AE9212" s="12"/>
      <c r="AF9212" s="12"/>
      <c r="AG9212" s="12"/>
      <c r="AH9212" s="12"/>
      <c r="AI9212" s="12"/>
      <c r="AJ9212" s="12"/>
      <c r="AK9212" s="12"/>
      <c r="AL9212" s="12"/>
      <c r="AM9212" s="12"/>
      <c r="AN9212" s="12"/>
      <c r="AO9212" s="12"/>
      <c r="AP9212" s="12"/>
      <c r="AQ9212" s="12"/>
      <c r="AR9212" s="12"/>
      <c r="AS9212" s="12"/>
      <c r="AT9212" s="12"/>
      <c r="AU9212" s="12"/>
      <c r="AV9212" s="12"/>
      <c r="AW9212" s="12"/>
      <c r="AX9212" s="12"/>
      <c r="AY9212" s="12"/>
      <c r="AZ9212" s="12"/>
      <c r="BA9212" s="12"/>
      <c r="BB9212" s="12"/>
      <c r="BC9212" s="12"/>
      <c r="BD9212" s="12"/>
    </row>
    <row r="9213" spans="15:56" x14ac:dyDescent="0.35">
      <c r="O9213" s="12"/>
      <c r="P9213" s="12"/>
      <c r="Q9213" s="12"/>
      <c r="S9213" s="250"/>
      <c r="AA9213" s="12"/>
      <c r="AB9213" s="12"/>
      <c r="AC9213" s="12"/>
      <c r="AD9213" s="12"/>
      <c r="AE9213" s="12"/>
      <c r="AF9213" s="12"/>
      <c r="AG9213" s="12"/>
      <c r="AH9213" s="12"/>
      <c r="AI9213" s="12"/>
      <c r="AJ9213" s="12"/>
      <c r="AK9213" s="12"/>
      <c r="AL9213" s="12"/>
      <c r="AM9213" s="12"/>
      <c r="AN9213" s="12"/>
      <c r="AO9213" s="12"/>
      <c r="AP9213" s="12"/>
      <c r="AQ9213" s="12"/>
      <c r="AR9213" s="12"/>
      <c r="AS9213" s="12"/>
      <c r="AT9213" s="12"/>
      <c r="AU9213" s="12"/>
      <c r="AV9213" s="12"/>
      <c r="AW9213" s="12"/>
      <c r="AX9213" s="12"/>
      <c r="AY9213" s="12"/>
      <c r="AZ9213" s="12"/>
      <c r="BA9213" s="12"/>
      <c r="BB9213" s="12"/>
      <c r="BC9213" s="12"/>
      <c r="BD9213" s="12"/>
    </row>
    <row r="9214" spans="15:56" x14ac:dyDescent="0.35">
      <c r="O9214" s="12"/>
      <c r="P9214" s="12"/>
      <c r="Q9214" s="12"/>
      <c r="S9214" s="250"/>
      <c r="AA9214" s="12"/>
      <c r="AB9214" s="12"/>
      <c r="AC9214" s="12"/>
      <c r="AD9214" s="12"/>
      <c r="AE9214" s="12"/>
      <c r="AF9214" s="12"/>
      <c r="AG9214" s="12"/>
      <c r="AH9214" s="12"/>
      <c r="AI9214" s="12"/>
      <c r="AJ9214" s="12"/>
      <c r="AK9214" s="12"/>
      <c r="AL9214" s="12"/>
      <c r="AM9214" s="12"/>
      <c r="AN9214" s="12"/>
      <c r="AO9214" s="12"/>
      <c r="AP9214" s="12"/>
      <c r="AQ9214" s="12"/>
      <c r="AR9214" s="12"/>
      <c r="AS9214" s="12"/>
      <c r="AT9214" s="12"/>
      <c r="AU9214" s="12"/>
      <c r="AV9214" s="12"/>
      <c r="AW9214" s="12"/>
      <c r="AX9214" s="12"/>
      <c r="AY9214" s="12"/>
      <c r="AZ9214" s="12"/>
      <c r="BA9214" s="12"/>
      <c r="BB9214" s="12"/>
      <c r="BC9214" s="12"/>
      <c r="BD9214" s="12"/>
    </row>
    <row r="9215" spans="15:56" x14ac:dyDescent="0.35">
      <c r="O9215" s="12"/>
      <c r="P9215" s="12"/>
      <c r="Q9215" s="12"/>
      <c r="S9215" s="250"/>
      <c r="AA9215" s="12"/>
      <c r="AB9215" s="12"/>
      <c r="AC9215" s="12"/>
      <c r="AD9215" s="12"/>
      <c r="AE9215" s="12"/>
      <c r="AF9215" s="12"/>
      <c r="AG9215" s="12"/>
      <c r="AH9215" s="12"/>
      <c r="AI9215" s="12"/>
      <c r="AJ9215" s="12"/>
      <c r="AK9215" s="12"/>
      <c r="AL9215" s="12"/>
      <c r="AM9215" s="12"/>
      <c r="AN9215" s="12"/>
      <c r="AO9215" s="12"/>
      <c r="AP9215" s="12"/>
      <c r="AQ9215" s="12"/>
      <c r="AR9215" s="12"/>
      <c r="AS9215" s="12"/>
      <c r="AT9215" s="12"/>
      <c r="AU9215" s="12"/>
      <c r="AV9215" s="12"/>
      <c r="AW9215" s="12"/>
      <c r="AX9215" s="12"/>
      <c r="AY9215" s="12"/>
      <c r="AZ9215" s="12"/>
      <c r="BA9215" s="12"/>
      <c r="BB9215" s="12"/>
      <c r="BC9215" s="12"/>
      <c r="BD9215" s="12"/>
    </row>
    <row r="9216" spans="15:56" x14ac:dyDescent="0.35">
      <c r="O9216" s="12"/>
      <c r="P9216" s="12"/>
      <c r="Q9216" s="12"/>
      <c r="S9216" s="250"/>
      <c r="AA9216" s="12"/>
      <c r="AB9216" s="12"/>
      <c r="AC9216" s="12"/>
      <c r="AD9216" s="12"/>
      <c r="AE9216" s="12"/>
      <c r="AF9216" s="12"/>
      <c r="AG9216" s="12"/>
      <c r="AH9216" s="12"/>
      <c r="AI9216" s="12"/>
      <c r="AJ9216" s="12"/>
      <c r="AK9216" s="12"/>
      <c r="AL9216" s="12"/>
      <c r="AM9216" s="12"/>
      <c r="AN9216" s="12"/>
      <c r="AO9216" s="12"/>
      <c r="AP9216" s="12"/>
      <c r="AQ9216" s="12"/>
      <c r="AR9216" s="12"/>
      <c r="AS9216" s="12"/>
      <c r="AT9216" s="12"/>
      <c r="AU9216" s="12"/>
      <c r="AV9216" s="12"/>
      <c r="AW9216" s="12"/>
      <c r="AX9216" s="12"/>
      <c r="AY9216" s="12"/>
      <c r="AZ9216" s="12"/>
      <c r="BA9216" s="12"/>
      <c r="BB9216" s="12"/>
      <c r="BC9216" s="12"/>
      <c r="BD9216" s="12"/>
    </row>
    <row r="9217" spans="15:56" x14ac:dyDescent="0.35">
      <c r="O9217" s="12"/>
      <c r="P9217" s="12"/>
      <c r="Q9217" s="12"/>
      <c r="S9217" s="250"/>
      <c r="AA9217" s="12"/>
      <c r="AB9217" s="12"/>
      <c r="AC9217" s="12"/>
      <c r="AD9217" s="12"/>
      <c r="AE9217" s="12"/>
      <c r="AF9217" s="12"/>
      <c r="AG9217" s="12"/>
      <c r="AH9217" s="12"/>
      <c r="AI9217" s="12"/>
      <c r="AJ9217" s="12"/>
      <c r="AK9217" s="12"/>
      <c r="AL9217" s="12"/>
      <c r="AM9217" s="12"/>
      <c r="AN9217" s="12"/>
      <c r="AO9217" s="12"/>
      <c r="AP9217" s="12"/>
      <c r="AQ9217" s="12"/>
      <c r="AR9217" s="12"/>
      <c r="AS9217" s="12"/>
      <c r="AT9217" s="12"/>
      <c r="AU9217" s="12"/>
      <c r="AV9217" s="12"/>
      <c r="AW9217" s="12"/>
      <c r="AX9217" s="12"/>
      <c r="AY9217" s="12"/>
      <c r="AZ9217" s="12"/>
      <c r="BA9217" s="12"/>
      <c r="BB9217" s="12"/>
      <c r="BC9217" s="12"/>
      <c r="BD9217" s="12"/>
    </row>
    <row r="9218" spans="15:56" x14ac:dyDescent="0.35">
      <c r="O9218" s="12"/>
      <c r="P9218" s="12"/>
      <c r="Q9218" s="12"/>
      <c r="S9218" s="250"/>
      <c r="AA9218" s="12"/>
      <c r="AB9218" s="12"/>
      <c r="AC9218" s="12"/>
      <c r="AD9218" s="12"/>
      <c r="AE9218" s="12"/>
      <c r="AF9218" s="12"/>
      <c r="AG9218" s="12"/>
      <c r="AH9218" s="12"/>
      <c r="AI9218" s="12"/>
      <c r="AJ9218" s="12"/>
      <c r="AK9218" s="12"/>
      <c r="AL9218" s="12"/>
      <c r="AM9218" s="12"/>
      <c r="AN9218" s="12"/>
      <c r="AO9218" s="12"/>
      <c r="AP9218" s="12"/>
      <c r="AQ9218" s="12"/>
      <c r="AR9218" s="12"/>
      <c r="AS9218" s="12"/>
      <c r="AT9218" s="12"/>
      <c r="AU9218" s="12"/>
      <c r="AV9218" s="12"/>
      <c r="AW9218" s="12"/>
      <c r="AX9218" s="12"/>
      <c r="AY9218" s="12"/>
      <c r="AZ9218" s="12"/>
      <c r="BA9218" s="12"/>
      <c r="BB9218" s="12"/>
      <c r="BC9218" s="12"/>
      <c r="BD9218" s="12"/>
    </row>
    <row r="9219" spans="15:56" x14ac:dyDescent="0.35">
      <c r="O9219" s="12"/>
      <c r="P9219" s="12"/>
      <c r="Q9219" s="12"/>
      <c r="S9219" s="250"/>
      <c r="AA9219" s="12"/>
      <c r="AB9219" s="12"/>
      <c r="AC9219" s="12"/>
      <c r="AD9219" s="12"/>
      <c r="AE9219" s="12"/>
      <c r="AF9219" s="12"/>
      <c r="AG9219" s="12"/>
      <c r="AH9219" s="12"/>
      <c r="AI9219" s="12"/>
      <c r="AJ9219" s="12"/>
      <c r="AK9219" s="12"/>
      <c r="AL9219" s="12"/>
      <c r="AM9219" s="12"/>
      <c r="AN9219" s="12"/>
      <c r="AO9219" s="12"/>
      <c r="AP9219" s="12"/>
      <c r="AQ9219" s="12"/>
      <c r="AR9219" s="12"/>
      <c r="AS9219" s="12"/>
      <c r="AT9219" s="12"/>
      <c r="AU9219" s="12"/>
      <c r="AV9219" s="12"/>
      <c r="AW9219" s="12"/>
      <c r="AX9219" s="12"/>
      <c r="AY9219" s="12"/>
      <c r="AZ9219" s="12"/>
      <c r="BA9219" s="12"/>
      <c r="BB9219" s="12"/>
      <c r="BC9219" s="12"/>
      <c r="BD9219" s="12"/>
    </row>
    <row r="9220" spans="15:56" x14ac:dyDescent="0.35">
      <c r="O9220" s="12"/>
      <c r="P9220" s="12"/>
      <c r="Q9220" s="12"/>
      <c r="S9220" s="250"/>
      <c r="AA9220" s="12"/>
      <c r="AB9220" s="12"/>
      <c r="AC9220" s="12"/>
      <c r="AD9220" s="12"/>
      <c r="AE9220" s="12"/>
      <c r="AF9220" s="12"/>
      <c r="AG9220" s="12"/>
      <c r="AH9220" s="12"/>
      <c r="AI9220" s="12"/>
      <c r="AJ9220" s="12"/>
      <c r="AK9220" s="12"/>
      <c r="AL9220" s="12"/>
      <c r="AM9220" s="12"/>
      <c r="AN9220" s="12"/>
      <c r="AO9220" s="12"/>
      <c r="AP9220" s="12"/>
      <c r="AQ9220" s="12"/>
      <c r="AR9220" s="12"/>
      <c r="AS9220" s="12"/>
      <c r="AT9220" s="12"/>
      <c r="AU9220" s="12"/>
      <c r="AV9220" s="12"/>
      <c r="AW9220" s="12"/>
      <c r="AX9220" s="12"/>
      <c r="AY9220" s="12"/>
      <c r="AZ9220" s="12"/>
      <c r="BA9220" s="12"/>
      <c r="BB9220" s="12"/>
      <c r="BC9220" s="12"/>
      <c r="BD9220" s="12"/>
    </row>
    <row r="9221" spans="15:56" x14ac:dyDescent="0.35">
      <c r="O9221" s="12"/>
      <c r="P9221" s="12"/>
      <c r="Q9221" s="12"/>
      <c r="S9221" s="250"/>
      <c r="AA9221" s="12"/>
      <c r="AB9221" s="12"/>
      <c r="AC9221" s="12"/>
      <c r="AD9221" s="12"/>
      <c r="AE9221" s="12"/>
      <c r="AF9221" s="12"/>
      <c r="AG9221" s="12"/>
      <c r="AH9221" s="12"/>
      <c r="AI9221" s="12"/>
      <c r="AJ9221" s="12"/>
      <c r="AK9221" s="12"/>
      <c r="AL9221" s="12"/>
      <c r="AM9221" s="12"/>
      <c r="AN9221" s="12"/>
      <c r="AO9221" s="12"/>
      <c r="AP9221" s="12"/>
      <c r="AQ9221" s="12"/>
      <c r="AR9221" s="12"/>
      <c r="AS9221" s="12"/>
      <c r="AT9221" s="12"/>
      <c r="AU9221" s="12"/>
      <c r="AV9221" s="12"/>
      <c r="AW9221" s="12"/>
      <c r="AX9221" s="12"/>
      <c r="AY9221" s="12"/>
      <c r="AZ9221" s="12"/>
      <c r="BA9221" s="12"/>
      <c r="BB9221" s="12"/>
      <c r="BC9221" s="12"/>
      <c r="BD9221" s="12"/>
    </row>
    <row r="9222" spans="15:56" x14ac:dyDescent="0.35">
      <c r="O9222" s="12"/>
      <c r="P9222" s="12"/>
      <c r="Q9222" s="12"/>
      <c r="S9222" s="250"/>
      <c r="AA9222" s="12"/>
      <c r="AB9222" s="12"/>
      <c r="AC9222" s="12"/>
      <c r="AD9222" s="12"/>
      <c r="AE9222" s="12"/>
      <c r="AF9222" s="12"/>
      <c r="AG9222" s="12"/>
      <c r="AH9222" s="12"/>
      <c r="AI9222" s="12"/>
      <c r="AJ9222" s="12"/>
      <c r="AK9222" s="12"/>
      <c r="AL9222" s="12"/>
      <c r="AM9222" s="12"/>
      <c r="AN9222" s="12"/>
      <c r="AO9222" s="12"/>
      <c r="AP9222" s="12"/>
      <c r="AQ9222" s="12"/>
      <c r="AR9222" s="12"/>
      <c r="AS9222" s="12"/>
      <c r="AT9222" s="12"/>
      <c r="AU9222" s="12"/>
      <c r="AV9222" s="12"/>
      <c r="AW9222" s="12"/>
      <c r="AX9222" s="12"/>
      <c r="AY9222" s="12"/>
      <c r="AZ9222" s="12"/>
      <c r="BA9222" s="12"/>
      <c r="BB9222" s="12"/>
      <c r="BC9222" s="12"/>
      <c r="BD9222" s="12"/>
    </row>
    <row r="9223" spans="15:56" x14ac:dyDescent="0.35">
      <c r="O9223" s="12"/>
      <c r="P9223" s="12"/>
      <c r="Q9223" s="12"/>
      <c r="S9223" s="250"/>
      <c r="AA9223" s="12"/>
      <c r="AB9223" s="12"/>
      <c r="AC9223" s="12"/>
      <c r="AD9223" s="12"/>
      <c r="AE9223" s="12"/>
      <c r="AF9223" s="12"/>
      <c r="AG9223" s="12"/>
      <c r="AH9223" s="12"/>
      <c r="AI9223" s="12"/>
      <c r="AJ9223" s="12"/>
      <c r="AK9223" s="12"/>
      <c r="AL9223" s="12"/>
      <c r="AM9223" s="12"/>
      <c r="AN9223" s="12"/>
      <c r="AO9223" s="12"/>
      <c r="AP9223" s="12"/>
      <c r="AQ9223" s="12"/>
      <c r="AR9223" s="12"/>
      <c r="AS9223" s="12"/>
      <c r="AT9223" s="12"/>
      <c r="AU9223" s="12"/>
      <c r="AV9223" s="12"/>
      <c r="AW9223" s="12"/>
      <c r="AX9223" s="12"/>
      <c r="AY9223" s="12"/>
      <c r="AZ9223" s="12"/>
      <c r="BA9223" s="12"/>
      <c r="BB9223" s="12"/>
      <c r="BC9223" s="12"/>
      <c r="BD9223" s="12"/>
    </row>
    <row r="9224" spans="15:56" x14ac:dyDescent="0.35">
      <c r="O9224" s="12"/>
      <c r="P9224" s="12"/>
      <c r="Q9224" s="12"/>
      <c r="S9224" s="250"/>
      <c r="AA9224" s="12"/>
      <c r="AB9224" s="12"/>
      <c r="AC9224" s="12"/>
      <c r="AD9224" s="12"/>
      <c r="AE9224" s="12"/>
      <c r="AF9224" s="12"/>
      <c r="AG9224" s="12"/>
      <c r="AH9224" s="12"/>
      <c r="AI9224" s="12"/>
      <c r="AJ9224" s="12"/>
      <c r="AK9224" s="12"/>
      <c r="AL9224" s="12"/>
      <c r="AM9224" s="12"/>
      <c r="AN9224" s="12"/>
      <c r="AO9224" s="12"/>
      <c r="AP9224" s="12"/>
      <c r="AQ9224" s="12"/>
      <c r="AR9224" s="12"/>
      <c r="AS9224" s="12"/>
      <c r="AT9224" s="12"/>
      <c r="AU9224" s="12"/>
      <c r="AV9224" s="12"/>
      <c r="AW9224" s="12"/>
      <c r="AX9224" s="12"/>
      <c r="AY9224" s="12"/>
      <c r="AZ9224" s="12"/>
      <c r="BA9224" s="12"/>
      <c r="BB9224" s="12"/>
      <c r="BC9224" s="12"/>
      <c r="BD9224" s="12"/>
    </row>
    <row r="9225" spans="15:56" x14ac:dyDescent="0.35">
      <c r="O9225" s="12"/>
      <c r="P9225" s="12"/>
      <c r="Q9225" s="12"/>
      <c r="S9225" s="250"/>
      <c r="AA9225" s="12"/>
      <c r="AB9225" s="12"/>
      <c r="AC9225" s="12"/>
      <c r="AD9225" s="12"/>
      <c r="AE9225" s="12"/>
      <c r="AF9225" s="12"/>
      <c r="AG9225" s="12"/>
      <c r="AH9225" s="12"/>
      <c r="AI9225" s="12"/>
      <c r="AJ9225" s="12"/>
      <c r="AK9225" s="12"/>
      <c r="AL9225" s="12"/>
      <c r="AM9225" s="12"/>
      <c r="AN9225" s="12"/>
      <c r="AO9225" s="12"/>
      <c r="AP9225" s="12"/>
      <c r="AQ9225" s="12"/>
      <c r="AR9225" s="12"/>
      <c r="AS9225" s="12"/>
      <c r="AT9225" s="12"/>
      <c r="AU9225" s="12"/>
      <c r="AV9225" s="12"/>
      <c r="AW9225" s="12"/>
      <c r="AX9225" s="12"/>
      <c r="AY9225" s="12"/>
      <c r="AZ9225" s="12"/>
      <c r="BA9225" s="12"/>
      <c r="BB9225" s="12"/>
      <c r="BC9225" s="12"/>
      <c r="BD9225" s="12"/>
    </row>
    <row r="9226" spans="15:56" x14ac:dyDescent="0.35">
      <c r="O9226" s="12"/>
      <c r="P9226" s="12"/>
      <c r="Q9226" s="12"/>
      <c r="S9226" s="250"/>
      <c r="AA9226" s="12"/>
      <c r="AB9226" s="12"/>
      <c r="AC9226" s="12"/>
      <c r="AD9226" s="12"/>
      <c r="AE9226" s="12"/>
      <c r="AF9226" s="12"/>
      <c r="AG9226" s="12"/>
      <c r="AH9226" s="12"/>
      <c r="AI9226" s="12"/>
      <c r="AJ9226" s="12"/>
      <c r="AK9226" s="12"/>
      <c r="AL9226" s="12"/>
      <c r="AM9226" s="12"/>
      <c r="AN9226" s="12"/>
      <c r="AO9226" s="12"/>
      <c r="AP9226" s="12"/>
      <c r="AQ9226" s="12"/>
      <c r="AR9226" s="12"/>
      <c r="AS9226" s="12"/>
      <c r="AT9226" s="12"/>
      <c r="AU9226" s="12"/>
      <c r="AV9226" s="12"/>
      <c r="AW9226" s="12"/>
      <c r="AX9226" s="12"/>
      <c r="AY9226" s="12"/>
      <c r="AZ9226" s="12"/>
      <c r="BA9226" s="12"/>
      <c r="BB9226" s="12"/>
      <c r="BC9226" s="12"/>
      <c r="BD9226" s="12"/>
    </row>
    <row r="9227" spans="15:56" x14ac:dyDescent="0.35">
      <c r="O9227" s="12"/>
      <c r="P9227" s="12"/>
      <c r="Q9227" s="12"/>
      <c r="S9227" s="250"/>
      <c r="AA9227" s="12"/>
      <c r="AB9227" s="12"/>
      <c r="AC9227" s="12"/>
      <c r="AD9227" s="12"/>
      <c r="AE9227" s="12"/>
      <c r="AF9227" s="12"/>
      <c r="AG9227" s="12"/>
      <c r="AH9227" s="12"/>
      <c r="AI9227" s="12"/>
      <c r="AJ9227" s="12"/>
      <c r="AK9227" s="12"/>
      <c r="AL9227" s="12"/>
      <c r="AM9227" s="12"/>
      <c r="AN9227" s="12"/>
      <c r="AO9227" s="12"/>
      <c r="AP9227" s="12"/>
      <c r="AQ9227" s="12"/>
      <c r="AR9227" s="12"/>
      <c r="AS9227" s="12"/>
      <c r="AT9227" s="12"/>
      <c r="AU9227" s="12"/>
      <c r="AV9227" s="12"/>
      <c r="AW9227" s="12"/>
      <c r="AX9227" s="12"/>
      <c r="AY9227" s="12"/>
      <c r="AZ9227" s="12"/>
      <c r="BA9227" s="12"/>
      <c r="BB9227" s="12"/>
      <c r="BC9227" s="12"/>
      <c r="BD9227" s="12"/>
    </row>
    <row r="9228" spans="15:56" x14ac:dyDescent="0.35">
      <c r="O9228" s="12"/>
      <c r="P9228" s="12"/>
      <c r="Q9228" s="12"/>
      <c r="S9228" s="250"/>
      <c r="AA9228" s="12"/>
      <c r="AB9228" s="12"/>
      <c r="AC9228" s="12"/>
      <c r="AD9228" s="12"/>
      <c r="AE9228" s="12"/>
      <c r="AF9228" s="12"/>
      <c r="AG9228" s="12"/>
      <c r="AH9228" s="12"/>
      <c r="AI9228" s="12"/>
      <c r="AJ9228" s="12"/>
      <c r="AK9228" s="12"/>
      <c r="AL9228" s="12"/>
      <c r="AM9228" s="12"/>
      <c r="AN9228" s="12"/>
      <c r="AO9228" s="12"/>
      <c r="AP9228" s="12"/>
      <c r="AQ9228" s="12"/>
      <c r="AR9228" s="12"/>
      <c r="AS9228" s="12"/>
      <c r="AT9228" s="12"/>
      <c r="AU9228" s="12"/>
      <c r="AV9228" s="12"/>
      <c r="AW9228" s="12"/>
      <c r="AX9228" s="12"/>
      <c r="AY9228" s="12"/>
      <c r="AZ9228" s="12"/>
      <c r="BA9228" s="12"/>
      <c r="BB9228" s="12"/>
      <c r="BC9228" s="12"/>
      <c r="BD9228" s="12"/>
    </row>
    <row r="9229" spans="15:56" x14ac:dyDescent="0.35">
      <c r="O9229" s="12"/>
      <c r="P9229" s="12"/>
      <c r="Q9229" s="12"/>
      <c r="S9229" s="250"/>
      <c r="AA9229" s="12"/>
      <c r="AB9229" s="12"/>
      <c r="AC9229" s="12"/>
      <c r="AD9229" s="12"/>
      <c r="AE9229" s="12"/>
      <c r="AF9229" s="12"/>
      <c r="AG9229" s="12"/>
      <c r="AH9229" s="12"/>
      <c r="AI9229" s="12"/>
      <c r="AJ9229" s="12"/>
      <c r="AK9229" s="12"/>
      <c r="AL9229" s="12"/>
      <c r="AM9229" s="12"/>
      <c r="AN9229" s="12"/>
      <c r="AO9229" s="12"/>
      <c r="AP9229" s="12"/>
      <c r="AQ9229" s="12"/>
      <c r="AR9229" s="12"/>
      <c r="AS9229" s="12"/>
      <c r="AT9229" s="12"/>
      <c r="AU9229" s="12"/>
      <c r="AV9229" s="12"/>
      <c r="AW9229" s="12"/>
      <c r="AX9229" s="12"/>
      <c r="AY9229" s="12"/>
      <c r="AZ9229" s="12"/>
      <c r="BA9229" s="12"/>
      <c r="BB9229" s="12"/>
      <c r="BC9229" s="12"/>
      <c r="BD9229" s="12"/>
    </row>
    <row r="9230" spans="15:56" x14ac:dyDescent="0.35">
      <c r="O9230" s="12"/>
      <c r="P9230" s="12"/>
      <c r="Q9230" s="12"/>
      <c r="S9230" s="250"/>
      <c r="AA9230" s="12"/>
      <c r="AB9230" s="12"/>
      <c r="AC9230" s="12"/>
      <c r="AD9230" s="12"/>
      <c r="AE9230" s="12"/>
      <c r="AF9230" s="12"/>
      <c r="AG9230" s="12"/>
      <c r="AH9230" s="12"/>
      <c r="AI9230" s="12"/>
      <c r="AJ9230" s="12"/>
      <c r="AK9230" s="12"/>
      <c r="AL9230" s="12"/>
      <c r="AM9230" s="12"/>
      <c r="AN9230" s="12"/>
      <c r="AO9230" s="12"/>
      <c r="AP9230" s="12"/>
      <c r="AQ9230" s="12"/>
      <c r="AR9230" s="12"/>
      <c r="AS9230" s="12"/>
      <c r="AT9230" s="12"/>
      <c r="AU9230" s="12"/>
      <c r="AV9230" s="12"/>
      <c r="AW9230" s="12"/>
      <c r="AX9230" s="12"/>
      <c r="AY9230" s="12"/>
      <c r="AZ9230" s="12"/>
      <c r="BA9230" s="12"/>
      <c r="BB9230" s="12"/>
      <c r="BC9230" s="12"/>
      <c r="BD9230" s="12"/>
    </row>
    <row r="9231" spans="15:56" x14ac:dyDescent="0.35">
      <c r="O9231" s="12"/>
      <c r="P9231" s="12"/>
      <c r="Q9231" s="12"/>
      <c r="S9231" s="250"/>
      <c r="AA9231" s="12"/>
      <c r="AB9231" s="12"/>
      <c r="AC9231" s="12"/>
      <c r="AD9231" s="12"/>
      <c r="AE9231" s="12"/>
      <c r="AF9231" s="12"/>
      <c r="AG9231" s="12"/>
      <c r="AH9231" s="12"/>
      <c r="AI9231" s="12"/>
      <c r="AJ9231" s="12"/>
      <c r="AK9231" s="12"/>
      <c r="AL9231" s="12"/>
      <c r="AM9231" s="12"/>
      <c r="AN9231" s="12"/>
      <c r="AO9231" s="12"/>
      <c r="AP9231" s="12"/>
      <c r="AQ9231" s="12"/>
      <c r="AR9231" s="12"/>
      <c r="AS9231" s="12"/>
      <c r="AT9231" s="12"/>
      <c r="AU9231" s="12"/>
      <c r="AV9231" s="12"/>
      <c r="AW9231" s="12"/>
      <c r="AX9231" s="12"/>
      <c r="AY9231" s="12"/>
      <c r="AZ9231" s="12"/>
      <c r="BA9231" s="12"/>
      <c r="BB9231" s="12"/>
      <c r="BC9231" s="12"/>
      <c r="BD9231" s="12"/>
    </row>
    <row r="9232" spans="15:56" x14ac:dyDescent="0.35">
      <c r="O9232" s="12"/>
      <c r="P9232" s="12"/>
      <c r="Q9232" s="12"/>
      <c r="S9232" s="250"/>
      <c r="AA9232" s="12"/>
      <c r="AB9232" s="12"/>
      <c r="AC9232" s="12"/>
      <c r="AD9232" s="12"/>
      <c r="AE9232" s="12"/>
      <c r="AF9232" s="12"/>
      <c r="AG9232" s="12"/>
      <c r="AH9232" s="12"/>
      <c r="AI9232" s="12"/>
      <c r="AJ9232" s="12"/>
      <c r="AK9232" s="12"/>
      <c r="AL9232" s="12"/>
      <c r="AM9232" s="12"/>
      <c r="AN9232" s="12"/>
      <c r="AO9232" s="12"/>
      <c r="AP9232" s="12"/>
      <c r="AQ9232" s="12"/>
      <c r="AR9232" s="12"/>
      <c r="AS9232" s="12"/>
      <c r="AT9232" s="12"/>
      <c r="AU9232" s="12"/>
      <c r="AV9232" s="12"/>
      <c r="AW9232" s="12"/>
      <c r="AX9232" s="12"/>
      <c r="AY9232" s="12"/>
      <c r="AZ9232" s="12"/>
      <c r="BA9232" s="12"/>
      <c r="BB9232" s="12"/>
      <c r="BC9232" s="12"/>
      <c r="BD9232" s="12"/>
    </row>
    <row r="9233" spans="15:56" x14ac:dyDescent="0.35">
      <c r="O9233" s="12"/>
      <c r="P9233" s="12"/>
      <c r="Q9233" s="12"/>
      <c r="S9233" s="250"/>
      <c r="AA9233" s="12"/>
      <c r="AB9233" s="12"/>
      <c r="AC9233" s="12"/>
      <c r="AD9233" s="12"/>
      <c r="AE9233" s="12"/>
      <c r="AF9233" s="12"/>
      <c r="AG9233" s="12"/>
      <c r="AH9233" s="12"/>
      <c r="AI9233" s="12"/>
      <c r="AJ9233" s="12"/>
      <c r="AK9233" s="12"/>
      <c r="AL9233" s="12"/>
      <c r="AM9233" s="12"/>
      <c r="AN9233" s="12"/>
      <c r="AO9233" s="12"/>
      <c r="AP9233" s="12"/>
      <c r="AQ9233" s="12"/>
      <c r="AR9233" s="12"/>
      <c r="AS9233" s="12"/>
      <c r="AT9233" s="12"/>
      <c r="AU9233" s="12"/>
      <c r="AV9233" s="12"/>
      <c r="AW9233" s="12"/>
      <c r="AX9233" s="12"/>
      <c r="AY9233" s="12"/>
      <c r="AZ9233" s="12"/>
      <c r="BA9233" s="12"/>
      <c r="BB9233" s="12"/>
      <c r="BC9233" s="12"/>
      <c r="BD9233" s="12"/>
    </row>
    <row r="9234" spans="15:56" x14ac:dyDescent="0.35">
      <c r="O9234" s="12"/>
      <c r="P9234" s="12"/>
      <c r="Q9234" s="12"/>
      <c r="S9234" s="250"/>
      <c r="AA9234" s="12"/>
      <c r="AB9234" s="12"/>
      <c r="AC9234" s="12"/>
      <c r="AD9234" s="12"/>
      <c r="AE9234" s="12"/>
      <c r="AF9234" s="12"/>
      <c r="AG9234" s="12"/>
      <c r="AH9234" s="12"/>
      <c r="AI9234" s="12"/>
      <c r="AJ9234" s="12"/>
      <c r="AK9234" s="12"/>
      <c r="AL9234" s="12"/>
      <c r="AM9234" s="12"/>
      <c r="AN9234" s="12"/>
      <c r="AO9234" s="12"/>
      <c r="AP9234" s="12"/>
      <c r="AQ9234" s="12"/>
      <c r="AR9234" s="12"/>
      <c r="AS9234" s="12"/>
      <c r="AT9234" s="12"/>
      <c r="AU9234" s="12"/>
      <c r="AV9234" s="12"/>
      <c r="AW9234" s="12"/>
      <c r="AX9234" s="12"/>
      <c r="AY9234" s="12"/>
      <c r="AZ9234" s="12"/>
      <c r="BA9234" s="12"/>
      <c r="BB9234" s="12"/>
      <c r="BC9234" s="12"/>
      <c r="BD9234" s="12"/>
    </row>
    <row r="9235" spans="15:56" x14ac:dyDescent="0.35">
      <c r="O9235" s="12"/>
      <c r="P9235" s="12"/>
      <c r="Q9235" s="12"/>
      <c r="S9235" s="250"/>
      <c r="AA9235" s="12"/>
      <c r="AB9235" s="12"/>
      <c r="AC9235" s="12"/>
      <c r="AD9235" s="12"/>
      <c r="AE9235" s="12"/>
      <c r="AF9235" s="12"/>
      <c r="AG9235" s="12"/>
      <c r="AH9235" s="12"/>
      <c r="AI9235" s="12"/>
      <c r="AJ9235" s="12"/>
      <c r="AK9235" s="12"/>
      <c r="AL9235" s="12"/>
      <c r="AM9235" s="12"/>
      <c r="AN9235" s="12"/>
      <c r="AO9235" s="12"/>
      <c r="AP9235" s="12"/>
      <c r="AQ9235" s="12"/>
      <c r="AR9235" s="12"/>
      <c r="AS9235" s="12"/>
      <c r="AT9235" s="12"/>
      <c r="AU9235" s="12"/>
      <c r="AV9235" s="12"/>
      <c r="AW9235" s="12"/>
      <c r="AX9235" s="12"/>
      <c r="AY9235" s="12"/>
      <c r="AZ9235" s="12"/>
      <c r="BA9235" s="12"/>
      <c r="BB9235" s="12"/>
      <c r="BC9235" s="12"/>
      <c r="BD9235" s="12"/>
    </row>
    <row r="9236" spans="15:56" x14ac:dyDescent="0.35">
      <c r="O9236" s="12"/>
      <c r="P9236" s="12"/>
      <c r="Q9236" s="12"/>
      <c r="S9236" s="250"/>
      <c r="AA9236" s="12"/>
      <c r="AB9236" s="12"/>
      <c r="AC9236" s="12"/>
      <c r="AD9236" s="12"/>
      <c r="AE9236" s="12"/>
      <c r="AF9236" s="12"/>
      <c r="AG9236" s="12"/>
      <c r="AH9236" s="12"/>
      <c r="AI9236" s="12"/>
      <c r="AJ9236" s="12"/>
      <c r="AK9236" s="12"/>
      <c r="AL9236" s="12"/>
      <c r="AM9236" s="12"/>
      <c r="AN9236" s="12"/>
      <c r="AO9236" s="12"/>
      <c r="AP9236" s="12"/>
      <c r="AQ9236" s="12"/>
      <c r="AR9236" s="12"/>
      <c r="AS9236" s="12"/>
      <c r="AT9236" s="12"/>
      <c r="AU9236" s="12"/>
      <c r="AV9236" s="12"/>
      <c r="AW9236" s="12"/>
      <c r="AX9236" s="12"/>
      <c r="AY9236" s="12"/>
      <c r="AZ9236" s="12"/>
      <c r="BA9236" s="12"/>
      <c r="BB9236" s="12"/>
      <c r="BC9236" s="12"/>
      <c r="BD9236" s="12"/>
    </row>
    <row r="9237" spans="15:56" x14ac:dyDescent="0.35">
      <c r="O9237" s="12"/>
      <c r="P9237" s="12"/>
      <c r="Q9237" s="12"/>
      <c r="S9237" s="250"/>
      <c r="AA9237" s="12"/>
      <c r="AB9237" s="12"/>
      <c r="AC9237" s="12"/>
      <c r="AD9237" s="12"/>
      <c r="AE9237" s="12"/>
      <c r="AF9237" s="12"/>
      <c r="AG9237" s="12"/>
      <c r="AH9237" s="12"/>
      <c r="AI9237" s="12"/>
      <c r="AJ9237" s="12"/>
      <c r="AK9237" s="12"/>
      <c r="AL9237" s="12"/>
      <c r="AM9237" s="12"/>
      <c r="AN9237" s="12"/>
      <c r="AO9237" s="12"/>
      <c r="AP9237" s="12"/>
      <c r="AQ9237" s="12"/>
      <c r="AR9237" s="12"/>
      <c r="AS9237" s="12"/>
      <c r="AT9237" s="12"/>
      <c r="AU9237" s="12"/>
      <c r="AV9237" s="12"/>
      <c r="AW9237" s="12"/>
      <c r="AX9237" s="12"/>
      <c r="AY9237" s="12"/>
      <c r="AZ9237" s="12"/>
      <c r="BA9237" s="12"/>
      <c r="BB9237" s="12"/>
      <c r="BC9237" s="12"/>
      <c r="BD9237" s="12"/>
    </row>
    <row r="9238" spans="15:56" x14ac:dyDescent="0.35">
      <c r="O9238" s="12"/>
      <c r="P9238" s="12"/>
      <c r="Q9238" s="12"/>
      <c r="S9238" s="250"/>
      <c r="AA9238" s="12"/>
      <c r="AB9238" s="12"/>
      <c r="AC9238" s="12"/>
      <c r="AD9238" s="12"/>
      <c r="AE9238" s="12"/>
      <c r="AF9238" s="12"/>
      <c r="AG9238" s="12"/>
      <c r="AH9238" s="12"/>
      <c r="AI9238" s="12"/>
      <c r="AJ9238" s="12"/>
      <c r="AK9238" s="12"/>
      <c r="AL9238" s="12"/>
      <c r="AM9238" s="12"/>
      <c r="AN9238" s="12"/>
      <c r="AO9238" s="12"/>
      <c r="AP9238" s="12"/>
      <c r="AQ9238" s="12"/>
      <c r="AR9238" s="12"/>
      <c r="AS9238" s="12"/>
      <c r="AT9238" s="12"/>
      <c r="AU9238" s="12"/>
      <c r="AV9238" s="12"/>
      <c r="AW9238" s="12"/>
      <c r="AX9238" s="12"/>
      <c r="AY9238" s="12"/>
      <c r="AZ9238" s="12"/>
      <c r="BA9238" s="12"/>
      <c r="BB9238" s="12"/>
      <c r="BC9238" s="12"/>
      <c r="BD9238" s="12"/>
    </row>
    <row r="9239" spans="15:56" x14ac:dyDescent="0.35">
      <c r="O9239" s="12"/>
      <c r="P9239" s="12"/>
      <c r="Q9239" s="12"/>
      <c r="S9239" s="250"/>
      <c r="AA9239" s="12"/>
      <c r="AB9239" s="12"/>
      <c r="AC9239" s="12"/>
      <c r="AD9239" s="12"/>
      <c r="AE9239" s="12"/>
      <c r="AF9239" s="12"/>
      <c r="AG9239" s="12"/>
      <c r="AH9239" s="12"/>
      <c r="AI9239" s="12"/>
      <c r="AJ9239" s="12"/>
      <c r="AK9239" s="12"/>
      <c r="AL9239" s="12"/>
      <c r="AM9239" s="12"/>
      <c r="AN9239" s="12"/>
      <c r="AO9239" s="12"/>
      <c r="AP9239" s="12"/>
      <c r="AQ9239" s="12"/>
      <c r="AR9239" s="12"/>
      <c r="AS9239" s="12"/>
      <c r="AT9239" s="12"/>
      <c r="AU9239" s="12"/>
      <c r="AV9239" s="12"/>
      <c r="AW9239" s="12"/>
      <c r="AX9239" s="12"/>
      <c r="AY9239" s="12"/>
      <c r="AZ9239" s="12"/>
      <c r="BA9239" s="12"/>
      <c r="BB9239" s="12"/>
      <c r="BC9239" s="12"/>
      <c r="BD9239" s="12"/>
    </row>
    <row r="9240" spans="15:56" x14ac:dyDescent="0.35">
      <c r="O9240" s="12"/>
      <c r="P9240" s="12"/>
      <c r="Q9240" s="12"/>
      <c r="S9240" s="250"/>
      <c r="AA9240" s="12"/>
      <c r="AB9240" s="12"/>
      <c r="AC9240" s="12"/>
      <c r="AD9240" s="12"/>
      <c r="AE9240" s="12"/>
      <c r="AF9240" s="12"/>
      <c r="AG9240" s="12"/>
      <c r="AH9240" s="12"/>
      <c r="AI9240" s="12"/>
      <c r="AJ9240" s="12"/>
      <c r="AK9240" s="12"/>
      <c r="AL9240" s="12"/>
      <c r="AM9240" s="12"/>
      <c r="AN9240" s="12"/>
      <c r="AO9240" s="12"/>
      <c r="AP9240" s="12"/>
      <c r="AQ9240" s="12"/>
      <c r="AR9240" s="12"/>
      <c r="AS9240" s="12"/>
      <c r="AT9240" s="12"/>
      <c r="AU9240" s="12"/>
      <c r="AV9240" s="12"/>
      <c r="AW9240" s="12"/>
      <c r="AX9240" s="12"/>
      <c r="AY9240" s="12"/>
      <c r="AZ9240" s="12"/>
      <c r="BA9240" s="12"/>
      <c r="BB9240" s="12"/>
      <c r="BC9240" s="12"/>
      <c r="BD9240" s="12"/>
    </row>
    <row r="9241" spans="15:56" x14ac:dyDescent="0.35">
      <c r="O9241" s="12"/>
      <c r="P9241" s="12"/>
      <c r="Q9241" s="12"/>
      <c r="S9241" s="250"/>
      <c r="AA9241" s="12"/>
      <c r="AB9241" s="12"/>
      <c r="AC9241" s="12"/>
      <c r="AD9241" s="12"/>
      <c r="AE9241" s="12"/>
      <c r="AF9241" s="12"/>
      <c r="AG9241" s="12"/>
      <c r="AH9241" s="12"/>
      <c r="AI9241" s="12"/>
      <c r="AJ9241" s="12"/>
      <c r="AK9241" s="12"/>
      <c r="AL9241" s="12"/>
      <c r="AM9241" s="12"/>
      <c r="AN9241" s="12"/>
      <c r="AO9241" s="12"/>
      <c r="AP9241" s="12"/>
      <c r="AQ9241" s="12"/>
      <c r="AR9241" s="12"/>
      <c r="AS9241" s="12"/>
      <c r="AT9241" s="12"/>
      <c r="AU9241" s="12"/>
      <c r="AV9241" s="12"/>
      <c r="AW9241" s="12"/>
      <c r="AX9241" s="12"/>
      <c r="AY9241" s="12"/>
      <c r="AZ9241" s="12"/>
      <c r="BA9241" s="12"/>
      <c r="BB9241" s="12"/>
      <c r="BC9241" s="12"/>
      <c r="BD9241" s="12"/>
    </row>
    <row r="9242" spans="15:56" x14ac:dyDescent="0.35">
      <c r="O9242" s="12"/>
      <c r="P9242" s="12"/>
      <c r="Q9242" s="12"/>
      <c r="S9242" s="250"/>
      <c r="AA9242" s="12"/>
      <c r="AB9242" s="12"/>
      <c r="AC9242" s="12"/>
      <c r="AD9242" s="12"/>
      <c r="AE9242" s="12"/>
      <c r="AF9242" s="12"/>
      <c r="AG9242" s="12"/>
      <c r="AH9242" s="12"/>
      <c r="AI9242" s="12"/>
      <c r="AJ9242" s="12"/>
      <c r="AK9242" s="12"/>
      <c r="AL9242" s="12"/>
      <c r="AM9242" s="12"/>
      <c r="AN9242" s="12"/>
      <c r="AO9242" s="12"/>
      <c r="AP9242" s="12"/>
      <c r="AQ9242" s="12"/>
      <c r="AR9242" s="12"/>
      <c r="AS9242" s="12"/>
      <c r="AT9242" s="12"/>
      <c r="AU9242" s="12"/>
      <c r="AV9242" s="12"/>
      <c r="AW9242" s="12"/>
      <c r="AX9242" s="12"/>
      <c r="AY9242" s="12"/>
      <c r="AZ9242" s="12"/>
      <c r="BA9242" s="12"/>
      <c r="BB9242" s="12"/>
      <c r="BC9242" s="12"/>
      <c r="BD9242" s="12"/>
    </row>
    <row r="9243" spans="15:56" x14ac:dyDescent="0.35">
      <c r="O9243" s="12"/>
      <c r="P9243" s="12"/>
      <c r="Q9243" s="12"/>
      <c r="S9243" s="250"/>
      <c r="AA9243" s="12"/>
      <c r="AB9243" s="12"/>
      <c r="AC9243" s="12"/>
      <c r="AD9243" s="12"/>
      <c r="AE9243" s="12"/>
      <c r="AF9243" s="12"/>
      <c r="AG9243" s="12"/>
      <c r="AH9243" s="12"/>
      <c r="AI9243" s="12"/>
      <c r="AJ9243" s="12"/>
      <c r="AK9243" s="12"/>
      <c r="AL9243" s="12"/>
      <c r="AM9243" s="12"/>
      <c r="AN9243" s="12"/>
      <c r="AO9243" s="12"/>
      <c r="AP9243" s="12"/>
      <c r="AQ9243" s="12"/>
      <c r="AR9243" s="12"/>
      <c r="AS9243" s="12"/>
      <c r="AT9243" s="12"/>
      <c r="AU9243" s="12"/>
      <c r="AV9243" s="12"/>
      <c r="AW9243" s="12"/>
      <c r="AX9243" s="12"/>
      <c r="AY9243" s="12"/>
      <c r="AZ9243" s="12"/>
      <c r="BA9243" s="12"/>
      <c r="BB9243" s="12"/>
      <c r="BC9243" s="12"/>
      <c r="BD9243" s="12"/>
    </row>
    <row r="9244" spans="15:56" x14ac:dyDescent="0.35">
      <c r="O9244" s="12"/>
      <c r="P9244" s="12"/>
      <c r="Q9244" s="12"/>
      <c r="S9244" s="250"/>
      <c r="AA9244" s="12"/>
      <c r="AB9244" s="12"/>
      <c r="AC9244" s="12"/>
      <c r="AD9244" s="12"/>
      <c r="AE9244" s="12"/>
      <c r="AF9244" s="12"/>
      <c r="AG9244" s="12"/>
      <c r="AH9244" s="12"/>
      <c r="AI9244" s="12"/>
      <c r="AJ9244" s="12"/>
      <c r="AK9244" s="12"/>
      <c r="AL9244" s="12"/>
      <c r="AM9244" s="12"/>
      <c r="AN9244" s="12"/>
      <c r="AO9244" s="12"/>
      <c r="AP9244" s="12"/>
      <c r="AQ9244" s="12"/>
      <c r="AR9244" s="12"/>
      <c r="AS9244" s="12"/>
      <c r="AT9244" s="12"/>
      <c r="AU9244" s="12"/>
      <c r="AV9244" s="12"/>
      <c r="AW9244" s="12"/>
      <c r="AX9244" s="12"/>
      <c r="AY9244" s="12"/>
      <c r="AZ9244" s="12"/>
      <c r="BA9244" s="12"/>
      <c r="BB9244" s="12"/>
      <c r="BC9244" s="12"/>
      <c r="BD9244" s="12"/>
    </row>
    <row r="9245" spans="15:56" x14ac:dyDescent="0.35">
      <c r="O9245" s="12"/>
      <c r="P9245" s="12"/>
      <c r="Q9245" s="12"/>
      <c r="S9245" s="250"/>
      <c r="AA9245" s="12"/>
      <c r="AB9245" s="12"/>
      <c r="AC9245" s="12"/>
      <c r="AD9245" s="12"/>
      <c r="AE9245" s="12"/>
      <c r="AF9245" s="12"/>
      <c r="AG9245" s="12"/>
      <c r="AH9245" s="12"/>
      <c r="AI9245" s="12"/>
      <c r="AJ9245" s="12"/>
      <c r="AK9245" s="12"/>
      <c r="AL9245" s="12"/>
      <c r="AM9245" s="12"/>
      <c r="AN9245" s="12"/>
      <c r="AO9245" s="12"/>
      <c r="AP9245" s="12"/>
      <c r="AQ9245" s="12"/>
      <c r="AR9245" s="12"/>
      <c r="AS9245" s="12"/>
      <c r="AT9245" s="12"/>
      <c r="AU9245" s="12"/>
      <c r="AV9245" s="12"/>
      <c r="AW9245" s="12"/>
      <c r="AX9245" s="12"/>
      <c r="AY9245" s="12"/>
      <c r="AZ9245" s="12"/>
      <c r="BA9245" s="12"/>
      <c r="BB9245" s="12"/>
      <c r="BC9245" s="12"/>
      <c r="BD9245" s="12"/>
    </row>
    <row r="9246" spans="15:56" x14ac:dyDescent="0.35">
      <c r="O9246" s="12"/>
      <c r="P9246" s="12"/>
      <c r="Q9246" s="12"/>
      <c r="S9246" s="250"/>
      <c r="AA9246" s="12"/>
      <c r="AB9246" s="12"/>
      <c r="AC9246" s="12"/>
      <c r="AD9246" s="12"/>
      <c r="AE9246" s="12"/>
      <c r="AF9246" s="12"/>
      <c r="AG9246" s="12"/>
      <c r="AH9246" s="12"/>
      <c r="AI9246" s="12"/>
      <c r="AJ9246" s="12"/>
      <c r="AK9246" s="12"/>
      <c r="AL9246" s="12"/>
      <c r="AM9246" s="12"/>
      <c r="AN9246" s="12"/>
      <c r="AO9246" s="12"/>
      <c r="AP9246" s="12"/>
      <c r="AQ9246" s="12"/>
      <c r="AR9246" s="12"/>
      <c r="AS9246" s="12"/>
      <c r="AT9246" s="12"/>
      <c r="AU9246" s="12"/>
      <c r="AV9246" s="12"/>
      <c r="AW9246" s="12"/>
      <c r="AX9246" s="12"/>
      <c r="AY9246" s="12"/>
      <c r="AZ9246" s="12"/>
      <c r="BA9246" s="12"/>
      <c r="BB9246" s="12"/>
      <c r="BC9246" s="12"/>
      <c r="BD9246" s="12"/>
    </row>
    <row r="9247" spans="15:56" x14ac:dyDescent="0.35">
      <c r="O9247" s="12"/>
      <c r="P9247" s="12"/>
      <c r="Q9247" s="12"/>
      <c r="S9247" s="250"/>
      <c r="AA9247" s="12"/>
      <c r="AB9247" s="12"/>
      <c r="AC9247" s="12"/>
      <c r="AD9247" s="12"/>
      <c r="AE9247" s="12"/>
      <c r="AF9247" s="12"/>
      <c r="AG9247" s="12"/>
      <c r="AH9247" s="12"/>
      <c r="AI9247" s="12"/>
      <c r="AJ9247" s="12"/>
      <c r="AK9247" s="12"/>
      <c r="AL9247" s="12"/>
      <c r="AM9247" s="12"/>
      <c r="AN9247" s="12"/>
      <c r="AO9247" s="12"/>
      <c r="AP9247" s="12"/>
      <c r="AQ9247" s="12"/>
      <c r="AR9247" s="12"/>
      <c r="AS9247" s="12"/>
      <c r="AT9247" s="12"/>
      <c r="AU9247" s="12"/>
      <c r="AV9247" s="12"/>
      <c r="AW9247" s="12"/>
      <c r="AX9247" s="12"/>
      <c r="AY9247" s="12"/>
      <c r="AZ9247" s="12"/>
      <c r="BA9247" s="12"/>
      <c r="BB9247" s="12"/>
      <c r="BC9247" s="12"/>
      <c r="BD9247" s="12"/>
    </row>
    <row r="9248" spans="15:56" x14ac:dyDescent="0.35">
      <c r="O9248" s="12"/>
      <c r="P9248" s="12"/>
      <c r="Q9248" s="12"/>
      <c r="S9248" s="250"/>
      <c r="AA9248" s="12"/>
      <c r="AB9248" s="12"/>
      <c r="AC9248" s="12"/>
      <c r="AD9248" s="12"/>
      <c r="AE9248" s="12"/>
      <c r="AF9248" s="12"/>
      <c r="AG9248" s="12"/>
      <c r="AH9248" s="12"/>
      <c r="AI9248" s="12"/>
      <c r="AJ9248" s="12"/>
      <c r="AK9248" s="12"/>
      <c r="AL9248" s="12"/>
      <c r="AM9248" s="12"/>
      <c r="AN9248" s="12"/>
      <c r="AO9248" s="12"/>
      <c r="AP9248" s="12"/>
      <c r="AQ9248" s="12"/>
      <c r="AR9248" s="12"/>
      <c r="AS9248" s="12"/>
      <c r="AT9248" s="12"/>
      <c r="AU9248" s="12"/>
      <c r="AV9248" s="12"/>
      <c r="AW9248" s="12"/>
      <c r="AX9248" s="12"/>
      <c r="AY9248" s="12"/>
      <c r="AZ9248" s="12"/>
      <c r="BA9248" s="12"/>
      <c r="BB9248" s="12"/>
      <c r="BC9248" s="12"/>
      <c r="BD9248" s="12"/>
    </row>
    <row r="9249" spans="15:56" x14ac:dyDescent="0.35">
      <c r="O9249" s="12"/>
      <c r="P9249" s="12"/>
      <c r="Q9249" s="12"/>
      <c r="S9249" s="250"/>
      <c r="AA9249" s="12"/>
      <c r="AB9249" s="12"/>
      <c r="AC9249" s="12"/>
      <c r="AD9249" s="12"/>
      <c r="AE9249" s="12"/>
      <c r="AF9249" s="12"/>
      <c r="AG9249" s="12"/>
      <c r="AH9249" s="12"/>
      <c r="AI9249" s="12"/>
      <c r="AJ9249" s="12"/>
      <c r="AK9249" s="12"/>
      <c r="AL9249" s="12"/>
      <c r="AM9249" s="12"/>
      <c r="AN9249" s="12"/>
      <c r="AO9249" s="12"/>
      <c r="AP9249" s="12"/>
      <c r="AQ9249" s="12"/>
      <c r="AR9249" s="12"/>
      <c r="AS9249" s="12"/>
      <c r="AT9249" s="12"/>
      <c r="AU9249" s="12"/>
      <c r="AV9249" s="12"/>
      <c r="AW9249" s="12"/>
      <c r="AX9249" s="12"/>
      <c r="AY9249" s="12"/>
      <c r="AZ9249" s="12"/>
      <c r="BA9249" s="12"/>
      <c r="BB9249" s="12"/>
      <c r="BC9249" s="12"/>
      <c r="BD9249" s="12"/>
    </row>
    <row r="9250" spans="15:56" x14ac:dyDescent="0.35">
      <c r="O9250" s="12"/>
      <c r="P9250" s="12"/>
      <c r="Q9250" s="12"/>
      <c r="S9250" s="250"/>
      <c r="AA9250" s="12"/>
      <c r="AB9250" s="12"/>
      <c r="AC9250" s="12"/>
      <c r="AD9250" s="12"/>
      <c r="AE9250" s="12"/>
      <c r="AF9250" s="12"/>
      <c r="AG9250" s="12"/>
      <c r="AH9250" s="12"/>
      <c r="AI9250" s="12"/>
      <c r="AJ9250" s="12"/>
      <c r="AK9250" s="12"/>
      <c r="AL9250" s="12"/>
      <c r="AM9250" s="12"/>
      <c r="AN9250" s="12"/>
      <c r="AO9250" s="12"/>
      <c r="AP9250" s="12"/>
      <c r="AQ9250" s="12"/>
      <c r="AR9250" s="12"/>
      <c r="AS9250" s="12"/>
      <c r="AT9250" s="12"/>
      <c r="AU9250" s="12"/>
      <c r="AV9250" s="12"/>
      <c r="AW9250" s="12"/>
      <c r="AX9250" s="12"/>
      <c r="AY9250" s="12"/>
      <c r="AZ9250" s="12"/>
      <c r="BA9250" s="12"/>
      <c r="BB9250" s="12"/>
      <c r="BC9250" s="12"/>
      <c r="BD9250" s="12"/>
    </row>
    <row r="9251" spans="15:56" x14ac:dyDescent="0.35">
      <c r="O9251" s="12"/>
      <c r="P9251" s="12"/>
      <c r="Q9251" s="12"/>
      <c r="S9251" s="250"/>
      <c r="AA9251" s="12"/>
      <c r="AB9251" s="12"/>
      <c r="AC9251" s="12"/>
      <c r="AD9251" s="12"/>
      <c r="AE9251" s="12"/>
      <c r="AF9251" s="12"/>
      <c r="AG9251" s="12"/>
      <c r="AH9251" s="12"/>
      <c r="AI9251" s="12"/>
      <c r="AJ9251" s="12"/>
      <c r="AK9251" s="12"/>
      <c r="AL9251" s="12"/>
      <c r="AM9251" s="12"/>
      <c r="AN9251" s="12"/>
      <c r="AO9251" s="12"/>
      <c r="AP9251" s="12"/>
      <c r="AQ9251" s="12"/>
      <c r="AR9251" s="12"/>
      <c r="AS9251" s="12"/>
      <c r="AT9251" s="12"/>
      <c r="AU9251" s="12"/>
      <c r="AV9251" s="12"/>
      <c r="AW9251" s="12"/>
      <c r="AX9251" s="12"/>
      <c r="AY9251" s="12"/>
      <c r="AZ9251" s="12"/>
      <c r="BA9251" s="12"/>
      <c r="BB9251" s="12"/>
      <c r="BC9251" s="12"/>
      <c r="BD9251" s="12"/>
    </row>
    <row r="9252" spans="15:56" x14ac:dyDescent="0.35">
      <c r="O9252" s="12"/>
      <c r="P9252" s="12"/>
      <c r="Q9252" s="12"/>
      <c r="S9252" s="250"/>
      <c r="AA9252" s="12"/>
      <c r="AB9252" s="12"/>
      <c r="AC9252" s="12"/>
      <c r="AD9252" s="12"/>
      <c r="AE9252" s="12"/>
      <c r="AF9252" s="12"/>
      <c r="AG9252" s="12"/>
      <c r="AH9252" s="12"/>
      <c r="AI9252" s="12"/>
      <c r="AJ9252" s="12"/>
      <c r="AK9252" s="12"/>
      <c r="AL9252" s="12"/>
      <c r="AM9252" s="12"/>
      <c r="AN9252" s="12"/>
      <c r="AO9252" s="12"/>
      <c r="AP9252" s="12"/>
      <c r="AQ9252" s="12"/>
      <c r="AR9252" s="12"/>
      <c r="AS9252" s="12"/>
      <c r="AT9252" s="12"/>
      <c r="AU9252" s="12"/>
      <c r="AV9252" s="12"/>
      <c r="AW9252" s="12"/>
      <c r="AX9252" s="12"/>
      <c r="AY9252" s="12"/>
      <c r="AZ9252" s="12"/>
      <c r="BA9252" s="12"/>
      <c r="BB9252" s="12"/>
      <c r="BC9252" s="12"/>
      <c r="BD9252" s="12"/>
    </row>
    <row r="9253" spans="15:56" x14ac:dyDescent="0.35">
      <c r="O9253" s="12"/>
      <c r="P9253" s="12"/>
      <c r="Q9253" s="12"/>
      <c r="S9253" s="250"/>
      <c r="AA9253" s="12"/>
      <c r="AB9253" s="12"/>
      <c r="AC9253" s="12"/>
      <c r="AD9253" s="12"/>
      <c r="AE9253" s="12"/>
      <c r="AF9253" s="12"/>
      <c r="AG9253" s="12"/>
      <c r="AH9253" s="12"/>
      <c r="AI9253" s="12"/>
      <c r="AJ9253" s="12"/>
      <c r="AK9253" s="12"/>
      <c r="AL9253" s="12"/>
      <c r="AM9253" s="12"/>
      <c r="AN9253" s="12"/>
      <c r="AO9253" s="12"/>
      <c r="AP9253" s="12"/>
      <c r="AQ9253" s="12"/>
      <c r="AR9253" s="12"/>
      <c r="AS9253" s="12"/>
      <c r="AT9253" s="12"/>
      <c r="AU9253" s="12"/>
      <c r="AV9253" s="12"/>
      <c r="AW9253" s="12"/>
      <c r="AX9253" s="12"/>
      <c r="AY9253" s="12"/>
      <c r="AZ9253" s="12"/>
      <c r="BA9253" s="12"/>
      <c r="BB9253" s="12"/>
      <c r="BC9253" s="12"/>
      <c r="BD9253" s="12"/>
    </row>
    <row r="9254" spans="15:56" x14ac:dyDescent="0.35">
      <c r="O9254" s="12"/>
      <c r="P9254" s="12"/>
      <c r="Q9254" s="12"/>
      <c r="S9254" s="250"/>
      <c r="AA9254" s="12"/>
      <c r="AB9254" s="12"/>
      <c r="AC9254" s="12"/>
      <c r="AD9254" s="12"/>
      <c r="AE9254" s="12"/>
      <c r="AF9254" s="12"/>
      <c r="AG9254" s="12"/>
      <c r="AH9254" s="12"/>
      <c r="AI9254" s="12"/>
      <c r="AJ9254" s="12"/>
      <c r="AK9254" s="12"/>
      <c r="AL9254" s="12"/>
      <c r="AM9254" s="12"/>
      <c r="AN9254" s="12"/>
      <c r="AO9254" s="12"/>
      <c r="AP9254" s="12"/>
      <c r="AQ9254" s="12"/>
      <c r="AR9254" s="12"/>
      <c r="AS9254" s="12"/>
      <c r="AT9254" s="12"/>
      <c r="AU9254" s="12"/>
      <c r="AV9254" s="12"/>
      <c r="AW9254" s="12"/>
      <c r="AX9254" s="12"/>
      <c r="AY9254" s="12"/>
      <c r="AZ9254" s="12"/>
      <c r="BA9254" s="12"/>
      <c r="BB9254" s="12"/>
      <c r="BC9254" s="12"/>
      <c r="BD9254" s="12"/>
    </row>
    <row r="9255" spans="15:56" x14ac:dyDescent="0.35">
      <c r="O9255" s="12"/>
      <c r="P9255" s="12"/>
      <c r="Q9255" s="12"/>
      <c r="S9255" s="250"/>
      <c r="AA9255" s="12"/>
      <c r="AB9255" s="12"/>
      <c r="AC9255" s="12"/>
      <c r="AD9255" s="12"/>
      <c r="AE9255" s="12"/>
      <c r="AF9255" s="12"/>
      <c r="AG9255" s="12"/>
      <c r="AH9255" s="12"/>
      <c r="AI9255" s="12"/>
      <c r="AJ9255" s="12"/>
      <c r="AK9255" s="12"/>
      <c r="AL9255" s="12"/>
      <c r="AM9255" s="12"/>
      <c r="AN9255" s="12"/>
      <c r="AO9255" s="12"/>
      <c r="AP9255" s="12"/>
      <c r="AQ9255" s="12"/>
      <c r="AR9255" s="12"/>
      <c r="AS9255" s="12"/>
      <c r="AT9255" s="12"/>
      <c r="AU9255" s="12"/>
      <c r="AV9255" s="12"/>
      <c r="AW9255" s="12"/>
      <c r="AX9255" s="12"/>
      <c r="AY9255" s="12"/>
      <c r="AZ9255" s="12"/>
      <c r="BA9255" s="12"/>
      <c r="BB9255" s="12"/>
      <c r="BC9255" s="12"/>
      <c r="BD9255" s="12"/>
    </row>
    <row r="9256" spans="15:56" x14ac:dyDescent="0.35">
      <c r="O9256" s="12"/>
      <c r="P9256" s="12"/>
      <c r="Q9256" s="12"/>
      <c r="S9256" s="250"/>
      <c r="AA9256" s="12"/>
      <c r="AB9256" s="12"/>
      <c r="AC9256" s="12"/>
      <c r="AD9256" s="12"/>
      <c r="AE9256" s="12"/>
      <c r="AF9256" s="12"/>
      <c r="AG9256" s="12"/>
      <c r="AH9256" s="12"/>
      <c r="AI9256" s="12"/>
      <c r="AJ9256" s="12"/>
      <c r="AK9256" s="12"/>
      <c r="AL9256" s="12"/>
      <c r="AM9256" s="12"/>
      <c r="AN9256" s="12"/>
      <c r="AO9256" s="12"/>
      <c r="AP9256" s="12"/>
      <c r="AQ9256" s="12"/>
      <c r="AR9256" s="12"/>
      <c r="AS9256" s="12"/>
      <c r="AT9256" s="12"/>
      <c r="AU9256" s="12"/>
      <c r="AV9256" s="12"/>
      <c r="AW9256" s="12"/>
      <c r="AX9256" s="12"/>
      <c r="AY9256" s="12"/>
      <c r="AZ9256" s="12"/>
      <c r="BA9256" s="12"/>
      <c r="BB9256" s="12"/>
      <c r="BC9256" s="12"/>
      <c r="BD9256" s="12"/>
    </row>
    <row r="9257" spans="15:56" x14ac:dyDescent="0.35">
      <c r="O9257" s="12"/>
      <c r="P9257" s="12"/>
      <c r="Q9257" s="12"/>
      <c r="S9257" s="250"/>
      <c r="AA9257" s="12"/>
      <c r="AB9257" s="12"/>
      <c r="AC9257" s="12"/>
      <c r="AD9257" s="12"/>
      <c r="AE9257" s="12"/>
      <c r="AF9257" s="12"/>
      <c r="AG9257" s="12"/>
      <c r="AH9257" s="12"/>
      <c r="AI9257" s="12"/>
      <c r="AJ9257" s="12"/>
      <c r="AK9257" s="12"/>
      <c r="AL9257" s="12"/>
      <c r="AM9257" s="12"/>
      <c r="AN9257" s="12"/>
      <c r="AO9257" s="12"/>
      <c r="AP9257" s="12"/>
      <c r="AQ9257" s="12"/>
      <c r="AR9257" s="12"/>
      <c r="AS9257" s="12"/>
      <c r="AT9257" s="12"/>
      <c r="AU9257" s="12"/>
      <c r="AV9257" s="12"/>
      <c r="AW9257" s="12"/>
      <c r="AX9257" s="12"/>
      <c r="AY9257" s="12"/>
      <c r="AZ9257" s="12"/>
      <c r="BA9257" s="12"/>
      <c r="BB9257" s="12"/>
      <c r="BC9257" s="12"/>
      <c r="BD9257" s="12"/>
    </row>
    <row r="9258" spans="15:56" x14ac:dyDescent="0.35">
      <c r="O9258" s="12"/>
      <c r="P9258" s="12"/>
      <c r="Q9258" s="12"/>
      <c r="S9258" s="250"/>
      <c r="AA9258" s="12"/>
      <c r="AB9258" s="12"/>
      <c r="AC9258" s="12"/>
      <c r="AD9258" s="12"/>
      <c r="AE9258" s="12"/>
      <c r="AF9258" s="12"/>
      <c r="AG9258" s="12"/>
      <c r="AH9258" s="12"/>
      <c r="AI9258" s="12"/>
      <c r="AJ9258" s="12"/>
      <c r="AK9258" s="12"/>
      <c r="AL9258" s="12"/>
      <c r="AM9258" s="12"/>
      <c r="AN9258" s="12"/>
      <c r="AO9258" s="12"/>
      <c r="AP9258" s="12"/>
      <c r="AQ9258" s="12"/>
      <c r="AR9258" s="12"/>
      <c r="AS9258" s="12"/>
      <c r="AT9258" s="12"/>
      <c r="AU9258" s="12"/>
      <c r="AV9258" s="12"/>
      <c r="AW9258" s="12"/>
      <c r="AX9258" s="12"/>
      <c r="AY9258" s="12"/>
      <c r="AZ9258" s="12"/>
      <c r="BA9258" s="12"/>
      <c r="BB9258" s="12"/>
      <c r="BC9258" s="12"/>
      <c r="BD9258" s="12"/>
    </row>
    <row r="9259" spans="15:56" x14ac:dyDescent="0.35">
      <c r="O9259" s="12"/>
      <c r="P9259" s="12"/>
      <c r="Q9259" s="12"/>
      <c r="S9259" s="250"/>
      <c r="AA9259" s="12"/>
      <c r="AB9259" s="12"/>
      <c r="AC9259" s="12"/>
      <c r="AD9259" s="12"/>
      <c r="AE9259" s="12"/>
      <c r="AF9259" s="12"/>
      <c r="AG9259" s="12"/>
      <c r="AH9259" s="12"/>
      <c r="AI9259" s="12"/>
      <c r="AJ9259" s="12"/>
      <c r="AK9259" s="12"/>
      <c r="AL9259" s="12"/>
      <c r="AM9259" s="12"/>
      <c r="AN9259" s="12"/>
      <c r="AO9259" s="12"/>
      <c r="AP9259" s="12"/>
      <c r="AQ9259" s="12"/>
      <c r="AR9259" s="12"/>
      <c r="AS9259" s="12"/>
      <c r="AT9259" s="12"/>
      <c r="AU9259" s="12"/>
      <c r="AV9259" s="12"/>
      <c r="AW9259" s="12"/>
      <c r="AX9259" s="12"/>
      <c r="AY9259" s="12"/>
      <c r="AZ9259" s="12"/>
      <c r="BA9259" s="12"/>
      <c r="BB9259" s="12"/>
      <c r="BC9259" s="12"/>
      <c r="BD9259" s="12"/>
    </row>
    <row r="9260" spans="15:56" x14ac:dyDescent="0.35">
      <c r="O9260" s="12"/>
      <c r="P9260" s="12"/>
      <c r="Q9260" s="12"/>
      <c r="S9260" s="250"/>
      <c r="AA9260" s="12"/>
      <c r="AB9260" s="12"/>
      <c r="AC9260" s="12"/>
      <c r="AD9260" s="12"/>
      <c r="AE9260" s="12"/>
      <c r="AF9260" s="12"/>
      <c r="AG9260" s="12"/>
      <c r="AH9260" s="12"/>
      <c r="AI9260" s="12"/>
      <c r="AJ9260" s="12"/>
      <c r="AK9260" s="12"/>
      <c r="AL9260" s="12"/>
      <c r="AM9260" s="12"/>
      <c r="AN9260" s="12"/>
      <c r="AO9260" s="12"/>
      <c r="AP9260" s="12"/>
      <c r="AQ9260" s="12"/>
      <c r="AR9260" s="12"/>
      <c r="AS9260" s="12"/>
      <c r="AT9260" s="12"/>
      <c r="AU9260" s="12"/>
      <c r="AV9260" s="12"/>
      <c r="AW9260" s="12"/>
      <c r="AX9260" s="12"/>
      <c r="AY9260" s="12"/>
      <c r="AZ9260" s="12"/>
      <c r="BA9260" s="12"/>
      <c r="BB9260" s="12"/>
      <c r="BC9260" s="12"/>
      <c r="BD9260" s="12"/>
    </row>
    <row r="9261" spans="15:56" x14ac:dyDescent="0.35">
      <c r="O9261" s="12"/>
      <c r="P9261" s="12"/>
      <c r="Q9261" s="12"/>
      <c r="S9261" s="250"/>
      <c r="AA9261" s="12"/>
      <c r="AB9261" s="12"/>
      <c r="AC9261" s="12"/>
      <c r="AD9261" s="12"/>
      <c r="AE9261" s="12"/>
      <c r="AF9261" s="12"/>
      <c r="AG9261" s="12"/>
      <c r="AH9261" s="12"/>
      <c r="AI9261" s="12"/>
      <c r="AJ9261" s="12"/>
      <c r="AK9261" s="12"/>
      <c r="AL9261" s="12"/>
      <c r="AM9261" s="12"/>
      <c r="AN9261" s="12"/>
      <c r="AO9261" s="12"/>
      <c r="AP9261" s="12"/>
      <c r="AQ9261" s="12"/>
      <c r="AR9261" s="12"/>
      <c r="AS9261" s="12"/>
      <c r="AT9261" s="12"/>
      <c r="AU9261" s="12"/>
      <c r="AV9261" s="12"/>
      <c r="AW9261" s="12"/>
      <c r="AX9261" s="12"/>
      <c r="AY9261" s="12"/>
      <c r="AZ9261" s="12"/>
      <c r="BA9261" s="12"/>
      <c r="BB9261" s="12"/>
      <c r="BC9261" s="12"/>
      <c r="BD9261" s="12"/>
    </row>
    <row r="9262" spans="15:56" x14ac:dyDescent="0.35">
      <c r="O9262" s="12"/>
      <c r="P9262" s="12"/>
      <c r="Q9262" s="12"/>
      <c r="S9262" s="250"/>
      <c r="AA9262" s="12"/>
      <c r="AB9262" s="12"/>
      <c r="AC9262" s="12"/>
      <c r="AD9262" s="12"/>
      <c r="AE9262" s="12"/>
      <c r="AF9262" s="12"/>
      <c r="AG9262" s="12"/>
      <c r="AH9262" s="12"/>
      <c r="AI9262" s="12"/>
      <c r="AJ9262" s="12"/>
      <c r="AK9262" s="12"/>
      <c r="AL9262" s="12"/>
      <c r="AM9262" s="12"/>
      <c r="AN9262" s="12"/>
      <c r="AO9262" s="12"/>
      <c r="AP9262" s="12"/>
      <c r="AQ9262" s="12"/>
      <c r="AR9262" s="12"/>
      <c r="AS9262" s="12"/>
      <c r="AT9262" s="12"/>
      <c r="AU9262" s="12"/>
      <c r="AV9262" s="12"/>
      <c r="AW9262" s="12"/>
      <c r="AX9262" s="12"/>
      <c r="AY9262" s="12"/>
      <c r="AZ9262" s="12"/>
      <c r="BA9262" s="12"/>
      <c r="BB9262" s="12"/>
      <c r="BC9262" s="12"/>
      <c r="BD9262" s="12"/>
    </row>
    <row r="9263" spans="15:56" x14ac:dyDescent="0.35">
      <c r="O9263" s="12"/>
      <c r="P9263" s="12"/>
      <c r="Q9263" s="12"/>
      <c r="S9263" s="250"/>
      <c r="AA9263" s="12"/>
      <c r="AB9263" s="12"/>
      <c r="AC9263" s="12"/>
      <c r="AD9263" s="12"/>
      <c r="AE9263" s="12"/>
      <c r="AF9263" s="12"/>
      <c r="AG9263" s="12"/>
      <c r="AH9263" s="12"/>
      <c r="AI9263" s="12"/>
      <c r="AJ9263" s="12"/>
      <c r="AK9263" s="12"/>
      <c r="AL9263" s="12"/>
      <c r="AM9263" s="12"/>
      <c r="AN9263" s="12"/>
      <c r="AO9263" s="12"/>
      <c r="AP9263" s="12"/>
      <c r="AQ9263" s="12"/>
      <c r="AR9263" s="12"/>
      <c r="AS9263" s="12"/>
      <c r="AT9263" s="12"/>
      <c r="AU9263" s="12"/>
      <c r="AV9263" s="12"/>
      <c r="AW9263" s="12"/>
      <c r="AX9263" s="12"/>
      <c r="AY9263" s="12"/>
      <c r="AZ9263" s="12"/>
      <c r="BA9263" s="12"/>
      <c r="BB9263" s="12"/>
      <c r="BC9263" s="12"/>
      <c r="BD9263" s="12"/>
    </row>
    <row r="9264" spans="15:56" x14ac:dyDescent="0.35">
      <c r="O9264" s="12"/>
      <c r="P9264" s="12"/>
      <c r="Q9264" s="12"/>
      <c r="S9264" s="250"/>
      <c r="AA9264" s="12"/>
      <c r="AB9264" s="12"/>
      <c r="AC9264" s="12"/>
      <c r="AD9264" s="12"/>
      <c r="AE9264" s="12"/>
      <c r="AF9264" s="12"/>
      <c r="AG9264" s="12"/>
      <c r="AH9264" s="12"/>
      <c r="AI9264" s="12"/>
      <c r="AJ9264" s="12"/>
      <c r="AK9264" s="12"/>
      <c r="AL9264" s="12"/>
      <c r="AM9264" s="12"/>
      <c r="AN9264" s="12"/>
      <c r="AO9264" s="12"/>
      <c r="AP9264" s="12"/>
      <c r="AQ9264" s="12"/>
      <c r="AR9264" s="12"/>
      <c r="AS9264" s="12"/>
      <c r="AT9264" s="12"/>
      <c r="AU9264" s="12"/>
      <c r="AV9264" s="12"/>
      <c r="AW9264" s="12"/>
      <c r="AX9264" s="12"/>
      <c r="AY9264" s="12"/>
      <c r="AZ9264" s="12"/>
      <c r="BA9264" s="12"/>
      <c r="BB9264" s="12"/>
      <c r="BC9264" s="12"/>
      <c r="BD9264" s="12"/>
    </row>
    <row r="9265" spans="15:56" x14ac:dyDescent="0.35">
      <c r="O9265" s="12"/>
      <c r="P9265" s="12"/>
      <c r="Q9265" s="12"/>
      <c r="S9265" s="250"/>
      <c r="AA9265" s="12"/>
      <c r="AB9265" s="12"/>
      <c r="AC9265" s="12"/>
      <c r="AD9265" s="12"/>
      <c r="AE9265" s="12"/>
      <c r="AF9265" s="12"/>
      <c r="AG9265" s="12"/>
      <c r="AH9265" s="12"/>
      <c r="AI9265" s="12"/>
      <c r="AJ9265" s="12"/>
      <c r="AK9265" s="12"/>
      <c r="AL9265" s="12"/>
      <c r="AM9265" s="12"/>
      <c r="AN9265" s="12"/>
      <c r="AO9265" s="12"/>
      <c r="AP9265" s="12"/>
      <c r="AQ9265" s="12"/>
      <c r="AR9265" s="12"/>
      <c r="AS9265" s="12"/>
      <c r="AT9265" s="12"/>
      <c r="AU9265" s="12"/>
      <c r="AV9265" s="12"/>
      <c r="AW9265" s="12"/>
      <c r="AX9265" s="12"/>
      <c r="AY9265" s="12"/>
      <c r="AZ9265" s="12"/>
      <c r="BA9265" s="12"/>
      <c r="BB9265" s="12"/>
      <c r="BC9265" s="12"/>
      <c r="BD9265" s="12"/>
    </row>
    <row r="9266" spans="15:56" x14ac:dyDescent="0.35">
      <c r="O9266" s="12"/>
      <c r="P9266" s="12"/>
      <c r="Q9266" s="12"/>
      <c r="S9266" s="250"/>
      <c r="AA9266" s="12"/>
      <c r="AB9266" s="12"/>
      <c r="AC9266" s="12"/>
      <c r="AD9266" s="12"/>
      <c r="AE9266" s="12"/>
      <c r="AF9266" s="12"/>
      <c r="AG9266" s="12"/>
      <c r="AH9266" s="12"/>
      <c r="AI9266" s="12"/>
      <c r="AJ9266" s="12"/>
      <c r="AK9266" s="12"/>
      <c r="AL9266" s="12"/>
      <c r="AM9266" s="12"/>
      <c r="AN9266" s="12"/>
      <c r="AO9266" s="12"/>
      <c r="AP9266" s="12"/>
      <c r="AQ9266" s="12"/>
      <c r="AR9266" s="12"/>
      <c r="AS9266" s="12"/>
      <c r="AT9266" s="12"/>
      <c r="AU9266" s="12"/>
      <c r="AV9266" s="12"/>
      <c r="AW9266" s="12"/>
      <c r="AX9266" s="12"/>
      <c r="AY9266" s="12"/>
      <c r="AZ9266" s="12"/>
      <c r="BA9266" s="12"/>
      <c r="BB9266" s="12"/>
      <c r="BC9266" s="12"/>
      <c r="BD9266" s="12"/>
    </row>
    <row r="9267" spans="15:56" x14ac:dyDescent="0.35">
      <c r="O9267" s="12"/>
      <c r="P9267" s="12"/>
      <c r="Q9267" s="12"/>
      <c r="S9267" s="250"/>
      <c r="AA9267" s="12"/>
      <c r="AB9267" s="12"/>
      <c r="AC9267" s="12"/>
      <c r="AD9267" s="12"/>
      <c r="AE9267" s="12"/>
      <c r="AF9267" s="12"/>
      <c r="AG9267" s="12"/>
      <c r="AH9267" s="12"/>
      <c r="AI9267" s="12"/>
      <c r="AJ9267" s="12"/>
      <c r="AK9267" s="12"/>
      <c r="AL9267" s="12"/>
      <c r="AM9267" s="12"/>
      <c r="AN9267" s="12"/>
      <c r="AO9267" s="12"/>
      <c r="AP9267" s="12"/>
      <c r="AQ9267" s="12"/>
      <c r="AR9267" s="12"/>
      <c r="AS9267" s="12"/>
      <c r="AT9267" s="12"/>
      <c r="AU9267" s="12"/>
      <c r="AV9267" s="12"/>
      <c r="AW9267" s="12"/>
      <c r="AX9267" s="12"/>
      <c r="AY9267" s="12"/>
      <c r="AZ9267" s="12"/>
      <c r="BA9267" s="12"/>
      <c r="BB9267" s="12"/>
      <c r="BC9267" s="12"/>
      <c r="BD9267" s="12"/>
    </row>
    <row r="9268" spans="15:56" x14ac:dyDescent="0.35">
      <c r="O9268" s="12"/>
      <c r="P9268" s="12"/>
      <c r="Q9268" s="12"/>
      <c r="S9268" s="250"/>
      <c r="AA9268" s="12"/>
      <c r="AB9268" s="12"/>
      <c r="AC9268" s="12"/>
      <c r="AD9268" s="12"/>
      <c r="AE9268" s="12"/>
      <c r="AF9268" s="12"/>
      <c r="AG9268" s="12"/>
      <c r="AH9268" s="12"/>
      <c r="AI9268" s="12"/>
      <c r="AJ9268" s="12"/>
      <c r="AK9268" s="12"/>
      <c r="AL9268" s="12"/>
      <c r="AM9268" s="12"/>
      <c r="AN9268" s="12"/>
      <c r="AO9268" s="12"/>
      <c r="AP9268" s="12"/>
      <c r="AQ9268" s="12"/>
      <c r="AR9268" s="12"/>
      <c r="AS9268" s="12"/>
      <c r="AT9268" s="12"/>
      <c r="AU9268" s="12"/>
      <c r="AV9268" s="12"/>
      <c r="AW9268" s="12"/>
      <c r="AX9268" s="12"/>
      <c r="AY9268" s="12"/>
      <c r="AZ9268" s="12"/>
      <c r="BA9268" s="12"/>
      <c r="BB9268" s="12"/>
      <c r="BC9268" s="12"/>
      <c r="BD9268" s="12"/>
    </row>
    <row r="9269" spans="15:56" x14ac:dyDescent="0.35">
      <c r="O9269" s="12"/>
      <c r="P9269" s="12"/>
      <c r="Q9269" s="12"/>
      <c r="S9269" s="250"/>
      <c r="AA9269" s="12"/>
      <c r="AB9269" s="12"/>
      <c r="AC9269" s="12"/>
      <c r="AD9269" s="12"/>
      <c r="AE9269" s="12"/>
      <c r="AF9269" s="12"/>
      <c r="AG9269" s="12"/>
      <c r="AH9269" s="12"/>
      <c r="AI9269" s="12"/>
      <c r="AJ9269" s="12"/>
      <c r="AK9269" s="12"/>
      <c r="AL9269" s="12"/>
      <c r="AM9269" s="12"/>
      <c r="AN9269" s="12"/>
      <c r="AO9269" s="12"/>
      <c r="AP9269" s="12"/>
      <c r="AQ9269" s="12"/>
      <c r="AR9269" s="12"/>
      <c r="AS9269" s="12"/>
      <c r="AT9269" s="12"/>
      <c r="AU9269" s="12"/>
      <c r="AV9269" s="12"/>
      <c r="AW9269" s="12"/>
      <c r="AX9269" s="12"/>
      <c r="AY9269" s="12"/>
      <c r="AZ9269" s="12"/>
      <c r="BA9269" s="12"/>
      <c r="BB9269" s="12"/>
      <c r="BC9269" s="12"/>
      <c r="BD9269" s="12"/>
    </row>
    <row r="9270" spans="15:56" x14ac:dyDescent="0.35">
      <c r="O9270" s="12"/>
      <c r="P9270" s="12"/>
      <c r="Q9270" s="12"/>
      <c r="S9270" s="250"/>
      <c r="AA9270" s="12"/>
      <c r="AB9270" s="12"/>
      <c r="AC9270" s="12"/>
      <c r="AD9270" s="12"/>
      <c r="AE9270" s="12"/>
      <c r="AF9270" s="12"/>
      <c r="AG9270" s="12"/>
      <c r="AH9270" s="12"/>
      <c r="AI9270" s="12"/>
      <c r="AJ9270" s="12"/>
      <c r="AK9270" s="12"/>
      <c r="AL9270" s="12"/>
      <c r="AM9270" s="12"/>
      <c r="AN9270" s="12"/>
      <c r="AO9270" s="12"/>
      <c r="AP9270" s="12"/>
      <c r="AQ9270" s="12"/>
      <c r="AR9270" s="12"/>
      <c r="AS9270" s="12"/>
      <c r="AT9270" s="12"/>
      <c r="AU9270" s="12"/>
      <c r="AV9270" s="12"/>
      <c r="AW9270" s="12"/>
      <c r="AX9270" s="12"/>
      <c r="AY9270" s="12"/>
      <c r="AZ9270" s="12"/>
      <c r="BA9270" s="12"/>
      <c r="BB9270" s="12"/>
      <c r="BC9270" s="12"/>
      <c r="BD9270" s="12"/>
    </row>
    <row r="9271" spans="15:56" x14ac:dyDescent="0.35">
      <c r="O9271" s="12"/>
      <c r="P9271" s="12"/>
      <c r="Q9271" s="12"/>
      <c r="S9271" s="250"/>
      <c r="AA9271" s="12"/>
      <c r="AB9271" s="12"/>
      <c r="AC9271" s="12"/>
      <c r="AD9271" s="12"/>
      <c r="AE9271" s="12"/>
      <c r="AF9271" s="12"/>
      <c r="AG9271" s="12"/>
      <c r="AH9271" s="12"/>
      <c r="AI9271" s="12"/>
      <c r="AJ9271" s="12"/>
      <c r="AK9271" s="12"/>
      <c r="AL9271" s="12"/>
      <c r="AM9271" s="12"/>
      <c r="AN9271" s="12"/>
      <c r="AO9271" s="12"/>
      <c r="AP9271" s="12"/>
      <c r="AQ9271" s="12"/>
      <c r="AR9271" s="12"/>
      <c r="AS9271" s="12"/>
      <c r="AT9271" s="12"/>
      <c r="AU9271" s="12"/>
      <c r="AV9271" s="12"/>
      <c r="AW9271" s="12"/>
      <c r="AX9271" s="12"/>
      <c r="AY9271" s="12"/>
      <c r="AZ9271" s="12"/>
      <c r="BA9271" s="12"/>
      <c r="BB9271" s="12"/>
      <c r="BC9271" s="12"/>
      <c r="BD9271" s="12"/>
    </row>
    <row r="9272" spans="15:56" x14ac:dyDescent="0.35">
      <c r="O9272" s="12"/>
      <c r="P9272" s="12"/>
      <c r="Q9272" s="12"/>
      <c r="S9272" s="250"/>
      <c r="AA9272" s="12"/>
      <c r="AB9272" s="12"/>
      <c r="AC9272" s="12"/>
      <c r="AD9272" s="12"/>
      <c r="AE9272" s="12"/>
      <c r="AF9272" s="12"/>
      <c r="AG9272" s="12"/>
      <c r="AH9272" s="12"/>
      <c r="AI9272" s="12"/>
      <c r="AJ9272" s="12"/>
      <c r="AK9272" s="12"/>
      <c r="AL9272" s="12"/>
      <c r="AM9272" s="12"/>
      <c r="AN9272" s="12"/>
      <c r="AO9272" s="12"/>
      <c r="AP9272" s="12"/>
      <c r="AQ9272" s="12"/>
      <c r="AR9272" s="12"/>
      <c r="AS9272" s="12"/>
      <c r="AT9272" s="12"/>
      <c r="AU9272" s="12"/>
      <c r="AV9272" s="12"/>
      <c r="AW9272" s="12"/>
      <c r="AX9272" s="12"/>
      <c r="AY9272" s="12"/>
      <c r="AZ9272" s="12"/>
      <c r="BA9272" s="12"/>
      <c r="BB9272" s="12"/>
      <c r="BC9272" s="12"/>
      <c r="BD9272" s="12"/>
    </row>
    <row r="9273" spans="15:56" x14ac:dyDescent="0.35">
      <c r="O9273" s="12"/>
      <c r="P9273" s="12"/>
      <c r="Q9273" s="12"/>
      <c r="S9273" s="250"/>
      <c r="AA9273" s="12"/>
      <c r="AB9273" s="12"/>
      <c r="AC9273" s="12"/>
      <c r="AD9273" s="12"/>
      <c r="AE9273" s="12"/>
      <c r="AF9273" s="12"/>
      <c r="AG9273" s="12"/>
      <c r="AH9273" s="12"/>
      <c r="AI9273" s="12"/>
      <c r="AJ9273" s="12"/>
      <c r="AK9273" s="12"/>
      <c r="AL9273" s="12"/>
      <c r="AM9273" s="12"/>
      <c r="AN9273" s="12"/>
      <c r="AO9273" s="12"/>
      <c r="AP9273" s="12"/>
      <c r="AQ9273" s="12"/>
      <c r="AR9273" s="12"/>
      <c r="AS9273" s="12"/>
      <c r="AT9273" s="12"/>
      <c r="AU9273" s="12"/>
      <c r="AV9273" s="12"/>
      <c r="AW9273" s="12"/>
      <c r="AX9273" s="12"/>
      <c r="AY9273" s="12"/>
      <c r="AZ9273" s="12"/>
      <c r="BA9273" s="12"/>
      <c r="BB9273" s="12"/>
      <c r="BC9273" s="12"/>
      <c r="BD9273" s="12"/>
    </row>
    <row r="9274" spans="15:56" x14ac:dyDescent="0.35">
      <c r="O9274" s="12"/>
      <c r="P9274" s="12"/>
      <c r="Q9274" s="12"/>
      <c r="S9274" s="250"/>
      <c r="AA9274" s="12"/>
      <c r="AB9274" s="12"/>
      <c r="AC9274" s="12"/>
      <c r="AD9274" s="12"/>
      <c r="AE9274" s="12"/>
      <c r="AF9274" s="12"/>
      <c r="AG9274" s="12"/>
      <c r="AH9274" s="12"/>
      <c r="AI9274" s="12"/>
      <c r="AJ9274" s="12"/>
      <c r="AK9274" s="12"/>
      <c r="AL9274" s="12"/>
      <c r="AM9274" s="12"/>
      <c r="AN9274" s="12"/>
      <c r="AO9274" s="12"/>
      <c r="AP9274" s="12"/>
      <c r="AQ9274" s="12"/>
      <c r="AR9274" s="12"/>
      <c r="AS9274" s="12"/>
      <c r="AT9274" s="12"/>
      <c r="AU9274" s="12"/>
      <c r="AV9274" s="12"/>
      <c r="AW9274" s="12"/>
      <c r="AX9274" s="12"/>
      <c r="AY9274" s="12"/>
      <c r="AZ9274" s="12"/>
      <c r="BA9274" s="12"/>
      <c r="BB9274" s="12"/>
      <c r="BC9274" s="12"/>
      <c r="BD9274" s="12"/>
    </row>
    <row r="9275" spans="15:56" x14ac:dyDescent="0.35">
      <c r="O9275" s="12"/>
      <c r="P9275" s="12"/>
      <c r="Q9275" s="12"/>
      <c r="S9275" s="250"/>
      <c r="AA9275" s="12"/>
      <c r="AB9275" s="12"/>
      <c r="AC9275" s="12"/>
      <c r="AD9275" s="12"/>
      <c r="AE9275" s="12"/>
      <c r="AF9275" s="12"/>
      <c r="AG9275" s="12"/>
      <c r="AH9275" s="12"/>
      <c r="AI9275" s="12"/>
      <c r="AJ9275" s="12"/>
      <c r="AK9275" s="12"/>
      <c r="AL9275" s="12"/>
      <c r="AM9275" s="12"/>
      <c r="AN9275" s="12"/>
      <c r="AO9275" s="12"/>
      <c r="AP9275" s="12"/>
      <c r="AQ9275" s="12"/>
      <c r="AR9275" s="12"/>
      <c r="AS9275" s="12"/>
      <c r="AT9275" s="12"/>
      <c r="AU9275" s="12"/>
      <c r="AV9275" s="12"/>
      <c r="AW9275" s="12"/>
      <c r="AX9275" s="12"/>
      <c r="AY9275" s="12"/>
      <c r="AZ9275" s="12"/>
      <c r="BA9275" s="12"/>
      <c r="BB9275" s="12"/>
      <c r="BC9275" s="12"/>
      <c r="BD9275" s="12"/>
    </row>
    <row r="9276" spans="15:56" x14ac:dyDescent="0.35">
      <c r="O9276" s="12"/>
      <c r="P9276" s="12"/>
      <c r="Q9276" s="12"/>
      <c r="S9276" s="250"/>
      <c r="AA9276" s="12"/>
      <c r="AB9276" s="12"/>
      <c r="AC9276" s="12"/>
      <c r="AD9276" s="12"/>
      <c r="AE9276" s="12"/>
      <c r="AF9276" s="12"/>
      <c r="AG9276" s="12"/>
      <c r="AH9276" s="12"/>
      <c r="AI9276" s="12"/>
      <c r="AJ9276" s="12"/>
      <c r="AK9276" s="12"/>
      <c r="AL9276" s="12"/>
      <c r="AM9276" s="12"/>
      <c r="AN9276" s="12"/>
      <c r="AO9276" s="12"/>
      <c r="AP9276" s="12"/>
      <c r="AQ9276" s="12"/>
      <c r="AR9276" s="12"/>
      <c r="AS9276" s="12"/>
      <c r="AT9276" s="12"/>
      <c r="AU9276" s="12"/>
      <c r="AV9276" s="12"/>
      <c r="AW9276" s="12"/>
      <c r="AX9276" s="12"/>
      <c r="AY9276" s="12"/>
      <c r="AZ9276" s="12"/>
      <c r="BA9276" s="12"/>
      <c r="BB9276" s="12"/>
      <c r="BC9276" s="12"/>
      <c r="BD9276" s="12"/>
    </row>
    <row r="9277" spans="15:56" x14ac:dyDescent="0.35">
      <c r="O9277" s="12"/>
      <c r="P9277" s="12"/>
      <c r="Q9277" s="12"/>
      <c r="S9277" s="250"/>
      <c r="AA9277" s="12"/>
      <c r="AB9277" s="12"/>
      <c r="AC9277" s="12"/>
      <c r="AD9277" s="12"/>
      <c r="AE9277" s="12"/>
      <c r="AF9277" s="12"/>
      <c r="AG9277" s="12"/>
      <c r="AH9277" s="12"/>
      <c r="AI9277" s="12"/>
      <c r="AJ9277" s="12"/>
      <c r="AK9277" s="12"/>
      <c r="AL9277" s="12"/>
      <c r="AM9277" s="12"/>
      <c r="AN9277" s="12"/>
      <c r="AO9277" s="12"/>
      <c r="AP9277" s="12"/>
      <c r="AQ9277" s="12"/>
      <c r="AR9277" s="12"/>
      <c r="AS9277" s="12"/>
      <c r="AT9277" s="12"/>
      <c r="AU9277" s="12"/>
      <c r="AV9277" s="12"/>
      <c r="AW9277" s="12"/>
      <c r="AX9277" s="12"/>
      <c r="AY9277" s="12"/>
      <c r="AZ9277" s="12"/>
      <c r="BA9277" s="12"/>
      <c r="BB9277" s="12"/>
      <c r="BC9277" s="12"/>
      <c r="BD9277" s="12"/>
    </row>
    <row r="9278" spans="15:56" x14ac:dyDescent="0.35">
      <c r="O9278" s="12"/>
      <c r="P9278" s="12"/>
      <c r="Q9278" s="12"/>
      <c r="S9278" s="250"/>
      <c r="AA9278" s="12"/>
      <c r="AB9278" s="12"/>
      <c r="AC9278" s="12"/>
      <c r="AD9278" s="12"/>
      <c r="AE9278" s="12"/>
      <c r="AF9278" s="12"/>
      <c r="AG9278" s="12"/>
      <c r="AH9278" s="12"/>
      <c r="AI9278" s="12"/>
      <c r="AJ9278" s="12"/>
      <c r="AK9278" s="12"/>
      <c r="AL9278" s="12"/>
      <c r="AM9278" s="12"/>
      <c r="AN9278" s="12"/>
      <c r="AO9278" s="12"/>
      <c r="AP9278" s="12"/>
      <c r="AQ9278" s="12"/>
      <c r="AR9278" s="12"/>
      <c r="AS9278" s="12"/>
      <c r="AT9278" s="12"/>
      <c r="AU9278" s="12"/>
      <c r="AV9278" s="12"/>
      <c r="AW9278" s="12"/>
      <c r="AX9278" s="12"/>
      <c r="AY9278" s="12"/>
      <c r="AZ9278" s="12"/>
      <c r="BA9278" s="12"/>
      <c r="BB9278" s="12"/>
      <c r="BC9278" s="12"/>
      <c r="BD9278" s="12"/>
    </row>
    <row r="9279" spans="15:56" x14ac:dyDescent="0.35">
      <c r="O9279" s="12"/>
      <c r="P9279" s="12"/>
      <c r="Q9279" s="12"/>
      <c r="S9279" s="250"/>
      <c r="AA9279" s="12"/>
      <c r="AB9279" s="12"/>
      <c r="AC9279" s="12"/>
      <c r="AD9279" s="12"/>
      <c r="AE9279" s="12"/>
      <c r="AF9279" s="12"/>
      <c r="AG9279" s="12"/>
      <c r="AH9279" s="12"/>
      <c r="AI9279" s="12"/>
      <c r="AJ9279" s="12"/>
      <c r="AK9279" s="12"/>
      <c r="AL9279" s="12"/>
      <c r="AM9279" s="12"/>
      <c r="AN9279" s="12"/>
      <c r="AO9279" s="12"/>
      <c r="AP9279" s="12"/>
      <c r="AQ9279" s="12"/>
      <c r="AR9279" s="12"/>
      <c r="AS9279" s="12"/>
      <c r="AT9279" s="12"/>
      <c r="AU9279" s="12"/>
      <c r="AV9279" s="12"/>
      <c r="AW9279" s="12"/>
      <c r="AX9279" s="12"/>
      <c r="AY9279" s="12"/>
      <c r="AZ9279" s="12"/>
      <c r="BA9279" s="12"/>
      <c r="BB9279" s="12"/>
      <c r="BC9279" s="12"/>
      <c r="BD9279" s="12"/>
    </row>
    <row r="9280" spans="15:56" x14ac:dyDescent="0.35">
      <c r="O9280" s="12"/>
      <c r="P9280" s="12"/>
      <c r="Q9280" s="12"/>
      <c r="S9280" s="250"/>
      <c r="AA9280" s="12"/>
      <c r="AB9280" s="12"/>
      <c r="AC9280" s="12"/>
      <c r="AD9280" s="12"/>
      <c r="AE9280" s="12"/>
      <c r="AF9280" s="12"/>
      <c r="AG9280" s="12"/>
      <c r="AH9280" s="12"/>
      <c r="AI9280" s="12"/>
      <c r="AJ9280" s="12"/>
      <c r="AK9280" s="12"/>
      <c r="AL9280" s="12"/>
      <c r="AM9280" s="12"/>
      <c r="AN9280" s="12"/>
      <c r="AO9280" s="12"/>
      <c r="AP9280" s="12"/>
      <c r="AQ9280" s="12"/>
      <c r="AR9280" s="12"/>
      <c r="AS9280" s="12"/>
      <c r="AT9280" s="12"/>
      <c r="AU9280" s="12"/>
      <c r="AV9280" s="12"/>
      <c r="AW9280" s="12"/>
      <c r="AX9280" s="12"/>
      <c r="AY9280" s="12"/>
      <c r="AZ9280" s="12"/>
      <c r="BA9280" s="12"/>
      <c r="BB9280" s="12"/>
      <c r="BC9280" s="12"/>
      <c r="BD9280" s="12"/>
    </row>
    <row r="9281" spans="15:56" x14ac:dyDescent="0.35">
      <c r="O9281" s="12"/>
      <c r="P9281" s="12"/>
      <c r="Q9281" s="12"/>
      <c r="S9281" s="250"/>
      <c r="AA9281" s="12"/>
      <c r="AB9281" s="12"/>
      <c r="AC9281" s="12"/>
      <c r="AD9281" s="12"/>
      <c r="AE9281" s="12"/>
      <c r="AF9281" s="12"/>
      <c r="AG9281" s="12"/>
      <c r="AH9281" s="12"/>
      <c r="AI9281" s="12"/>
      <c r="AJ9281" s="12"/>
      <c r="AK9281" s="12"/>
      <c r="AL9281" s="12"/>
      <c r="AM9281" s="12"/>
      <c r="AN9281" s="12"/>
      <c r="AO9281" s="12"/>
      <c r="AP9281" s="12"/>
      <c r="AQ9281" s="12"/>
      <c r="AR9281" s="12"/>
      <c r="AS9281" s="12"/>
      <c r="AT9281" s="12"/>
      <c r="AU9281" s="12"/>
      <c r="AV9281" s="12"/>
      <c r="AW9281" s="12"/>
      <c r="AX9281" s="12"/>
      <c r="AY9281" s="12"/>
      <c r="AZ9281" s="12"/>
      <c r="BA9281" s="12"/>
      <c r="BB9281" s="12"/>
      <c r="BC9281" s="12"/>
      <c r="BD9281" s="12"/>
    </row>
    <row r="9282" spans="15:56" x14ac:dyDescent="0.35">
      <c r="O9282" s="12"/>
      <c r="P9282" s="12"/>
      <c r="Q9282" s="12"/>
      <c r="S9282" s="250"/>
      <c r="AA9282" s="12"/>
      <c r="AB9282" s="12"/>
      <c r="AC9282" s="12"/>
      <c r="AD9282" s="12"/>
      <c r="AE9282" s="12"/>
      <c r="AF9282" s="12"/>
      <c r="AG9282" s="12"/>
      <c r="AH9282" s="12"/>
      <c r="AI9282" s="12"/>
      <c r="AJ9282" s="12"/>
      <c r="AK9282" s="12"/>
      <c r="AL9282" s="12"/>
      <c r="AM9282" s="12"/>
      <c r="AN9282" s="12"/>
      <c r="AO9282" s="12"/>
      <c r="AP9282" s="12"/>
      <c r="AQ9282" s="12"/>
      <c r="AR9282" s="12"/>
      <c r="AS9282" s="12"/>
      <c r="AT9282" s="12"/>
      <c r="AU9282" s="12"/>
      <c r="AV9282" s="12"/>
      <c r="AW9282" s="12"/>
      <c r="AX9282" s="12"/>
      <c r="AY9282" s="12"/>
      <c r="AZ9282" s="12"/>
      <c r="BA9282" s="12"/>
      <c r="BB9282" s="12"/>
      <c r="BC9282" s="12"/>
      <c r="BD9282" s="12"/>
    </row>
    <row r="9283" spans="15:56" x14ac:dyDescent="0.35">
      <c r="O9283" s="12"/>
      <c r="P9283" s="12"/>
      <c r="Q9283" s="12"/>
      <c r="S9283" s="250"/>
      <c r="AA9283" s="12"/>
      <c r="AB9283" s="12"/>
      <c r="AC9283" s="12"/>
      <c r="AD9283" s="12"/>
      <c r="AE9283" s="12"/>
      <c r="AF9283" s="12"/>
      <c r="AG9283" s="12"/>
      <c r="AH9283" s="12"/>
      <c r="AI9283" s="12"/>
      <c r="AJ9283" s="12"/>
      <c r="AK9283" s="12"/>
      <c r="AL9283" s="12"/>
      <c r="AM9283" s="12"/>
      <c r="AN9283" s="12"/>
      <c r="AO9283" s="12"/>
      <c r="AP9283" s="12"/>
      <c r="AQ9283" s="12"/>
      <c r="AR9283" s="12"/>
      <c r="AS9283" s="12"/>
      <c r="AT9283" s="12"/>
      <c r="AU9283" s="12"/>
      <c r="AV9283" s="12"/>
      <c r="AW9283" s="12"/>
      <c r="AX9283" s="12"/>
      <c r="AY9283" s="12"/>
      <c r="AZ9283" s="12"/>
      <c r="BA9283" s="12"/>
      <c r="BB9283" s="12"/>
      <c r="BC9283" s="12"/>
      <c r="BD9283" s="12"/>
    </row>
    <row r="9284" spans="15:56" x14ac:dyDescent="0.35">
      <c r="O9284" s="12"/>
      <c r="P9284" s="12"/>
      <c r="Q9284" s="12"/>
      <c r="S9284" s="250"/>
      <c r="AA9284" s="12"/>
      <c r="AB9284" s="12"/>
      <c r="AC9284" s="12"/>
      <c r="AD9284" s="12"/>
      <c r="AE9284" s="12"/>
      <c r="AF9284" s="12"/>
      <c r="AG9284" s="12"/>
      <c r="AH9284" s="12"/>
      <c r="AI9284" s="12"/>
      <c r="AJ9284" s="12"/>
      <c r="AK9284" s="12"/>
      <c r="AL9284" s="12"/>
      <c r="AM9284" s="12"/>
      <c r="AN9284" s="12"/>
      <c r="AO9284" s="12"/>
      <c r="AP9284" s="12"/>
      <c r="AQ9284" s="12"/>
      <c r="AR9284" s="12"/>
      <c r="AS9284" s="12"/>
      <c r="AT9284" s="12"/>
      <c r="AU9284" s="12"/>
      <c r="AV9284" s="12"/>
      <c r="AW9284" s="12"/>
      <c r="AX9284" s="12"/>
      <c r="AY9284" s="12"/>
      <c r="AZ9284" s="12"/>
      <c r="BA9284" s="12"/>
      <c r="BB9284" s="12"/>
      <c r="BC9284" s="12"/>
      <c r="BD9284" s="12"/>
    </row>
    <row r="9285" spans="15:56" x14ac:dyDescent="0.35">
      <c r="O9285" s="12"/>
      <c r="P9285" s="12"/>
      <c r="Q9285" s="12"/>
      <c r="S9285" s="250"/>
      <c r="AA9285" s="12"/>
      <c r="AB9285" s="12"/>
      <c r="AC9285" s="12"/>
      <c r="AD9285" s="12"/>
      <c r="AE9285" s="12"/>
      <c r="AF9285" s="12"/>
      <c r="AG9285" s="12"/>
      <c r="AH9285" s="12"/>
      <c r="AI9285" s="12"/>
      <c r="AJ9285" s="12"/>
      <c r="AK9285" s="12"/>
      <c r="AL9285" s="12"/>
      <c r="AM9285" s="12"/>
      <c r="AN9285" s="12"/>
      <c r="AO9285" s="12"/>
      <c r="AP9285" s="12"/>
      <c r="AQ9285" s="12"/>
      <c r="AR9285" s="12"/>
      <c r="AS9285" s="12"/>
      <c r="AT9285" s="12"/>
      <c r="AU9285" s="12"/>
      <c r="AV9285" s="12"/>
      <c r="AW9285" s="12"/>
      <c r="AX9285" s="12"/>
      <c r="AY9285" s="12"/>
      <c r="AZ9285" s="12"/>
      <c r="BA9285" s="12"/>
      <c r="BB9285" s="12"/>
      <c r="BC9285" s="12"/>
      <c r="BD9285" s="12"/>
    </row>
    <row r="9286" spans="15:56" x14ac:dyDescent="0.35">
      <c r="O9286" s="12"/>
      <c r="P9286" s="12"/>
      <c r="Q9286" s="12"/>
      <c r="S9286" s="250"/>
      <c r="AA9286" s="12"/>
      <c r="AB9286" s="12"/>
      <c r="AC9286" s="12"/>
      <c r="AD9286" s="12"/>
      <c r="AE9286" s="12"/>
      <c r="AF9286" s="12"/>
      <c r="AG9286" s="12"/>
      <c r="AH9286" s="12"/>
      <c r="AI9286" s="12"/>
      <c r="AJ9286" s="12"/>
      <c r="AK9286" s="12"/>
      <c r="AL9286" s="12"/>
      <c r="AM9286" s="12"/>
      <c r="AN9286" s="12"/>
      <c r="AO9286" s="12"/>
      <c r="AP9286" s="12"/>
      <c r="AQ9286" s="12"/>
      <c r="AR9286" s="12"/>
      <c r="AS9286" s="12"/>
      <c r="AT9286" s="12"/>
      <c r="AU9286" s="12"/>
      <c r="AV9286" s="12"/>
      <c r="AW9286" s="12"/>
      <c r="AX9286" s="12"/>
      <c r="AY9286" s="12"/>
      <c r="AZ9286" s="12"/>
      <c r="BA9286" s="12"/>
      <c r="BB9286" s="12"/>
      <c r="BC9286" s="12"/>
      <c r="BD9286" s="12"/>
    </row>
    <row r="9287" spans="15:56" x14ac:dyDescent="0.35">
      <c r="O9287" s="12"/>
      <c r="P9287" s="12"/>
      <c r="Q9287" s="12"/>
      <c r="S9287" s="250"/>
      <c r="AA9287" s="12"/>
      <c r="AB9287" s="12"/>
      <c r="AC9287" s="12"/>
      <c r="AD9287" s="12"/>
      <c r="AE9287" s="12"/>
      <c r="AF9287" s="12"/>
      <c r="AG9287" s="12"/>
      <c r="AH9287" s="12"/>
      <c r="AI9287" s="12"/>
      <c r="AJ9287" s="12"/>
      <c r="AK9287" s="12"/>
      <c r="AL9287" s="12"/>
      <c r="AM9287" s="12"/>
      <c r="AN9287" s="12"/>
      <c r="AO9287" s="12"/>
      <c r="AP9287" s="12"/>
      <c r="AQ9287" s="12"/>
      <c r="AR9287" s="12"/>
      <c r="AS9287" s="12"/>
      <c r="AT9287" s="12"/>
      <c r="AU9287" s="12"/>
      <c r="AV9287" s="12"/>
      <c r="AW9287" s="12"/>
      <c r="AX9287" s="12"/>
      <c r="AY9287" s="12"/>
      <c r="AZ9287" s="12"/>
      <c r="BA9287" s="12"/>
      <c r="BB9287" s="12"/>
      <c r="BC9287" s="12"/>
      <c r="BD9287" s="12"/>
    </row>
    <row r="9288" spans="15:56" x14ac:dyDescent="0.35">
      <c r="O9288" s="12"/>
      <c r="P9288" s="12"/>
      <c r="Q9288" s="12"/>
      <c r="S9288" s="250"/>
      <c r="AA9288" s="12"/>
      <c r="AB9288" s="12"/>
      <c r="AC9288" s="12"/>
      <c r="AD9288" s="12"/>
      <c r="AE9288" s="12"/>
      <c r="AF9288" s="12"/>
      <c r="AG9288" s="12"/>
      <c r="AH9288" s="12"/>
      <c r="AI9288" s="12"/>
      <c r="AJ9288" s="12"/>
      <c r="AK9288" s="12"/>
      <c r="AL9288" s="12"/>
      <c r="AM9288" s="12"/>
      <c r="AN9288" s="12"/>
      <c r="AO9288" s="12"/>
      <c r="AP9288" s="12"/>
      <c r="AQ9288" s="12"/>
      <c r="AR9288" s="12"/>
      <c r="AS9288" s="12"/>
      <c r="AT9288" s="12"/>
      <c r="AU9288" s="12"/>
      <c r="AV9288" s="12"/>
      <c r="AW9288" s="12"/>
      <c r="AX9288" s="12"/>
      <c r="AY9288" s="12"/>
      <c r="AZ9288" s="12"/>
      <c r="BA9288" s="12"/>
      <c r="BB9288" s="12"/>
      <c r="BC9288" s="12"/>
      <c r="BD9288" s="12"/>
    </row>
    <row r="9289" spans="15:56" x14ac:dyDescent="0.35">
      <c r="O9289" s="12"/>
      <c r="P9289" s="12"/>
      <c r="Q9289" s="12"/>
      <c r="S9289" s="250"/>
      <c r="AA9289" s="12"/>
      <c r="AB9289" s="12"/>
      <c r="AC9289" s="12"/>
      <c r="AD9289" s="12"/>
      <c r="AE9289" s="12"/>
      <c r="AF9289" s="12"/>
      <c r="AG9289" s="12"/>
      <c r="AH9289" s="12"/>
      <c r="AI9289" s="12"/>
      <c r="AJ9289" s="12"/>
      <c r="AK9289" s="12"/>
      <c r="AL9289" s="12"/>
      <c r="AM9289" s="12"/>
      <c r="AN9289" s="12"/>
      <c r="AO9289" s="12"/>
      <c r="AP9289" s="12"/>
      <c r="AQ9289" s="12"/>
      <c r="AR9289" s="12"/>
      <c r="AS9289" s="12"/>
      <c r="AT9289" s="12"/>
      <c r="AU9289" s="12"/>
      <c r="AV9289" s="12"/>
      <c r="AW9289" s="12"/>
      <c r="AX9289" s="12"/>
      <c r="AY9289" s="12"/>
      <c r="AZ9289" s="12"/>
      <c r="BA9289" s="12"/>
      <c r="BB9289" s="12"/>
      <c r="BC9289" s="12"/>
      <c r="BD9289" s="12"/>
    </row>
    <row r="9290" spans="15:56" x14ac:dyDescent="0.35">
      <c r="O9290" s="12"/>
      <c r="P9290" s="12"/>
      <c r="Q9290" s="12"/>
      <c r="S9290" s="250"/>
      <c r="AA9290" s="12"/>
      <c r="AB9290" s="12"/>
      <c r="AC9290" s="12"/>
      <c r="AD9290" s="12"/>
      <c r="AE9290" s="12"/>
      <c r="AF9290" s="12"/>
      <c r="AG9290" s="12"/>
      <c r="AH9290" s="12"/>
      <c r="AI9290" s="12"/>
      <c r="AJ9290" s="12"/>
      <c r="AK9290" s="12"/>
      <c r="AL9290" s="12"/>
      <c r="AM9290" s="12"/>
      <c r="AN9290" s="12"/>
      <c r="AO9290" s="12"/>
      <c r="AP9290" s="12"/>
      <c r="AQ9290" s="12"/>
      <c r="AR9290" s="12"/>
      <c r="AS9290" s="12"/>
      <c r="AT9290" s="12"/>
      <c r="AU9290" s="12"/>
      <c r="AV9290" s="12"/>
      <c r="AW9290" s="12"/>
      <c r="AX9290" s="12"/>
      <c r="AY9290" s="12"/>
      <c r="AZ9290" s="12"/>
      <c r="BA9290" s="12"/>
      <c r="BB9290" s="12"/>
      <c r="BC9290" s="12"/>
      <c r="BD9290" s="12"/>
    </row>
    <row r="9291" spans="15:56" x14ac:dyDescent="0.35">
      <c r="O9291" s="12"/>
      <c r="P9291" s="12"/>
      <c r="Q9291" s="12"/>
      <c r="S9291" s="250"/>
      <c r="AA9291" s="12"/>
      <c r="AB9291" s="12"/>
      <c r="AC9291" s="12"/>
      <c r="AD9291" s="12"/>
      <c r="AE9291" s="12"/>
      <c r="AF9291" s="12"/>
      <c r="AG9291" s="12"/>
      <c r="AH9291" s="12"/>
      <c r="AI9291" s="12"/>
      <c r="AJ9291" s="12"/>
      <c r="AK9291" s="12"/>
      <c r="AL9291" s="12"/>
      <c r="AM9291" s="12"/>
      <c r="AN9291" s="12"/>
      <c r="AO9291" s="12"/>
      <c r="AP9291" s="12"/>
      <c r="AQ9291" s="12"/>
      <c r="AR9291" s="12"/>
      <c r="AS9291" s="12"/>
      <c r="AT9291" s="12"/>
      <c r="AU9291" s="12"/>
      <c r="AV9291" s="12"/>
      <c r="AW9291" s="12"/>
      <c r="AX9291" s="12"/>
      <c r="AY9291" s="12"/>
      <c r="AZ9291" s="12"/>
      <c r="BA9291" s="12"/>
      <c r="BB9291" s="12"/>
      <c r="BC9291" s="12"/>
      <c r="BD9291" s="12"/>
    </row>
    <row r="9292" spans="15:56" x14ac:dyDescent="0.35">
      <c r="O9292" s="12"/>
      <c r="P9292" s="12"/>
      <c r="Q9292" s="12"/>
      <c r="S9292" s="250"/>
      <c r="AA9292" s="12"/>
      <c r="AB9292" s="12"/>
      <c r="AC9292" s="12"/>
      <c r="AD9292" s="12"/>
      <c r="AE9292" s="12"/>
      <c r="AF9292" s="12"/>
      <c r="AG9292" s="12"/>
      <c r="AH9292" s="12"/>
      <c r="AI9292" s="12"/>
      <c r="AJ9292" s="12"/>
      <c r="AK9292" s="12"/>
      <c r="AL9292" s="12"/>
      <c r="AM9292" s="12"/>
      <c r="AN9292" s="12"/>
      <c r="AO9292" s="12"/>
      <c r="AP9292" s="12"/>
      <c r="AQ9292" s="12"/>
      <c r="AR9292" s="12"/>
      <c r="AS9292" s="12"/>
      <c r="AT9292" s="12"/>
      <c r="AU9292" s="12"/>
      <c r="AV9292" s="12"/>
      <c r="AW9292" s="12"/>
      <c r="AX9292" s="12"/>
      <c r="AY9292" s="12"/>
      <c r="AZ9292" s="12"/>
      <c r="BA9292" s="12"/>
      <c r="BB9292" s="12"/>
      <c r="BC9292" s="12"/>
      <c r="BD9292" s="12"/>
    </row>
    <row r="9293" spans="15:56" x14ac:dyDescent="0.35">
      <c r="O9293" s="12"/>
      <c r="P9293" s="12"/>
      <c r="Q9293" s="12"/>
      <c r="S9293" s="250"/>
      <c r="AA9293" s="12"/>
      <c r="AB9293" s="12"/>
      <c r="AC9293" s="12"/>
      <c r="AD9293" s="12"/>
      <c r="AE9293" s="12"/>
      <c r="AF9293" s="12"/>
      <c r="AG9293" s="12"/>
      <c r="AH9293" s="12"/>
      <c r="AI9293" s="12"/>
      <c r="AJ9293" s="12"/>
      <c r="AK9293" s="12"/>
      <c r="AL9293" s="12"/>
      <c r="AM9293" s="12"/>
      <c r="AN9293" s="12"/>
      <c r="AO9293" s="12"/>
      <c r="AP9293" s="12"/>
      <c r="AQ9293" s="12"/>
      <c r="AR9293" s="12"/>
      <c r="AS9293" s="12"/>
      <c r="AT9293" s="12"/>
      <c r="AU9293" s="12"/>
      <c r="AV9293" s="12"/>
      <c r="AW9293" s="12"/>
      <c r="AX9293" s="12"/>
      <c r="AY9293" s="12"/>
      <c r="AZ9293" s="12"/>
      <c r="BA9293" s="12"/>
      <c r="BB9293" s="12"/>
      <c r="BC9293" s="12"/>
      <c r="BD9293" s="12"/>
    </row>
    <row r="9294" spans="15:56" x14ac:dyDescent="0.35">
      <c r="O9294" s="12"/>
      <c r="P9294" s="12"/>
      <c r="Q9294" s="12"/>
      <c r="S9294" s="250"/>
      <c r="AA9294" s="12"/>
      <c r="AB9294" s="12"/>
      <c r="AC9294" s="12"/>
      <c r="AD9294" s="12"/>
      <c r="AE9294" s="12"/>
      <c r="AF9294" s="12"/>
      <c r="AG9294" s="12"/>
      <c r="AH9294" s="12"/>
      <c r="AI9294" s="12"/>
      <c r="AJ9294" s="12"/>
      <c r="AK9294" s="12"/>
      <c r="AL9294" s="12"/>
      <c r="AM9294" s="12"/>
      <c r="AN9294" s="12"/>
      <c r="AO9294" s="12"/>
      <c r="AP9294" s="12"/>
      <c r="AQ9294" s="12"/>
      <c r="AR9294" s="12"/>
      <c r="AS9294" s="12"/>
      <c r="AT9294" s="12"/>
      <c r="AU9294" s="12"/>
      <c r="AV9294" s="12"/>
      <c r="AW9294" s="12"/>
      <c r="AX9294" s="12"/>
      <c r="AY9294" s="12"/>
      <c r="AZ9294" s="12"/>
      <c r="BA9294" s="12"/>
      <c r="BB9294" s="12"/>
      <c r="BC9294" s="12"/>
      <c r="BD9294" s="12"/>
    </row>
    <row r="9295" spans="15:56" x14ac:dyDescent="0.35">
      <c r="O9295" s="12"/>
      <c r="P9295" s="12"/>
      <c r="Q9295" s="12"/>
      <c r="S9295" s="250"/>
      <c r="AA9295" s="12"/>
      <c r="AB9295" s="12"/>
      <c r="AC9295" s="12"/>
      <c r="AD9295" s="12"/>
      <c r="AE9295" s="12"/>
      <c r="AF9295" s="12"/>
      <c r="AG9295" s="12"/>
      <c r="AH9295" s="12"/>
      <c r="AI9295" s="12"/>
      <c r="AJ9295" s="12"/>
      <c r="AK9295" s="12"/>
      <c r="AL9295" s="12"/>
      <c r="AM9295" s="12"/>
      <c r="AN9295" s="12"/>
      <c r="AO9295" s="12"/>
      <c r="AP9295" s="12"/>
      <c r="AQ9295" s="12"/>
      <c r="AR9295" s="12"/>
      <c r="AS9295" s="12"/>
      <c r="AT9295" s="12"/>
      <c r="AU9295" s="12"/>
      <c r="AV9295" s="12"/>
      <c r="AW9295" s="12"/>
      <c r="AX9295" s="12"/>
      <c r="AY9295" s="12"/>
      <c r="AZ9295" s="12"/>
      <c r="BA9295" s="12"/>
      <c r="BB9295" s="12"/>
      <c r="BC9295" s="12"/>
      <c r="BD9295" s="12"/>
    </row>
    <row r="9296" spans="15:56" x14ac:dyDescent="0.35">
      <c r="O9296" s="12"/>
      <c r="P9296" s="12"/>
      <c r="Q9296" s="12"/>
      <c r="S9296" s="250"/>
      <c r="AA9296" s="12"/>
      <c r="AB9296" s="12"/>
      <c r="AC9296" s="12"/>
      <c r="AD9296" s="12"/>
      <c r="AE9296" s="12"/>
      <c r="AF9296" s="12"/>
      <c r="AG9296" s="12"/>
      <c r="AH9296" s="12"/>
      <c r="AI9296" s="12"/>
      <c r="AJ9296" s="12"/>
      <c r="AK9296" s="12"/>
      <c r="AL9296" s="12"/>
      <c r="AM9296" s="12"/>
      <c r="AN9296" s="12"/>
      <c r="AO9296" s="12"/>
      <c r="AP9296" s="12"/>
      <c r="AQ9296" s="12"/>
      <c r="AR9296" s="12"/>
      <c r="AS9296" s="12"/>
      <c r="AT9296" s="12"/>
      <c r="AU9296" s="12"/>
      <c r="AV9296" s="12"/>
      <c r="AW9296" s="12"/>
      <c r="AX9296" s="12"/>
      <c r="AY9296" s="12"/>
      <c r="AZ9296" s="12"/>
      <c r="BA9296" s="12"/>
      <c r="BB9296" s="12"/>
      <c r="BC9296" s="12"/>
      <c r="BD9296" s="12"/>
    </row>
    <row r="9297" spans="15:56" x14ac:dyDescent="0.35">
      <c r="O9297" s="12"/>
      <c r="P9297" s="12"/>
      <c r="Q9297" s="12"/>
      <c r="S9297" s="250"/>
      <c r="AA9297" s="12"/>
      <c r="AB9297" s="12"/>
      <c r="AC9297" s="12"/>
      <c r="AD9297" s="12"/>
      <c r="AE9297" s="12"/>
      <c r="AF9297" s="12"/>
      <c r="AG9297" s="12"/>
      <c r="AH9297" s="12"/>
      <c r="AI9297" s="12"/>
      <c r="AJ9297" s="12"/>
      <c r="AK9297" s="12"/>
      <c r="AL9297" s="12"/>
      <c r="AM9297" s="12"/>
      <c r="AN9297" s="12"/>
      <c r="AO9297" s="12"/>
      <c r="AP9297" s="12"/>
      <c r="AQ9297" s="12"/>
      <c r="AR9297" s="12"/>
      <c r="AS9297" s="12"/>
      <c r="AT9297" s="12"/>
      <c r="AU9297" s="12"/>
      <c r="AV9297" s="12"/>
      <c r="AW9297" s="12"/>
      <c r="AX9297" s="12"/>
      <c r="AY9297" s="12"/>
      <c r="AZ9297" s="12"/>
      <c r="BA9297" s="12"/>
      <c r="BB9297" s="12"/>
      <c r="BC9297" s="12"/>
      <c r="BD9297" s="12"/>
    </row>
    <row r="9298" spans="15:56" x14ac:dyDescent="0.35">
      <c r="O9298" s="12"/>
      <c r="P9298" s="12"/>
      <c r="Q9298" s="12"/>
      <c r="S9298" s="250"/>
      <c r="AA9298" s="12"/>
      <c r="AB9298" s="12"/>
      <c r="AC9298" s="12"/>
      <c r="AD9298" s="12"/>
      <c r="AE9298" s="12"/>
      <c r="AF9298" s="12"/>
      <c r="AG9298" s="12"/>
      <c r="AH9298" s="12"/>
      <c r="AI9298" s="12"/>
      <c r="AJ9298" s="12"/>
      <c r="AK9298" s="12"/>
      <c r="AL9298" s="12"/>
      <c r="AM9298" s="12"/>
      <c r="AN9298" s="12"/>
      <c r="AO9298" s="12"/>
      <c r="AP9298" s="12"/>
      <c r="AQ9298" s="12"/>
      <c r="AR9298" s="12"/>
      <c r="AS9298" s="12"/>
      <c r="AT9298" s="12"/>
      <c r="AU9298" s="12"/>
      <c r="AV9298" s="12"/>
      <c r="AW9298" s="12"/>
      <c r="AX9298" s="12"/>
      <c r="AY9298" s="12"/>
      <c r="AZ9298" s="12"/>
      <c r="BA9298" s="12"/>
      <c r="BB9298" s="12"/>
      <c r="BC9298" s="12"/>
      <c r="BD9298" s="12"/>
    </row>
    <row r="9299" spans="15:56" x14ac:dyDescent="0.35">
      <c r="O9299" s="12"/>
      <c r="P9299" s="12"/>
      <c r="Q9299" s="12"/>
      <c r="S9299" s="250"/>
      <c r="AA9299" s="12"/>
      <c r="AB9299" s="12"/>
      <c r="AC9299" s="12"/>
      <c r="AD9299" s="12"/>
      <c r="AE9299" s="12"/>
      <c r="AF9299" s="12"/>
      <c r="AG9299" s="12"/>
      <c r="AH9299" s="12"/>
      <c r="AI9299" s="12"/>
      <c r="AJ9299" s="12"/>
      <c r="AK9299" s="12"/>
      <c r="AL9299" s="12"/>
      <c r="AM9299" s="12"/>
      <c r="AN9299" s="12"/>
      <c r="AO9299" s="12"/>
      <c r="AP9299" s="12"/>
      <c r="AQ9299" s="12"/>
      <c r="AR9299" s="12"/>
      <c r="AS9299" s="12"/>
      <c r="AT9299" s="12"/>
      <c r="AU9299" s="12"/>
      <c r="AV9299" s="12"/>
      <c r="AW9299" s="12"/>
      <c r="AX9299" s="12"/>
      <c r="AY9299" s="12"/>
      <c r="AZ9299" s="12"/>
      <c r="BA9299" s="12"/>
      <c r="BB9299" s="12"/>
      <c r="BC9299" s="12"/>
      <c r="BD9299" s="12"/>
    </row>
    <row r="9300" spans="15:56" x14ac:dyDescent="0.35">
      <c r="O9300" s="12"/>
      <c r="P9300" s="12"/>
      <c r="Q9300" s="12"/>
      <c r="S9300" s="250"/>
      <c r="AA9300" s="12"/>
      <c r="AB9300" s="12"/>
      <c r="AC9300" s="12"/>
      <c r="AD9300" s="12"/>
      <c r="AE9300" s="12"/>
      <c r="AF9300" s="12"/>
      <c r="AG9300" s="12"/>
      <c r="AH9300" s="12"/>
      <c r="AI9300" s="12"/>
      <c r="AJ9300" s="12"/>
      <c r="AK9300" s="12"/>
      <c r="AL9300" s="12"/>
      <c r="AM9300" s="12"/>
      <c r="AN9300" s="12"/>
      <c r="AO9300" s="12"/>
      <c r="AP9300" s="12"/>
      <c r="AQ9300" s="12"/>
      <c r="AR9300" s="12"/>
      <c r="AS9300" s="12"/>
      <c r="AT9300" s="12"/>
      <c r="AU9300" s="12"/>
      <c r="AV9300" s="12"/>
      <c r="AW9300" s="12"/>
      <c r="AX9300" s="12"/>
      <c r="AY9300" s="12"/>
      <c r="AZ9300" s="12"/>
      <c r="BA9300" s="12"/>
      <c r="BB9300" s="12"/>
      <c r="BC9300" s="12"/>
      <c r="BD9300" s="12"/>
    </row>
    <row r="9301" spans="15:56" x14ac:dyDescent="0.35">
      <c r="O9301" s="12"/>
      <c r="P9301" s="12"/>
      <c r="Q9301" s="12"/>
      <c r="S9301" s="250"/>
      <c r="AA9301" s="12"/>
      <c r="AB9301" s="12"/>
      <c r="AC9301" s="12"/>
      <c r="AD9301" s="12"/>
      <c r="AE9301" s="12"/>
      <c r="AF9301" s="12"/>
      <c r="AG9301" s="12"/>
      <c r="AH9301" s="12"/>
      <c r="AI9301" s="12"/>
      <c r="AJ9301" s="12"/>
      <c r="AK9301" s="12"/>
      <c r="AL9301" s="12"/>
      <c r="AM9301" s="12"/>
      <c r="AN9301" s="12"/>
      <c r="AO9301" s="12"/>
      <c r="AP9301" s="12"/>
      <c r="AQ9301" s="12"/>
      <c r="AR9301" s="12"/>
      <c r="AS9301" s="12"/>
      <c r="AT9301" s="12"/>
      <c r="AU9301" s="12"/>
      <c r="AV9301" s="12"/>
      <c r="AW9301" s="12"/>
      <c r="AX9301" s="12"/>
      <c r="AY9301" s="12"/>
      <c r="AZ9301" s="12"/>
      <c r="BA9301" s="12"/>
      <c r="BB9301" s="12"/>
      <c r="BC9301" s="12"/>
      <c r="BD9301" s="12"/>
    </row>
    <row r="9302" spans="15:56" x14ac:dyDescent="0.35">
      <c r="O9302" s="12"/>
      <c r="P9302" s="12"/>
      <c r="Q9302" s="12"/>
      <c r="S9302" s="250"/>
      <c r="AA9302" s="12"/>
      <c r="AB9302" s="12"/>
      <c r="AC9302" s="12"/>
      <c r="AD9302" s="12"/>
      <c r="AE9302" s="12"/>
      <c r="AF9302" s="12"/>
      <c r="AG9302" s="12"/>
      <c r="AH9302" s="12"/>
      <c r="AI9302" s="12"/>
      <c r="AJ9302" s="12"/>
      <c r="AK9302" s="12"/>
      <c r="AL9302" s="12"/>
      <c r="AM9302" s="12"/>
      <c r="AN9302" s="12"/>
      <c r="AO9302" s="12"/>
      <c r="AP9302" s="12"/>
      <c r="AQ9302" s="12"/>
      <c r="AR9302" s="12"/>
      <c r="AS9302" s="12"/>
      <c r="AT9302" s="12"/>
      <c r="AU9302" s="12"/>
      <c r="AV9302" s="12"/>
      <c r="AW9302" s="12"/>
      <c r="AX9302" s="12"/>
      <c r="AY9302" s="12"/>
      <c r="AZ9302" s="12"/>
      <c r="BA9302" s="12"/>
      <c r="BB9302" s="12"/>
      <c r="BC9302" s="12"/>
      <c r="BD9302" s="12"/>
    </row>
    <row r="9303" spans="15:56" x14ac:dyDescent="0.35">
      <c r="O9303" s="12"/>
      <c r="P9303" s="12"/>
      <c r="Q9303" s="12"/>
      <c r="S9303" s="250"/>
      <c r="AA9303" s="12"/>
      <c r="AB9303" s="12"/>
      <c r="AC9303" s="12"/>
      <c r="AD9303" s="12"/>
      <c r="AE9303" s="12"/>
      <c r="AF9303" s="12"/>
      <c r="AG9303" s="12"/>
      <c r="AH9303" s="12"/>
      <c r="AI9303" s="12"/>
      <c r="AJ9303" s="12"/>
      <c r="AK9303" s="12"/>
      <c r="AL9303" s="12"/>
      <c r="AM9303" s="12"/>
      <c r="AN9303" s="12"/>
      <c r="AO9303" s="12"/>
      <c r="AP9303" s="12"/>
      <c r="AQ9303" s="12"/>
      <c r="AR9303" s="12"/>
      <c r="AS9303" s="12"/>
      <c r="AT9303" s="12"/>
      <c r="AU9303" s="12"/>
      <c r="AV9303" s="12"/>
      <c r="AW9303" s="12"/>
      <c r="AX9303" s="12"/>
      <c r="AY9303" s="12"/>
      <c r="AZ9303" s="12"/>
      <c r="BA9303" s="12"/>
      <c r="BB9303" s="12"/>
      <c r="BC9303" s="12"/>
      <c r="BD9303" s="12"/>
    </row>
    <row r="9304" spans="15:56" x14ac:dyDescent="0.35">
      <c r="O9304" s="12"/>
      <c r="P9304" s="12"/>
      <c r="Q9304" s="12"/>
      <c r="S9304" s="250"/>
      <c r="AA9304" s="12"/>
      <c r="AB9304" s="12"/>
      <c r="AC9304" s="12"/>
      <c r="AD9304" s="12"/>
      <c r="AE9304" s="12"/>
      <c r="AF9304" s="12"/>
      <c r="AG9304" s="12"/>
      <c r="AH9304" s="12"/>
      <c r="AI9304" s="12"/>
      <c r="AJ9304" s="12"/>
      <c r="AK9304" s="12"/>
      <c r="AL9304" s="12"/>
      <c r="AM9304" s="12"/>
      <c r="AN9304" s="12"/>
      <c r="AO9304" s="12"/>
      <c r="AP9304" s="12"/>
      <c r="AQ9304" s="12"/>
      <c r="AR9304" s="12"/>
      <c r="AS9304" s="12"/>
      <c r="AT9304" s="12"/>
      <c r="AU9304" s="12"/>
      <c r="AV9304" s="12"/>
      <c r="AW9304" s="12"/>
      <c r="AX9304" s="12"/>
      <c r="AY9304" s="12"/>
      <c r="AZ9304" s="12"/>
      <c r="BA9304" s="12"/>
      <c r="BB9304" s="12"/>
      <c r="BC9304" s="12"/>
      <c r="BD9304" s="12"/>
    </row>
    <row r="9305" spans="15:56" x14ac:dyDescent="0.35">
      <c r="O9305" s="12"/>
      <c r="P9305" s="12"/>
      <c r="Q9305" s="12"/>
      <c r="S9305" s="250"/>
      <c r="AA9305" s="12"/>
      <c r="AB9305" s="12"/>
      <c r="AC9305" s="12"/>
      <c r="AD9305" s="12"/>
      <c r="AE9305" s="12"/>
      <c r="AF9305" s="12"/>
      <c r="AG9305" s="12"/>
      <c r="AH9305" s="12"/>
      <c r="AI9305" s="12"/>
      <c r="AJ9305" s="12"/>
      <c r="AK9305" s="12"/>
      <c r="AL9305" s="12"/>
      <c r="AM9305" s="12"/>
      <c r="AN9305" s="12"/>
      <c r="AO9305" s="12"/>
      <c r="AP9305" s="12"/>
      <c r="AQ9305" s="12"/>
      <c r="AR9305" s="12"/>
      <c r="AS9305" s="12"/>
      <c r="AT9305" s="12"/>
      <c r="AU9305" s="12"/>
      <c r="AV9305" s="12"/>
      <c r="AW9305" s="12"/>
      <c r="AX9305" s="12"/>
      <c r="AY9305" s="12"/>
      <c r="AZ9305" s="12"/>
      <c r="BA9305" s="12"/>
      <c r="BB9305" s="12"/>
      <c r="BC9305" s="12"/>
      <c r="BD9305" s="12"/>
    </row>
    <row r="9306" spans="15:56" x14ac:dyDescent="0.35">
      <c r="O9306" s="12"/>
      <c r="P9306" s="12"/>
      <c r="Q9306" s="12"/>
      <c r="S9306" s="250"/>
      <c r="AA9306" s="12"/>
      <c r="AB9306" s="12"/>
      <c r="AC9306" s="12"/>
      <c r="AD9306" s="12"/>
      <c r="AE9306" s="12"/>
      <c r="AF9306" s="12"/>
      <c r="AG9306" s="12"/>
      <c r="AH9306" s="12"/>
      <c r="AI9306" s="12"/>
      <c r="AJ9306" s="12"/>
      <c r="AK9306" s="12"/>
      <c r="AL9306" s="12"/>
      <c r="AM9306" s="12"/>
      <c r="AN9306" s="12"/>
      <c r="AO9306" s="12"/>
      <c r="AP9306" s="12"/>
      <c r="AQ9306" s="12"/>
      <c r="AR9306" s="12"/>
      <c r="AS9306" s="12"/>
      <c r="AT9306" s="12"/>
      <c r="AU9306" s="12"/>
      <c r="AV9306" s="12"/>
      <c r="AW9306" s="12"/>
      <c r="AX9306" s="12"/>
      <c r="AY9306" s="12"/>
      <c r="AZ9306" s="12"/>
      <c r="BA9306" s="12"/>
      <c r="BB9306" s="12"/>
      <c r="BC9306" s="12"/>
      <c r="BD9306" s="12"/>
    </row>
    <row r="9307" spans="15:56" x14ac:dyDescent="0.35">
      <c r="O9307" s="12"/>
      <c r="P9307" s="12"/>
      <c r="Q9307" s="12"/>
      <c r="S9307" s="250"/>
      <c r="AA9307" s="12"/>
      <c r="AB9307" s="12"/>
      <c r="AC9307" s="12"/>
      <c r="AD9307" s="12"/>
      <c r="AE9307" s="12"/>
      <c r="AF9307" s="12"/>
      <c r="AG9307" s="12"/>
      <c r="AH9307" s="12"/>
      <c r="AI9307" s="12"/>
      <c r="AJ9307" s="12"/>
      <c r="AK9307" s="12"/>
      <c r="AL9307" s="12"/>
      <c r="AM9307" s="12"/>
      <c r="AN9307" s="12"/>
      <c r="AO9307" s="12"/>
      <c r="AP9307" s="12"/>
      <c r="AQ9307" s="12"/>
      <c r="AR9307" s="12"/>
      <c r="AS9307" s="12"/>
      <c r="AT9307" s="12"/>
      <c r="AU9307" s="12"/>
      <c r="AV9307" s="12"/>
      <c r="AW9307" s="12"/>
      <c r="AX9307" s="12"/>
      <c r="AY9307" s="12"/>
      <c r="AZ9307" s="12"/>
      <c r="BA9307" s="12"/>
      <c r="BB9307" s="12"/>
      <c r="BC9307" s="12"/>
      <c r="BD9307" s="12"/>
    </row>
    <row r="9308" spans="15:56" x14ac:dyDescent="0.35">
      <c r="O9308" s="12"/>
      <c r="P9308" s="12"/>
      <c r="Q9308" s="12"/>
      <c r="S9308" s="250"/>
      <c r="AA9308" s="12"/>
      <c r="AB9308" s="12"/>
      <c r="AC9308" s="12"/>
      <c r="AD9308" s="12"/>
      <c r="AE9308" s="12"/>
      <c r="AF9308" s="12"/>
      <c r="AG9308" s="12"/>
      <c r="AH9308" s="12"/>
      <c r="AI9308" s="12"/>
      <c r="AJ9308" s="12"/>
      <c r="AK9308" s="12"/>
      <c r="AL9308" s="12"/>
      <c r="AM9308" s="12"/>
      <c r="AN9308" s="12"/>
      <c r="AO9308" s="12"/>
      <c r="AP9308" s="12"/>
      <c r="AQ9308" s="12"/>
      <c r="AR9308" s="12"/>
      <c r="AS9308" s="12"/>
      <c r="AT9308" s="12"/>
      <c r="AU9308" s="12"/>
      <c r="AV9308" s="12"/>
      <c r="AW9308" s="12"/>
      <c r="AX9308" s="12"/>
      <c r="AY9308" s="12"/>
      <c r="AZ9308" s="12"/>
      <c r="BA9308" s="12"/>
      <c r="BB9308" s="12"/>
      <c r="BC9308" s="12"/>
      <c r="BD9308" s="12"/>
    </row>
    <row r="9309" spans="15:56" x14ac:dyDescent="0.35">
      <c r="O9309" s="12"/>
      <c r="P9309" s="12"/>
      <c r="Q9309" s="12"/>
      <c r="S9309" s="250"/>
      <c r="AA9309" s="12"/>
      <c r="AB9309" s="12"/>
      <c r="AC9309" s="12"/>
      <c r="AD9309" s="12"/>
      <c r="AE9309" s="12"/>
      <c r="AF9309" s="12"/>
      <c r="AG9309" s="12"/>
      <c r="AH9309" s="12"/>
      <c r="AI9309" s="12"/>
      <c r="AJ9309" s="12"/>
      <c r="AK9309" s="12"/>
      <c r="AL9309" s="12"/>
      <c r="AM9309" s="12"/>
      <c r="AN9309" s="12"/>
      <c r="AO9309" s="12"/>
      <c r="AP9309" s="12"/>
      <c r="AQ9309" s="12"/>
      <c r="AR9309" s="12"/>
      <c r="AS9309" s="12"/>
      <c r="AT9309" s="12"/>
      <c r="AU9309" s="12"/>
      <c r="AV9309" s="12"/>
      <c r="AW9309" s="12"/>
      <c r="AX9309" s="12"/>
      <c r="AY9309" s="12"/>
      <c r="AZ9309" s="12"/>
      <c r="BA9309" s="12"/>
      <c r="BB9309" s="12"/>
      <c r="BC9309" s="12"/>
      <c r="BD9309" s="12"/>
    </row>
    <row r="9310" spans="15:56" x14ac:dyDescent="0.35">
      <c r="O9310" s="12"/>
      <c r="P9310" s="12"/>
      <c r="Q9310" s="12"/>
      <c r="S9310" s="250"/>
      <c r="AA9310" s="12"/>
      <c r="AB9310" s="12"/>
      <c r="AC9310" s="12"/>
      <c r="AD9310" s="12"/>
      <c r="AE9310" s="12"/>
      <c r="AF9310" s="12"/>
      <c r="AG9310" s="12"/>
      <c r="AH9310" s="12"/>
      <c r="AI9310" s="12"/>
      <c r="AJ9310" s="12"/>
      <c r="AK9310" s="12"/>
      <c r="AL9310" s="12"/>
      <c r="AM9310" s="12"/>
      <c r="AN9310" s="12"/>
      <c r="AO9310" s="12"/>
      <c r="AP9310" s="12"/>
      <c r="AQ9310" s="12"/>
      <c r="AR9310" s="12"/>
      <c r="AS9310" s="12"/>
      <c r="AT9310" s="12"/>
      <c r="AU9310" s="12"/>
      <c r="AV9310" s="12"/>
      <c r="AW9310" s="12"/>
      <c r="AX9310" s="12"/>
      <c r="AY9310" s="12"/>
      <c r="AZ9310" s="12"/>
      <c r="BA9310" s="12"/>
      <c r="BB9310" s="12"/>
      <c r="BC9310" s="12"/>
      <c r="BD9310" s="12"/>
    </row>
    <row r="9311" spans="15:56" x14ac:dyDescent="0.35">
      <c r="O9311" s="12"/>
      <c r="P9311" s="12"/>
      <c r="Q9311" s="12"/>
      <c r="S9311" s="250"/>
      <c r="AA9311" s="12"/>
      <c r="AB9311" s="12"/>
      <c r="AC9311" s="12"/>
      <c r="AD9311" s="12"/>
      <c r="AE9311" s="12"/>
      <c r="AF9311" s="12"/>
      <c r="AG9311" s="12"/>
      <c r="AH9311" s="12"/>
      <c r="AI9311" s="12"/>
      <c r="AJ9311" s="12"/>
      <c r="AK9311" s="12"/>
      <c r="AL9311" s="12"/>
      <c r="AM9311" s="12"/>
      <c r="AN9311" s="12"/>
      <c r="AO9311" s="12"/>
      <c r="AP9311" s="12"/>
      <c r="AQ9311" s="12"/>
      <c r="AR9311" s="12"/>
      <c r="AS9311" s="12"/>
      <c r="AT9311" s="12"/>
      <c r="AU9311" s="12"/>
      <c r="AV9311" s="12"/>
      <c r="AW9311" s="12"/>
      <c r="AX9311" s="12"/>
      <c r="AY9311" s="12"/>
      <c r="AZ9311" s="12"/>
      <c r="BA9311" s="12"/>
      <c r="BB9311" s="12"/>
      <c r="BC9311" s="12"/>
      <c r="BD9311" s="12"/>
    </row>
    <row r="9312" spans="15:56" x14ac:dyDescent="0.35">
      <c r="O9312" s="12"/>
      <c r="P9312" s="12"/>
      <c r="Q9312" s="12"/>
      <c r="S9312" s="250"/>
      <c r="AA9312" s="12"/>
      <c r="AB9312" s="12"/>
      <c r="AC9312" s="12"/>
      <c r="AD9312" s="12"/>
      <c r="AE9312" s="12"/>
      <c r="AF9312" s="12"/>
      <c r="AG9312" s="12"/>
      <c r="AH9312" s="12"/>
      <c r="AI9312" s="12"/>
      <c r="AJ9312" s="12"/>
      <c r="AK9312" s="12"/>
      <c r="AL9312" s="12"/>
      <c r="AM9312" s="12"/>
      <c r="AN9312" s="12"/>
      <c r="AO9312" s="12"/>
      <c r="AP9312" s="12"/>
      <c r="AQ9312" s="12"/>
      <c r="AR9312" s="12"/>
      <c r="AS9312" s="12"/>
      <c r="AT9312" s="12"/>
      <c r="AU9312" s="12"/>
      <c r="AV9312" s="12"/>
      <c r="AW9312" s="12"/>
      <c r="AX9312" s="12"/>
      <c r="AY9312" s="12"/>
      <c r="AZ9312" s="12"/>
      <c r="BA9312" s="12"/>
      <c r="BB9312" s="12"/>
      <c r="BC9312" s="12"/>
      <c r="BD9312" s="12"/>
    </row>
    <row r="9313" spans="15:56" x14ac:dyDescent="0.35">
      <c r="O9313" s="12"/>
      <c r="P9313" s="12"/>
      <c r="Q9313" s="12"/>
      <c r="S9313" s="250"/>
      <c r="AA9313" s="12"/>
      <c r="AB9313" s="12"/>
      <c r="AC9313" s="12"/>
      <c r="AD9313" s="12"/>
      <c r="AE9313" s="12"/>
      <c r="AF9313" s="12"/>
      <c r="AG9313" s="12"/>
      <c r="AH9313" s="12"/>
      <c r="AI9313" s="12"/>
      <c r="AJ9313" s="12"/>
      <c r="AK9313" s="12"/>
      <c r="AL9313" s="12"/>
      <c r="AM9313" s="12"/>
      <c r="AN9313" s="12"/>
      <c r="AO9313" s="12"/>
      <c r="AP9313" s="12"/>
      <c r="AQ9313" s="12"/>
      <c r="AR9313" s="12"/>
      <c r="AS9313" s="12"/>
      <c r="AT9313" s="12"/>
      <c r="AU9313" s="12"/>
      <c r="AV9313" s="12"/>
      <c r="AW9313" s="12"/>
      <c r="AX9313" s="12"/>
      <c r="AY9313" s="12"/>
      <c r="AZ9313" s="12"/>
      <c r="BA9313" s="12"/>
      <c r="BB9313" s="12"/>
      <c r="BC9313" s="12"/>
      <c r="BD9313" s="12"/>
    </row>
  </sheetData>
  <sheetProtection sheet="1" objects="1" scenarios="1"/>
  <phoneticPr fontId="7" type="noConversion"/>
  <conditionalFormatting sqref="B5:B52">
    <cfRule type="cellIs" dxfId="44" priority="39" operator="equal">
      <formula>7</formula>
    </cfRule>
    <cfRule type="cellIs" dxfId="43" priority="40" operator="between">
      <formula>1</formula>
      <formula>6</formula>
    </cfRule>
    <cfRule type="cellIs" dxfId="42" priority="38" operator="equal">
      <formula>0</formula>
    </cfRule>
  </conditionalFormatting>
  <conditionalFormatting sqref="M6:M50">
    <cfRule type="expression" dxfId="41" priority="13">
      <formula>AND(M6&gt;O6,O6&lt;&gt;0)</formula>
    </cfRule>
  </conditionalFormatting>
  <conditionalFormatting sqref="M6:N50">
    <cfRule type="cellIs" dxfId="40" priority="63" operator="equal">
      <formula>0</formula>
    </cfRule>
  </conditionalFormatting>
  <conditionalFormatting sqref="O6:O50">
    <cfRule type="cellIs" dxfId="39" priority="1" operator="lessThan">
      <formula>M6</formula>
    </cfRule>
  </conditionalFormatting>
  <conditionalFormatting sqref="Q6:Q50">
    <cfRule type="cellIs" dxfId="38" priority="47" operator="equal">
      <formula>0</formula>
    </cfRule>
    <cfRule type="cellIs" dxfId="37" priority="49" operator="equal">
      <formula>7</formula>
    </cfRule>
    <cfRule type="cellIs" dxfId="36" priority="50" operator="between">
      <formula>1</formula>
      <formula>6</formula>
    </cfRule>
  </conditionalFormatting>
  <conditionalFormatting sqref="S4:S5 S8">
    <cfRule type="cellIs" dxfId="35" priority="34" operator="equal">
      <formula>0</formula>
    </cfRule>
  </conditionalFormatting>
  <conditionalFormatting sqref="S10">
    <cfRule type="cellIs" dxfId="34" priority="25" operator="lessThan">
      <formula>$S$30</formula>
    </cfRule>
    <cfRule type="cellIs" dxfId="33" priority="27" operator="greaterThan">
      <formula>$S$30</formula>
    </cfRule>
  </conditionalFormatting>
  <conditionalFormatting sqref="S11">
    <cfRule type="cellIs" dxfId="32" priority="26" operator="greaterThan">
      <formula>$S$31</formula>
    </cfRule>
    <cfRule type="cellIs" dxfId="31" priority="24" operator="lessThan">
      <formula>$S$31</formula>
    </cfRule>
  </conditionalFormatting>
  <conditionalFormatting sqref="S20">
    <cfRule type="cellIs" dxfId="30" priority="21" operator="equal">
      <formula>0</formula>
    </cfRule>
  </conditionalFormatting>
  <conditionalFormatting sqref="S21">
    <cfRule type="expression" dxfId="29" priority="15">
      <formula>AND(S21&lt;S20, S21&lt;&gt;0)</formula>
    </cfRule>
    <cfRule type="cellIs" dxfId="28" priority="35" operator="equal">
      <formula>0</formula>
    </cfRule>
    <cfRule type="cellIs" dxfId="27" priority="36" operator="greaterThan">
      <formula>$S$20</formula>
    </cfRule>
  </conditionalFormatting>
  <conditionalFormatting sqref="S22 S32:S33">
    <cfRule type="cellIs" dxfId="26" priority="98" operator="lessThan">
      <formula>0</formula>
    </cfRule>
  </conditionalFormatting>
  <conditionalFormatting sqref="S22">
    <cfRule type="expression" dxfId="25" priority="16">
      <formula>AND(S22&gt;0,S22&lt;&gt;S20)</formula>
    </cfRule>
    <cfRule type="cellIs" dxfId="24" priority="20" operator="equal">
      <formula>0</formula>
    </cfRule>
  </conditionalFormatting>
  <conditionalFormatting sqref="S32:S33">
    <cfRule type="cellIs" dxfId="23" priority="18" operator="equal">
      <formula>0</formula>
    </cfRule>
    <cfRule type="cellIs" dxfId="22" priority="33" operator="greaterThan">
      <formula>0</formula>
    </cfRule>
  </conditionalFormatting>
  <conditionalFormatting sqref="S42">
    <cfRule type="cellIs" dxfId="21" priority="62" operator="equal">
      <formula>0</formula>
    </cfRule>
  </conditionalFormatting>
  <conditionalFormatting sqref="S43">
    <cfRule type="cellIs" dxfId="20" priority="28" operator="greaterThan">
      <formula>$S$42</formula>
    </cfRule>
    <cfRule type="cellIs" dxfId="19" priority="60" operator="equal">
      <formula>0</formula>
    </cfRule>
  </conditionalFormatting>
  <conditionalFormatting sqref="S44">
    <cfRule type="expression" dxfId="18" priority="14">
      <formula>AND(S44&gt;0,S44&lt;&gt;S42)</formula>
    </cfRule>
    <cfRule type="cellIs" dxfId="17" priority="29" operator="lessThan">
      <formula>0</formula>
    </cfRule>
    <cfRule type="cellIs" dxfId="16" priority="61" operator="equal">
      <formula>0</formula>
    </cfRule>
  </conditionalFormatting>
  <conditionalFormatting sqref="Y5">
    <cfRule type="expression" dxfId="15" priority="76">
      <formula xml:space="preserve"> Y210&gt;((W210+X210)/2)</formula>
    </cfRule>
  </conditionalFormatting>
  <conditionalFormatting sqref="Y6:Y15 Y25:Y33 Y35:Y43 Y45:Y50">
    <cfRule type="expression" dxfId="14" priority="147">
      <formula xml:space="preserve"> BK6&gt;((BI6+BJ6)/2)</formula>
    </cfRule>
  </conditionalFormatting>
  <conditionalFormatting sqref="Y17:Y23">
    <cfRule type="expression" dxfId="13" priority="148">
      <formula xml:space="preserve"> BK17&gt;((BI17+BJ17)/2)</formula>
    </cfRule>
  </conditionalFormatting>
  <conditionalFormatting sqref="Z6:Z15 Z25:Z33 Z35:Z43 Z45:Z50">
    <cfRule type="expression" dxfId="12" priority="104">
      <formula>Z6+AA6&lt;&gt;Z6</formula>
    </cfRule>
    <cfRule type="cellIs" dxfId="11" priority="145" operator="equal">
      <formula>0</formula>
    </cfRule>
  </conditionalFormatting>
  <conditionalFormatting sqref="Z17:Z23">
    <cfRule type="expression" dxfId="10" priority="90">
      <formula>Z17+AA17&lt;&gt;Z17</formula>
    </cfRule>
    <cfRule type="cellIs" dxfId="9" priority="92" operator="equal">
      <formula>0</formula>
    </cfRule>
  </conditionalFormatting>
  <conditionalFormatting sqref="AA6:AA15">
    <cfRule type="cellIs" dxfId="8" priority="70" operator="greaterThan">
      <formula>0</formula>
    </cfRule>
  </conditionalFormatting>
  <conditionalFormatting sqref="AA17:AA23">
    <cfRule type="cellIs" dxfId="7" priority="69" operator="greaterThan">
      <formula>0</formula>
    </cfRule>
  </conditionalFormatting>
  <conditionalFormatting sqref="AA25:AA33">
    <cfRule type="cellIs" dxfId="6" priority="68" operator="greaterThan">
      <formula>0</formula>
    </cfRule>
  </conditionalFormatting>
  <conditionalFormatting sqref="AA35:AA43">
    <cfRule type="cellIs" dxfId="5" priority="67" operator="greaterThan">
      <formula>0</formula>
    </cfRule>
  </conditionalFormatting>
  <conditionalFormatting sqref="AA45:AA50">
    <cfRule type="cellIs" dxfId="4" priority="65" operator="greaterThan">
      <formula>0</formula>
    </cfRule>
  </conditionalFormatting>
  <conditionalFormatting sqref="AB6:AD15 AB25:AD33 BD25:BG33 AB35:AD43 BD35:BG43 AB45:AD51 BD45:BG51">
    <cfRule type="cellIs" dxfId="3" priority="141" operator="equal">
      <formula>0</formula>
    </cfRule>
  </conditionalFormatting>
  <conditionalFormatting sqref="AB17:AD23">
    <cfRule type="cellIs" dxfId="2" priority="91" operator="equal">
      <formula>0</formula>
    </cfRule>
  </conditionalFormatting>
  <conditionalFormatting sqref="BD6:BG15">
    <cfRule type="cellIs" dxfId="1" priority="94" operator="equal">
      <formula>0</formula>
    </cfRule>
  </conditionalFormatting>
  <conditionalFormatting sqref="BD17:BG23">
    <cfRule type="cellIs" dxfId="0" priority="89" operator="equal">
      <formula>0</formula>
    </cfRule>
  </conditionalFormatting>
  <dataValidations count="12">
    <dataValidation type="list" allowBlank="1" showInputMessage="1" showErrorMessage="1" sqref="X6:X15" xr:uid="{BC5CAF84-F66F-4541-A859-ED71FDDC15FC}">
      <formula1>$P$110:$P$121</formula1>
    </dataValidation>
    <dataValidation type="list" allowBlank="1" showInputMessage="1" showErrorMessage="1" sqref="W7:W15" xr:uid="{515A3317-52F1-443C-90B1-7F39DA5D5738}">
      <formula1>$O$111:$O$115</formula1>
    </dataValidation>
    <dataValidation type="list" allowBlank="1" showInputMessage="1" showErrorMessage="1" sqref="W6" xr:uid="{D1AE8888-E94B-4AD4-A8D8-3B1987D7CC2C}">
      <formula1>$O$110:$O$115</formula1>
    </dataValidation>
    <dataValidation type="list" allowBlank="1" showInputMessage="1" showErrorMessage="1" sqref="X25:X33" xr:uid="{373816FA-3719-4F9F-B531-37DF2C0914DB}">
      <formula1>$P$123:$P$134</formula1>
    </dataValidation>
    <dataValidation type="list" allowBlank="1" showInputMessage="1" showErrorMessage="1" sqref="X17:X23" xr:uid="{0F81265E-E4DA-430E-8D25-CD8F34E9FA67}">
      <formula1>$P$136:$P$144</formula1>
    </dataValidation>
    <dataValidation type="list" allowBlank="1" showInputMessage="1" showErrorMessage="1" sqref="X35:X43" xr:uid="{94C55FD8-5A68-409C-864C-17B2EF5C3426}">
      <formula1>$P$146:$P$156</formula1>
    </dataValidation>
    <dataValidation type="list" allowBlank="1" showInputMessage="1" showErrorMessage="1" sqref="X45:X50" xr:uid="{0106D8F9-D0BF-4773-A3D2-EBE7BC85FD3D}">
      <formula1>$P$158:$P$164</formula1>
    </dataValidation>
    <dataValidation type="list" allowBlank="1" showInputMessage="1" showErrorMessage="1" sqref="W35:W43" xr:uid="{8B15C9D5-69BC-4901-805C-85F18D1D253C}">
      <formula1>$O$129:$O$132</formula1>
    </dataValidation>
    <dataValidation type="list" allowBlank="1" showInputMessage="1" showErrorMessage="1" sqref="W45:W50" xr:uid="{F8A613B5-197E-4DB8-B1BE-42DB8DFE6740}">
      <formula1>$O$134:$O$140</formula1>
    </dataValidation>
    <dataValidation type="list" allowBlank="1" showInputMessage="1" showErrorMessage="1" sqref="X52" xr:uid="{4212D4D2-2D79-4EE4-A5F1-8DD40FAD4DA9}">
      <formula1>$O$112:$O$140</formula1>
    </dataValidation>
    <dataValidation type="list" allowBlank="1" showInputMessage="1" showErrorMessage="1" sqref="W17:W23" xr:uid="{847ED762-68BE-4AB1-92E2-F6C8017FBAFE}">
      <formula1>$O$118:$O$121</formula1>
    </dataValidation>
    <dataValidation type="list" allowBlank="1" showInputMessage="1" showErrorMessage="1" sqref="W25:W33" xr:uid="{380713C5-FF7B-4F6E-AF60-7C48F4B0E92C}">
      <formula1>$O$123:$O$127</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449D9-4208-42E4-82E9-0E13CF6AC7D9}">
  <sheetPr>
    <tabColor rgb="FF990000"/>
  </sheetPr>
  <dimension ref="A1:BK110"/>
  <sheetViews>
    <sheetView zoomScale="82" zoomScaleNormal="82" workbookViewId="0">
      <selection activeCell="A64" sqref="A64"/>
    </sheetView>
  </sheetViews>
  <sheetFormatPr defaultRowHeight="14.5" x14ac:dyDescent="0.35"/>
  <cols>
    <col min="1" max="1" width="2.26953125" customWidth="1"/>
    <col min="2" max="2" width="3.7265625" customWidth="1"/>
    <col min="3" max="3" width="42.1796875" customWidth="1"/>
    <col min="4" max="4" width="19" customWidth="1"/>
    <col min="5" max="5" width="19.26953125" customWidth="1"/>
    <col min="6" max="6" width="18.81640625" customWidth="1"/>
    <col min="7" max="7" width="6.54296875" customWidth="1"/>
    <col min="8" max="8" width="14.453125" customWidth="1"/>
    <col min="9" max="9" width="22.453125" customWidth="1"/>
    <col min="10" max="10" width="14" customWidth="1"/>
    <col min="11" max="11" width="20.26953125" customWidth="1"/>
    <col min="12" max="12" width="41" customWidth="1"/>
    <col min="13" max="13" width="3.81640625" customWidth="1"/>
    <col min="14" max="14" width="3.54296875" customWidth="1"/>
  </cols>
  <sheetData>
    <row r="1" spans="1:63" ht="6.75" customHeight="1" thickBo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ht="13.5" customHeight="1" thickBot="1" x14ac:dyDescent="0.4">
      <c r="A2" s="1"/>
      <c r="B2" s="340"/>
      <c r="C2" s="335"/>
      <c r="D2" s="335"/>
      <c r="E2" s="335"/>
      <c r="F2" s="335"/>
      <c r="G2" s="335"/>
      <c r="H2" s="335"/>
      <c r="I2" s="335"/>
      <c r="J2" s="335"/>
      <c r="K2" s="335"/>
      <c r="L2" s="335"/>
      <c r="M2" s="34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63" ht="24" thickBot="1" x14ac:dyDescent="0.6">
      <c r="A3" s="1"/>
      <c r="B3" s="344"/>
      <c r="C3" s="328" t="s">
        <v>132</v>
      </c>
      <c r="D3" s="329"/>
      <c r="E3" s="329"/>
      <c r="F3" s="330"/>
      <c r="G3" s="336"/>
      <c r="H3" s="328" t="s">
        <v>132</v>
      </c>
      <c r="I3" s="329"/>
      <c r="J3" s="329"/>
      <c r="K3" s="329"/>
      <c r="L3" s="330"/>
      <c r="M3" s="342"/>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row>
    <row r="4" spans="1:63" ht="18.75" customHeight="1" x14ac:dyDescent="0.55000000000000004">
      <c r="A4" s="1"/>
      <c r="B4" s="344"/>
      <c r="C4" s="345"/>
      <c r="D4" s="336"/>
      <c r="E4" s="336"/>
      <c r="F4" s="336"/>
      <c r="G4" s="336"/>
      <c r="H4" s="206" t="s">
        <v>163</v>
      </c>
      <c r="I4" s="1"/>
      <c r="J4" s="1"/>
      <c r="K4" s="1"/>
      <c r="L4" s="207"/>
      <c r="M4" s="342"/>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3" ht="21" x14ac:dyDescent="0.35">
      <c r="A5" s="1"/>
      <c r="B5" s="344"/>
      <c r="C5" s="352" t="s">
        <v>219</v>
      </c>
      <c r="D5" s="336"/>
      <c r="E5" s="336"/>
      <c r="F5" s="336"/>
      <c r="G5" s="336"/>
      <c r="H5" s="206" t="s">
        <v>164</v>
      </c>
      <c r="I5" s="331"/>
      <c r="J5" s="1"/>
      <c r="K5" s="1"/>
      <c r="L5" s="207"/>
      <c r="M5" s="342"/>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3" ht="15" thickBot="1" x14ac:dyDescent="0.4">
      <c r="A6" s="1"/>
      <c r="B6" s="344"/>
      <c r="C6" s="336"/>
      <c r="D6" s="336"/>
      <c r="E6" s="336"/>
      <c r="F6" s="336"/>
      <c r="G6" s="336"/>
      <c r="H6" s="208" t="s">
        <v>179</v>
      </c>
      <c r="I6" s="1"/>
      <c r="J6" s="1"/>
      <c r="K6" s="1"/>
      <c r="L6" s="207"/>
      <c r="M6" s="342"/>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3" ht="19" thickBot="1" x14ac:dyDescent="0.4">
      <c r="A7" s="1"/>
      <c r="B7" s="344"/>
      <c r="C7" s="126" t="s">
        <v>165</v>
      </c>
      <c r="D7" s="127"/>
      <c r="E7" s="128"/>
      <c r="F7" s="129"/>
      <c r="G7" s="336"/>
      <c r="H7" s="142" t="s">
        <v>180</v>
      </c>
      <c r="I7" s="1"/>
      <c r="J7" s="1"/>
      <c r="K7" s="1"/>
      <c r="L7" s="207"/>
      <c r="M7" s="342"/>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row>
    <row r="8" spans="1:63" ht="15" thickBot="1" x14ac:dyDescent="0.4">
      <c r="A8" s="1"/>
      <c r="B8" s="344"/>
      <c r="C8" s="130"/>
      <c r="D8" s="153"/>
      <c r="E8" s="154" t="s">
        <v>133</v>
      </c>
      <c r="F8" s="155"/>
      <c r="G8" s="336"/>
      <c r="H8" s="142"/>
      <c r="I8" s="1"/>
      <c r="J8" s="1"/>
      <c r="K8" s="1"/>
      <c r="L8" s="207"/>
      <c r="M8" s="342"/>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row>
    <row r="9" spans="1:63" x14ac:dyDescent="0.35">
      <c r="A9" s="1"/>
      <c r="B9" s="344"/>
      <c r="C9" s="142"/>
      <c r="D9" s="156" t="s">
        <v>167</v>
      </c>
      <c r="E9" s="160" t="s">
        <v>169</v>
      </c>
      <c r="F9" s="157" t="s">
        <v>170</v>
      </c>
      <c r="G9" s="336"/>
      <c r="H9" s="209"/>
      <c r="I9" s="189" t="s">
        <v>181</v>
      </c>
      <c r="J9" s="188"/>
      <c r="K9" s="188"/>
      <c r="L9" s="205"/>
      <c r="M9" s="342"/>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row>
    <row r="10" spans="1:63" ht="15" thickBot="1" x14ac:dyDescent="0.4">
      <c r="A10" s="1"/>
      <c r="B10" s="344"/>
      <c r="C10" s="152" t="s">
        <v>134</v>
      </c>
      <c r="D10" s="158" t="s">
        <v>168</v>
      </c>
      <c r="E10" s="161" t="s">
        <v>171</v>
      </c>
      <c r="F10" s="159" t="s">
        <v>172</v>
      </c>
      <c r="G10" s="336"/>
      <c r="H10" s="142"/>
      <c r="I10" s="1"/>
      <c r="J10" s="332" t="s">
        <v>174</v>
      </c>
      <c r="K10" s="1"/>
      <c r="L10" s="207"/>
      <c r="M10" s="342"/>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row>
    <row r="11" spans="1:63" x14ac:dyDescent="0.35">
      <c r="A11" s="1"/>
      <c r="B11" s="344"/>
      <c r="C11" s="131" t="s">
        <v>159</v>
      </c>
      <c r="D11" s="140">
        <v>0.77</v>
      </c>
      <c r="E11" s="133">
        <v>0.68</v>
      </c>
      <c r="F11" s="145">
        <v>0.56999999999999995</v>
      </c>
      <c r="G11" s="336"/>
      <c r="H11" s="142"/>
      <c r="I11" s="333" t="s">
        <v>175</v>
      </c>
      <c r="J11" s="334" t="s">
        <v>176</v>
      </c>
      <c r="K11" s="1"/>
      <c r="L11" s="207"/>
      <c r="M11" s="342"/>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row>
    <row r="12" spans="1:63" x14ac:dyDescent="0.35">
      <c r="A12" s="1"/>
      <c r="B12" s="344"/>
      <c r="C12" s="132" t="s">
        <v>162</v>
      </c>
      <c r="D12" s="140">
        <v>1.1000000000000001</v>
      </c>
      <c r="E12" s="133">
        <v>0.91</v>
      </c>
      <c r="F12" s="145">
        <v>0.72</v>
      </c>
      <c r="G12" s="336"/>
      <c r="H12" s="142"/>
      <c r="I12" s="333" t="s">
        <v>169</v>
      </c>
      <c r="J12" s="334" t="s">
        <v>177</v>
      </c>
      <c r="K12" s="1"/>
      <c r="L12" s="207"/>
      <c r="M12" s="342"/>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row>
    <row r="13" spans="1:63" x14ac:dyDescent="0.35">
      <c r="A13" s="1"/>
      <c r="B13" s="344"/>
      <c r="C13" s="131" t="s">
        <v>135</v>
      </c>
      <c r="D13" s="140">
        <v>1.74</v>
      </c>
      <c r="E13" s="133">
        <v>1.1200000000000001</v>
      </c>
      <c r="F13" s="145">
        <v>0.96</v>
      </c>
      <c r="G13" s="336"/>
      <c r="H13" s="210"/>
      <c r="I13" s="190" t="s">
        <v>170</v>
      </c>
      <c r="J13" s="191" t="s">
        <v>178</v>
      </c>
      <c r="K13" s="192"/>
      <c r="L13" s="211"/>
      <c r="M13" s="342"/>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x14ac:dyDescent="0.35">
      <c r="A14" s="1"/>
      <c r="B14" s="344"/>
      <c r="C14" s="131" t="s">
        <v>136</v>
      </c>
      <c r="D14" s="140">
        <v>1.61</v>
      </c>
      <c r="E14" s="133">
        <v>1.49</v>
      </c>
      <c r="F14" s="145">
        <v>1.18</v>
      </c>
      <c r="G14" s="336"/>
      <c r="H14" s="208" t="s">
        <v>182</v>
      </c>
      <c r="I14" s="1"/>
      <c r="J14" s="1"/>
      <c r="K14" s="1"/>
      <c r="L14" s="207"/>
      <c r="M14" s="342"/>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x14ac:dyDescent="0.35">
      <c r="A15" s="1"/>
      <c r="B15" s="344"/>
      <c r="C15" s="134" t="s">
        <v>137</v>
      </c>
      <c r="D15" s="146">
        <v>1.53</v>
      </c>
      <c r="E15" s="135">
        <v>1.28</v>
      </c>
      <c r="F15" s="147">
        <v>1.08</v>
      </c>
      <c r="G15" s="336"/>
      <c r="H15" s="208" t="s">
        <v>183</v>
      </c>
      <c r="I15" s="1"/>
      <c r="J15" s="1"/>
      <c r="K15" s="1"/>
      <c r="L15" s="207"/>
      <c r="M15" s="342"/>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x14ac:dyDescent="0.35">
      <c r="A16" s="1"/>
      <c r="B16" s="344"/>
      <c r="C16" s="131" t="s">
        <v>161</v>
      </c>
      <c r="D16" s="140">
        <v>0.8</v>
      </c>
      <c r="E16" s="133">
        <v>0.72</v>
      </c>
      <c r="F16" s="145">
        <v>0.6</v>
      </c>
      <c r="G16" s="336"/>
      <c r="H16" s="208" t="s">
        <v>184</v>
      </c>
      <c r="I16" s="1"/>
      <c r="J16" s="1"/>
      <c r="K16" s="1"/>
      <c r="L16" s="207"/>
      <c r="M16" s="342"/>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ht="15" thickBot="1" x14ac:dyDescent="0.4">
      <c r="A17" s="1"/>
      <c r="B17" s="344"/>
      <c r="C17" s="132" t="s">
        <v>138</v>
      </c>
      <c r="D17" s="140">
        <v>1.31</v>
      </c>
      <c r="E17" s="133">
        <v>1.03</v>
      </c>
      <c r="F17" s="145">
        <v>0.78</v>
      </c>
      <c r="G17" s="336"/>
      <c r="H17" s="212" t="s">
        <v>185</v>
      </c>
      <c r="I17" s="143"/>
      <c r="J17" s="143"/>
      <c r="K17" s="143"/>
      <c r="L17" s="213"/>
      <c r="M17" s="342"/>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x14ac:dyDescent="0.35">
      <c r="A18" s="1"/>
      <c r="B18" s="344"/>
      <c r="C18" s="131" t="s">
        <v>139</v>
      </c>
      <c r="D18" s="140">
        <v>1.6</v>
      </c>
      <c r="E18" s="133">
        <v>1.27</v>
      </c>
      <c r="F18" s="145">
        <v>1.02</v>
      </c>
      <c r="G18" s="336"/>
      <c r="H18" s="336"/>
      <c r="I18" s="336"/>
      <c r="J18" s="336"/>
      <c r="K18" s="336"/>
      <c r="L18" s="336"/>
      <c r="M18" s="342"/>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x14ac:dyDescent="0.35">
      <c r="A19" s="1"/>
      <c r="B19" s="344"/>
      <c r="C19" s="131" t="s">
        <v>140</v>
      </c>
      <c r="D19" s="140" t="s">
        <v>141</v>
      </c>
      <c r="E19" s="133">
        <v>1.39</v>
      </c>
      <c r="F19" s="145">
        <v>1.1499999999999999</v>
      </c>
      <c r="G19" s="336"/>
      <c r="H19" s="336"/>
      <c r="I19" s="336"/>
      <c r="J19" s="336"/>
      <c r="K19" s="336"/>
      <c r="L19" s="336"/>
      <c r="M19" s="342"/>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ht="15" thickBot="1" x14ac:dyDescent="0.4">
      <c r="A20" s="1"/>
      <c r="B20" s="344"/>
      <c r="C20" s="136" t="s">
        <v>142</v>
      </c>
      <c r="D20" s="148">
        <v>1.78</v>
      </c>
      <c r="E20" s="137">
        <v>1.73</v>
      </c>
      <c r="F20" s="149">
        <v>1.48</v>
      </c>
      <c r="G20" s="336"/>
      <c r="H20" s="336"/>
      <c r="I20" s="336"/>
      <c r="J20" s="336"/>
      <c r="K20" s="336"/>
      <c r="L20" s="336"/>
      <c r="M20" s="342"/>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ht="15" thickBot="1" x14ac:dyDescent="0.4">
      <c r="A21" s="1"/>
      <c r="B21" s="344"/>
      <c r="C21" s="138" t="s">
        <v>143</v>
      </c>
      <c r="D21" s="150">
        <v>7.5</v>
      </c>
      <c r="E21" s="139">
        <v>8</v>
      </c>
      <c r="F21" s="151">
        <v>8.5</v>
      </c>
      <c r="G21" s="336"/>
      <c r="H21" s="336"/>
      <c r="I21" s="336"/>
      <c r="J21" s="336"/>
      <c r="K21" s="336"/>
      <c r="L21" s="336"/>
      <c r="M21" s="342"/>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x14ac:dyDescent="0.35">
      <c r="A22" s="1"/>
      <c r="B22" s="344"/>
      <c r="C22" s="346" t="s">
        <v>144</v>
      </c>
      <c r="D22" s="336"/>
      <c r="E22" s="336"/>
      <c r="F22" s="336"/>
      <c r="G22" s="336"/>
      <c r="H22" s="336"/>
      <c r="I22" s="336"/>
      <c r="J22" s="336"/>
      <c r="K22" s="336"/>
      <c r="L22" s="336"/>
      <c r="M22" s="342"/>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x14ac:dyDescent="0.35">
      <c r="A23" s="1"/>
      <c r="B23" s="344"/>
      <c r="C23" s="346" t="s">
        <v>166</v>
      </c>
      <c r="D23" s="337"/>
      <c r="E23" s="337"/>
      <c r="F23" s="337"/>
      <c r="G23" s="336"/>
      <c r="H23" s="336"/>
      <c r="I23" s="336"/>
      <c r="J23" s="336"/>
      <c r="K23" s="336"/>
      <c r="L23" s="336"/>
      <c r="M23" s="342"/>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ht="15.5" x14ac:dyDescent="0.35">
      <c r="A24" s="1"/>
      <c r="B24" s="344"/>
      <c r="C24" s="337" t="s">
        <v>145</v>
      </c>
      <c r="D24" s="347" t="s">
        <v>146</v>
      </c>
      <c r="E24" s="348" t="s">
        <v>158</v>
      </c>
      <c r="F24" s="349"/>
      <c r="G24" s="336"/>
      <c r="H24" s="336"/>
      <c r="I24" s="336"/>
      <c r="J24" s="336"/>
      <c r="K24" s="336"/>
      <c r="L24" s="336"/>
      <c r="M24" s="342"/>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5" thickBot="1" x14ac:dyDescent="0.4">
      <c r="A25" s="1"/>
      <c r="B25" s="344"/>
      <c r="C25" s="336"/>
      <c r="D25" s="336"/>
      <c r="E25" s="336"/>
      <c r="F25" s="336"/>
      <c r="G25" s="336"/>
      <c r="H25" s="336"/>
      <c r="I25" s="336"/>
      <c r="J25" s="336"/>
      <c r="K25" s="336"/>
      <c r="L25" s="336"/>
      <c r="M25" s="342"/>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6" thickBot="1" x14ac:dyDescent="0.4">
      <c r="A26" s="1"/>
      <c r="B26" s="344"/>
      <c r="C26" s="164" t="s">
        <v>173</v>
      </c>
      <c r="D26" s="165"/>
      <c r="E26" s="166"/>
      <c r="F26" s="167"/>
      <c r="G26" s="336"/>
      <c r="H26" s="336"/>
      <c r="I26" s="336"/>
      <c r="J26" s="336"/>
      <c r="K26" s="336"/>
      <c r="L26" s="336"/>
      <c r="M26" s="342"/>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15" thickBot="1" x14ac:dyDescent="0.4">
      <c r="A27" s="1"/>
      <c r="B27" s="344"/>
      <c r="C27" s="130"/>
      <c r="D27" s="168"/>
      <c r="E27" s="169" t="s">
        <v>147</v>
      </c>
      <c r="F27" s="170"/>
      <c r="G27" s="336"/>
      <c r="H27" s="336"/>
      <c r="I27" s="336"/>
      <c r="J27" s="336"/>
      <c r="K27" s="336"/>
      <c r="L27" s="336"/>
      <c r="M27" s="342"/>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ht="29.5" thickBot="1" x14ac:dyDescent="0.4">
      <c r="A28" s="1"/>
      <c r="B28" s="344"/>
      <c r="C28" s="171" t="s">
        <v>134</v>
      </c>
      <c r="D28" s="172" t="s">
        <v>150</v>
      </c>
      <c r="E28" s="173" t="s">
        <v>149</v>
      </c>
      <c r="F28" s="174" t="s">
        <v>148</v>
      </c>
      <c r="G28" s="336"/>
      <c r="H28" s="336"/>
      <c r="I28" s="336"/>
      <c r="J28" s="336"/>
      <c r="K28" s="336"/>
      <c r="L28" s="336"/>
      <c r="M28" s="342"/>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x14ac:dyDescent="0.35">
      <c r="A29" s="1"/>
      <c r="B29" s="344"/>
      <c r="C29" s="175" t="s">
        <v>151</v>
      </c>
      <c r="D29" s="176">
        <f>D21*D11</f>
        <v>5.7750000000000004</v>
      </c>
      <c r="E29" s="177">
        <f>E21*E11</f>
        <v>5.44</v>
      </c>
      <c r="F29" s="178">
        <f>F21*F11</f>
        <v>4.8449999999999998</v>
      </c>
      <c r="G29" s="336"/>
      <c r="H29" s="336"/>
      <c r="I29" s="336"/>
      <c r="J29" s="336"/>
      <c r="K29" s="336"/>
      <c r="L29" s="336"/>
      <c r="M29" s="342"/>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x14ac:dyDescent="0.35">
      <c r="A30" s="1"/>
      <c r="B30" s="344"/>
      <c r="C30" s="132" t="s">
        <v>162</v>
      </c>
      <c r="D30" s="176">
        <f>D21*D12</f>
        <v>8.25</v>
      </c>
      <c r="E30" s="177">
        <f>E21*E12</f>
        <v>7.28</v>
      </c>
      <c r="F30" s="178">
        <f>F21*F12</f>
        <v>6.12</v>
      </c>
      <c r="G30" s="336"/>
      <c r="H30" s="336"/>
      <c r="I30" s="336"/>
      <c r="J30" s="336"/>
      <c r="K30" s="336"/>
      <c r="L30" s="336"/>
      <c r="M30" s="342"/>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x14ac:dyDescent="0.35">
      <c r="A31" s="1"/>
      <c r="B31" s="344"/>
      <c r="C31" s="175" t="s">
        <v>135</v>
      </c>
      <c r="D31" s="176">
        <f>D21*D13</f>
        <v>13.05</v>
      </c>
      <c r="E31" s="177">
        <f>E21*E13</f>
        <v>8.9600000000000009</v>
      </c>
      <c r="F31" s="178">
        <f>F21*F13</f>
        <v>8.16</v>
      </c>
      <c r="G31" s="336"/>
      <c r="H31" s="336"/>
      <c r="I31" s="336"/>
      <c r="J31" s="336"/>
      <c r="K31" s="336"/>
      <c r="L31" s="336"/>
      <c r="M31" s="342"/>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x14ac:dyDescent="0.35">
      <c r="A32" s="1"/>
      <c r="B32" s="344"/>
      <c r="C32" s="175" t="s">
        <v>136</v>
      </c>
      <c r="D32" s="176">
        <f>D21*D14</f>
        <v>12.075000000000001</v>
      </c>
      <c r="E32" s="177">
        <f>E21*E14</f>
        <v>11.92</v>
      </c>
      <c r="F32" s="178">
        <f>F21*F14</f>
        <v>10.029999999999999</v>
      </c>
      <c r="G32" s="336"/>
      <c r="H32" s="336"/>
      <c r="I32" s="336"/>
      <c r="J32" s="336"/>
      <c r="K32" s="336"/>
      <c r="L32" s="336"/>
      <c r="M32" s="342"/>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x14ac:dyDescent="0.35">
      <c r="A33" s="1"/>
      <c r="B33" s="344"/>
      <c r="C33" s="179" t="s">
        <v>137</v>
      </c>
      <c r="D33" s="180">
        <f>D21*D15</f>
        <v>11.475</v>
      </c>
      <c r="E33" s="181">
        <f>E21*E15</f>
        <v>10.24</v>
      </c>
      <c r="F33" s="182">
        <f>F21*F15</f>
        <v>9.18</v>
      </c>
      <c r="G33" s="336"/>
      <c r="H33" s="336"/>
      <c r="I33" s="336"/>
      <c r="J33" s="336"/>
      <c r="K33" s="336"/>
      <c r="L33" s="336"/>
      <c r="M33" s="342"/>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x14ac:dyDescent="0.35">
      <c r="A34" s="1"/>
      <c r="B34" s="344"/>
      <c r="C34" s="175" t="s">
        <v>160</v>
      </c>
      <c r="D34" s="176">
        <f>D21*D16</f>
        <v>6</v>
      </c>
      <c r="E34" s="177">
        <f>E21*E16</f>
        <v>5.76</v>
      </c>
      <c r="F34" s="178">
        <f>F21*F16</f>
        <v>5.0999999999999996</v>
      </c>
      <c r="G34" s="336"/>
      <c r="H34" s="336"/>
      <c r="I34" s="336"/>
      <c r="J34" s="336"/>
      <c r="K34" s="336"/>
      <c r="L34" s="336"/>
      <c r="M34" s="342"/>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x14ac:dyDescent="0.35">
      <c r="A35" s="1"/>
      <c r="B35" s="344"/>
      <c r="C35" s="183" t="s">
        <v>138</v>
      </c>
      <c r="D35" s="176">
        <f>D21*D17</f>
        <v>9.8250000000000011</v>
      </c>
      <c r="E35" s="177">
        <f>E21*E17</f>
        <v>8.24</v>
      </c>
      <c r="F35" s="178">
        <f>F21*F17</f>
        <v>6.63</v>
      </c>
      <c r="G35" s="336"/>
      <c r="H35" s="336"/>
      <c r="I35" s="336"/>
      <c r="J35" s="336"/>
      <c r="K35" s="336"/>
      <c r="L35" s="336"/>
      <c r="M35" s="342"/>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x14ac:dyDescent="0.35">
      <c r="A36" s="1"/>
      <c r="B36" s="344"/>
      <c r="C36" s="175" t="s">
        <v>139</v>
      </c>
      <c r="D36" s="176">
        <f>D21*D18</f>
        <v>12</v>
      </c>
      <c r="E36" s="177">
        <f>E21*E18</f>
        <v>10.16</v>
      </c>
      <c r="F36" s="178">
        <f>F21*F18</f>
        <v>8.67</v>
      </c>
      <c r="G36" s="336"/>
      <c r="H36" s="336"/>
      <c r="I36" s="336"/>
      <c r="J36" s="336"/>
      <c r="K36" s="336"/>
      <c r="L36" s="336"/>
      <c r="M36" s="342"/>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x14ac:dyDescent="0.35">
      <c r="A37" s="1"/>
      <c r="B37" s="344"/>
      <c r="C37" s="175" t="s">
        <v>140</v>
      </c>
      <c r="D37" s="140" t="s">
        <v>152</v>
      </c>
      <c r="E37" s="177">
        <f>E21*E19</f>
        <v>11.12</v>
      </c>
      <c r="F37" s="178">
        <f>F21*F19</f>
        <v>9.7749999999999986</v>
      </c>
      <c r="G37" s="336"/>
      <c r="H37" s="336"/>
      <c r="I37" s="336"/>
      <c r="J37" s="336"/>
      <c r="K37" s="336"/>
      <c r="L37" s="336"/>
      <c r="M37" s="342"/>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ht="15" thickBot="1" x14ac:dyDescent="0.4">
      <c r="A38" s="1"/>
      <c r="B38" s="344"/>
      <c r="C38" s="184" t="s">
        <v>142</v>
      </c>
      <c r="D38" s="185">
        <f>D21*D20</f>
        <v>13.35</v>
      </c>
      <c r="E38" s="186">
        <f>E21*E20</f>
        <v>13.84</v>
      </c>
      <c r="F38" s="187">
        <f>F21*F20</f>
        <v>12.58</v>
      </c>
      <c r="G38" s="336"/>
      <c r="H38" s="336"/>
      <c r="I38" s="336"/>
      <c r="J38" s="336"/>
      <c r="K38" s="336"/>
      <c r="L38" s="336"/>
      <c r="M38" s="342"/>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x14ac:dyDescent="0.35">
      <c r="A39" s="1"/>
      <c r="B39" s="344"/>
      <c r="C39" s="336"/>
      <c r="D39" s="336"/>
      <c r="E39" s="336"/>
      <c r="F39" s="336"/>
      <c r="G39" s="336"/>
      <c r="H39" s="336"/>
      <c r="I39" s="336"/>
      <c r="J39" s="336"/>
      <c r="K39" s="336"/>
      <c r="L39" s="336"/>
      <c r="M39" s="342"/>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x14ac:dyDescent="0.35">
      <c r="A40" s="1"/>
      <c r="B40" s="344"/>
      <c r="C40" s="350" t="s">
        <v>153</v>
      </c>
      <c r="D40" s="336"/>
      <c r="E40" s="336"/>
      <c r="F40" s="336"/>
      <c r="G40" s="337"/>
      <c r="H40" s="336"/>
      <c r="I40" s="336"/>
      <c r="J40" s="336"/>
      <c r="K40" s="336"/>
      <c r="L40" s="336"/>
      <c r="M40" s="342"/>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x14ac:dyDescent="0.35">
      <c r="A41" s="1"/>
      <c r="B41" s="344"/>
      <c r="C41" s="350" t="s">
        <v>154</v>
      </c>
      <c r="D41" s="336"/>
      <c r="E41" s="336"/>
      <c r="F41" s="336"/>
      <c r="G41" s="338"/>
      <c r="H41" s="336"/>
      <c r="I41" s="336"/>
      <c r="J41" s="336"/>
      <c r="K41" s="336"/>
      <c r="L41" s="336"/>
      <c r="M41" s="342"/>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x14ac:dyDescent="0.35">
      <c r="A42" s="1"/>
      <c r="B42" s="344"/>
      <c r="C42" s="350" t="s">
        <v>155</v>
      </c>
      <c r="D42" s="336"/>
      <c r="E42" s="336"/>
      <c r="F42" s="336"/>
      <c r="G42" s="338"/>
      <c r="H42" s="336"/>
      <c r="I42" s="336"/>
      <c r="J42" s="336"/>
      <c r="K42" s="336"/>
      <c r="L42" s="336"/>
      <c r="M42" s="342"/>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ht="12" customHeight="1" thickBot="1" x14ac:dyDescent="0.4">
      <c r="A43" s="1"/>
      <c r="B43" s="351"/>
      <c r="C43" s="339"/>
      <c r="D43" s="339"/>
      <c r="E43" s="339"/>
      <c r="F43" s="339"/>
      <c r="G43" s="339"/>
      <c r="H43" s="339"/>
      <c r="I43" s="339"/>
      <c r="J43" s="339"/>
      <c r="K43" s="339"/>
      <c r="L43" s="339"/>
      <c r="M43" s="343"/>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ht="15.75" customHeight="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x14ac:dyDescent="0.35">
      <c r="A46" s="1"/>
      <c r="B46" s="1"/>
      <c r="C46" s="1"/>
      <c r="D46" s="1"/>
      <c r="E46" s="1"/>
      <c r="F46" s="1"/>
      <c r="G46" s="14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x14ac:dyDescent="0.35">
      <c r="A47" s="1"/>
      <c r="B47" s="1"/>
      <c r="C47" s="1"/>
      <c r="D47" s="1"/>
      <c r="E47" s="1"/>
      <c r="F47" s="1"/>
      <c r="G47" s="14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x14ac:dyDescent="0.35">
      <c r="A48" s="1"/>
      <c r="B48" s="1"/>
      <c r="C48" s="1"/>
      <c r="D48" s="1"/>
      <c r="E48" s="1"/>
      <c r="F48" s="1"/>
      <c r="G48" s="14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x14ac:dyDescent="0.35">
      <c r="A49" s="1"/>
      <c r="B49" s="1"/>
      <c r="C49" s="1"/>
      <c r="D49" s="1"/>
      <c r="E49" s="1"/>
      <c r="F49" s="1"/>
      <c r="G49" s="14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x14ac:dyDescent="0.35">
      <c r="A50" s="1"/>
      <c r="B50" s="1"/>
      <c r="C50" s="1"/>
      <c r="D50" s="1"/>
      <c r="E50" s="1"/>
      <c r="F50" s="1"/>
      <c r="G50" s="14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x14ac:dyDescent="0.35">
      <c r="A51" s="1"/>
      <c r="B51" s="1"/>
      <c r="C51" s="1"/>
      <c r="D51" s="1"/>
      <c r="E51" s="1"/>
      <c r="F51" s="1"/>
      <c r="G51" s="14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x14ac:dyDescent="0.35">
      <c r="A52" s="1"/>
      <c r="B52" s="1"/>
      <c r="C52" s="1"/>
      <c r="D52" s="1"/>
      <c r="E52" s="1"/>
      <c r="F52" s="1"/>
      <c r="G52" s="14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x14ac:dyDescent="0.35">
      <c r="A53" s="1"/>
      <c r="B53" s="1"/>
      <c r="C53" s="1"/>
      <c r="D53" s="1"/>
      <c r="E53" s="1"/>
      <c r="F53" s="1"/>
      <c r="G53" s="14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x14ac:dyDescent="0.35">
      <c r="A54" s="1"/>
      <c r="B54" s="1"/>
      <c r="C54" s="1"/>
      <c r="D54" s="1"/>
      <c r="E54" s="1"/>
      <c r="F54" s="1"/>
      <c r="G54" s="14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x14ac:dyDescent="0.35">
      <c r="A55" s="1"/>
      <c r="B55" s="1"/>
      <c r="C55" s="1"/>
      <c r="D55" s="1"/>
      <c r="E55" s="1"/>
      <c r="F55" s="1"/>
      <c r="G55" s="14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x14ac:dyDescent="0.35">
      <c r="A56" s="1"/>
      <c r="B56" s="1"/>
      <c r="C56" s="1"/>
      <c r="D56" s="1"/>
      <c r="E56" s="1"/>
      <c r="F56" s="1"/>
      <c r="G56" s="14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x14ac:dyDescent="0.35">
      <c r="A57" s="1"/>
      <c r="B57" s="1"/>
      <c r="C57" s="1"/>
      <c r="D57" s="1"/>
      <c r="E57" s="1"/>
      <c r="F57" s="1"/>
      <c r="G57" s="14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sheetData>
  <sheetProtection sheet="1" objects="1" scenarios="1"/>
  <hyperlinks>
    <hyperlink ref="D24" r:id="rId1" display="https://bushagri.com.au/animal-units/ae-tables" xr:uid="{9E1BD40D-164E-49E3-85BA-272B748C7A08}"/>
    <hyperlink ref="E24" r:id="rId2" display="https://bushagri.com.au/animal-units" xr:uid="{B5F0798E-5BD2-4B48-9427-86AF0DFA8DF0}"/>
  </hyperlinks>
  <pageMargins left="0.7" right="0.7" top="0.75" bottom="0.75" header="0.3" footer="0.3"/>
  <pageSetup paperSize="9" orientation="portrait"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7314-EA34-4AD7-9FB8-F82445C93574}">
  <sheetPr>
    <tabColor rgb="FF990000"/>
  </sheetPr>
  <dimension ref="A1:DD185"/>
  <sheetViews>
    <sheetView zoomScale="66" zoomScaleNormal="66" workbookViewId="0">
      <selection activeCell="A97" sqref="A97"/>
    </sheetView>
  </sheetViews>
  <sheetFormatPr defaultRowHeight="14.5" x14ac:dyDescent="0.35"/>
  <cols>
    <col min="1" max="1" width="2.54296875" customWidth="1"/>
    <col min="2" max="2" width="4.81640625" customWidth="1"/>
    <col min="3" max="6" width="23.54296875" customWidth="1"/>
    <col min="7" max="7" width="27.7265625" customWidth="1"/>
    <col min="8" max="8" width="6.54296875" customWidth="1"/>
    <col min="9" max="12" width="23.54296875" customWidth="1"/>
    <col min="13" max="13" width="39" customWidth="1"/>
    <col min="14" max="14" width="5.7265625" customWidth="1"/>
    <col min="15" max="15" width="64.1796875" customWidth="1"/>
  </cols>
  <sheetData>
    <row r="1" spans="1:108" ht="18" customHeight="1" thickBo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CW1" s="1"/>
      <c r="CX1" s="1"/>
      <c r="CY1" s="1"/>
      <c r="CZ1" s="1"/>
      <c r="DA1" s="1"/>
      <c r="DB1" s="1"/>
      <c r="DC1" s="1"/>
      <c r="DD1" s="1"/>
    </row>
    <row r="2" spans="1:108" ht="39.75" customHeight="1" thickBot="1" x14ac:dyDescent="0.4">
      <c r="A2" s="1"/>
      <c r="B2" s="340"/>
      <c r="C2" s="335"/>
      <c r="D2" s="353"/>
      <c r="E2" s="354"/>
      <c r="F2" s="355"/>
      <c r="G2" s="335"/>
      <c r="H2" s="356" t="s">
        <v>157</v>
      </c>
      <c r="I2" s="335"/>
      <c r="J2" s="335"/>
      <c r="K2" s="335"/>
      <c r="L2" s="335"/>
      <c r="M2" s="335"/>
      <c r="N2" s="341"/>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CW2" s="1"/>
      <c r="CX2" s="1"/>
      <c r="CY2" s="1"/>
      <c r="CZ2" s="1"/>
      <c r="DA2" s="1"/>
      <c r="DB2" s="1"/>
      <c r="DC2" s="1"/>
      <c r="DD2" s="1"/>
    </row>
    <row r="3" spans="1:108" ht="22.5" customHeight="1" thickBot="1" x14ac:dyDescent="0.65">
      <c r="A3" s="1"/>
      <c r="B3" s="344"/>
      <c r="C3" s="357"/>
      <c r="D3" s="358"/>
      <c r="E3" s="359" t="s">
        <v>15</v>
      </c>
      <c r="F3" s="358"/>
      <c r="G3" s="360"/>
      <c r="H3" s="336"/>
      <c r="I3" s="357"/>
      <c r="J3" s="358"/>
      <c r="K3" s="359" t="s">
        <v>156</v>
      </c>
      <c r="L3" s="358"/>
      <c r="M3" s="360"/>
      <c r="N3" s="342"/>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CW3" s="1"/>
      <c r="CX3" s="1"/>
      <c r="CY3" s="1"/>
      <c r="CZ3" s="1"/>
      <c r="DA3" s="1"/>
      <c r="DB3" s="1"/>
      <c r="DC3" s="1"/>
      <c r="DD3" s="1"/>
    </row>
    <row r="4" spans="1:108" x14ac:dyDescent="0.35">
      <c r="A4" s="1"/>
      <c r="B4" s="344"/>
      <c r="C4" s="336"/>
      <c r="D4" s="336"/>
      <c r="E4" s="336"/>
      <c r="F4" s="336"/>
      <c r="G4" s="336"/>
      <c r="H4" s="336"/>
      <c r="I4" s="336"/>
      <c r="J4" s="336"/>
      <c r="K4" s="336"/>
      <c r="L4" s="336"/>
      <c r="M4" s="336"/>
      <c r="N4" s="342"/>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CW4" s="1"/>
      <c r="CX4" s="1"/>
      <c r="CY4" s="1"/>
      <c r="CZ4" s="1"/>
      <c r="DA4" s="1"/>
      <c r="DB4" s="1"/>
      <c r="DC4" s="1"/>
      <c r="DD4" s="1"/>
    </row>
    <row r="5" spans="1:108" x14ac:dyDescent="0.35">
      <c r="A5" s="1"/>
      <c r="B5" s="344"/>
      <c r="C5" s="336"/>
      <c r="D5" s="336"/>
      <c r="E5" s="336"/>
      <c r="F5" s="336"/>
      <c r="G5" s="336"/>
      <c r="H5" s="336"/>
      <c r="I5" s="336"/>
      <c r="J5" s="336"/>
      <c r="K5" s="336"/>
      <c r="L5" s="336"/>
      <c r="M5" s="336"/>
      <c r="N5" s="342"/>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CW5" s="1"/>
      <c r="CX5" s="1"/>
      <c r="CY5" s="1"/>
      <c r="CZ5" s="1"/>
      <c r="DA5" s="1"/>
      <c r="DB5" s="1"/>
      <c r="DC5" s="1"/>
      <c r="DD5" s="1"/>
    </row>
    <row r="6" spans="1:108" x14ac:dyDescent="0.35">
      <c r="A6" s="1"/>
      <c r="B6" s="344"/>
      <c r="C6" s="336"/>
      <c r="D6" s="336"/>
      <c r="E6" s="336"/>
      <c r="F6" s="336"/>
      <c r="G6" s="336"/>
      <c r="H6" s="336"/>
      <c r="I6" s="336"/>
      <c r="J6" s="336"/>
      <c r="K6" s="336"/>
      <c r="L6" s="336"/>
      <c r="M6" s="336"/>
      <c r="N6" s="342"/>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CW6" s="1"/>
      <c r="CX6" s="1"/>
      <c r="CY6" s="1"/>
      <c r="CZ6" s="1"/>
      <c r="DA6" s="1"/>
      <c r="DB6" s="1"/>
      <c r="DC6" s="1"/>
      <c r="DD6" s="1"/>
    </row>
    <row r="7" spans="1:108" x14ac:dyDescent="0.35">
      <c r="A7" s="1"/>
      <c r="B7" s="344"/>
      <c r="C7" s="336"/>
      <c r="D7" s="336"/>
      <c r="E7" s="336"/>
      <c r="F7" s="336"/>
      <c r="G7" s="336"/>
      <c r="H7" s="336"/>
      <c r="I7" s="336"/>
      <c r="J7" s="336"/>
      <c r="K7" s="336"/>
      <c r="L7" s="336"/>
      <c r="M7" s="336"/>
      <c r="N7" s="342"/>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CW7" s="1"/>
      <c r="CX7" s="1"/>
      <c r="CY7" s="1"/>
      <c r="CZ7" s="1"/>
      <c r="DA7" s="1"/>
      <c r="DB7" s="1"/>
      <c r="DC7" s="1"/>
      <c r="DD7" s="1"/>
    </row>
    <row r="8" spans="1:108" x14ac:dyDescent="0.35">
      <c r="A8" s="1"/>
      <c r="B8" s="344"/>
      <c r="C8" s="336"/>
      <c r="D8" s="336"/>
      <c r="E8" s="336"/>
      <c r="F8" s="336"/>
      <c r="G8" s="336"/>
      <c r="H8" s="336"/>
      <c r="I8" s="336"/>
      <c r="J8" s="336"/>
      <c r="K8" s="336"/>
      <c r="L8" s="336"/>
      <c r="M8" s="336"/>
      <c r="N8" s="342"/>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CW8" s="1"/>
      <c r="CX8" s="1"/>
      <c r="CY8" s="1"/>
      <c r="CZ8" s="1"/>
      <c r="DA8" s="1"/>
      <c r="DB8" s="1"/>
      <c r="DC8" s="1"/>
      <c r="DD8" s="1"/>
    </row>
    <row r="9" spans="1:108" x14ac:dyDescent="0.35">
      <c r="A9" s="1"/>
      <c r="B9" s="344"/>
      <c r="C9" s="336"/>
      <c r="D9" s="336"/>
      <c r="E9" s="336"/>
      <c r="F9" s="336"/>
      <c r="G9" s="336"/>
      <c r="H9" s="336"/>
      <c r="I9" s="336"/>
      <c r="J9" s="336"/>
      <c r="K9" s="336"/>
      <c r="L9" s="336"/>
      <c r="M9" s="336"/>
      <c r="N9" s="342"/>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CW9" s="1"/>
      <c r="CX9" s="1"/>
      <c r="CY9" s="1"/>
      <c r="CZ9" s="1"/>
      <c r="DA9" s="1"/>
      <c r="DB9" s="1"/>
      <c r="DC9" s="1"/>
      <c r="DD9" s="1"/>
    </row>
    <row r="10" spans="1:108" x14ac:dyDescent="0.35">
      <c r="A10" s="1"/>
      <c r="B10" s="344"/>
      <c r="C10" s="336"/>
      <c r="D10" s="336"/>
      <c r="E10" s="336"/>
      <c r="F10" s="336"/>
      <c r="G10" s="336"/>
      <c r="H10" s="336"/>
      <c r="I10" s="336"/>
      <c r="J10" s="336"/>
      <c r="K10" s="336"/>
      <c r="L10" s="336"/>
      <c r="M10" s="336"/>
      <c r="N10" s="342"/>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CW10" s="1"/>
      <c r="CX10" s="1"/>
      <c r="CY10" s="1"/>
      <c r="CZ10" s="1"/>
      <c r="DA10" s="1"/>
      <c r="DB10" s="1"/>
      <c r="DC10" s="1"/>
      <c r="DD10" s="1"/>
    </row>
    <row r="11" spans="1:108" x14ac:dyDescent="0.35">
      <c r="A11" s="1"/>
      <c r="B11" s="344"/>
      <c r="C11" s="336"/>
      <c r="D11" s="336"/>
      <c r="E11" s="336"/>
      <c r="F11" s="336"/>
      <c r="G11" s="336"/>
      <c r="H11" s="336"/>
      <c r="I11" s="336"/>
      <c r="J11" s="336"/>
      <c r="K11" s="336"/>
      <c r="L11" s="336"/>
      <c r="M11" s="336"/>
      <c r="N11" s="342"/>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CW11" s="1"/>
      <c r="CX11" s="1"/>
      <c r="CY11" s="1"/>
      <c r="CZ11" s="1"/>
      <c r="DA11" s="1"/>
      <c r="DB11" s="1"/>
      <c r="DC11" s="1"/>
      <c r="DD11" s="1"/>
    </row>
    <row r="12" spans="1:108" x14ac:dyDescent="0.35">
      <c r="A12" s="1"/>
      <c r="B12" s="344"/>
      <c r="C12" s="336"/>
      <c r="D12" s="336"/>
      <c r="E12" s="336"/>
      <c r="F12" s="336"/>
      <c r="G12" s="336"/>
      <c r="H12" s="336"/>
      <c r="I12" s="336"/>
      <c r="J12" s="336"/>
      <c r="K12" s="336"/>
      <c r="L12" s="336"/>
      <c r="M12" s="336"/>
      <c r="N12" s="342"/>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CW12" s="1"/>
      <c r="CX12" s="1"/>
      <c r="CY12" s="1"/>
      <c r="CZ12" s="1"/>
      <c r="DA12" s="1"/>
      <c r="DB12" s="1"/>
      <c r="DC12" s="1"/>
      <c r="DD12" s="1"/>
    </row>
    <row r="13" spans="1:108" x14ac:dyDescent="0.35">
      <c r="A13" s="1"/>
      <c r="B13" s="344"/>
      <c r="C13" s="336"/>
      <c r="D13" s="336"/>
      <c r="E13" s="336"/>
      <c r="F13" s="336"/>
      <c r="G13" s="336"/>
      <c r="H13" s="336"/>
      <c r="I13" s="336"/>
      <c r="J13" s="336"/>
      <c r="K13" s="336"/>
      <c r="L13" s="336"/>
      <c r="M13" s="336"/>
      <c r="N13" s="342"/>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CW13" s="1"/>
      <c r="CX13" s="1"/>
      <c r="CY13" s="1"/>
      <c r="CZ13" s="1"/>
      <c r="DA13" s="1"/>
      <c r="DB13" s="1"/>
      <c r="DC13" s="1"/>
      <c r="DD13" s="1"/>
    </row>
    <row r="14" spans="1:108" x14ac:dyDescent="0.35">
      <c r="A14" s="1"/>
      <c r="B14" s="344"/>
      <c r="C14" s="336"/>
      <c r="D14" s="336"/>
      <c r="E14" s="336"/>
      <c r="F14" s="336"/>
      <c r="G14" s="336"/>
      <c r="H14" s="336"/>
      <c r="I14" s="336"/>
      <c r="J14" s="336"/>
      <c r="K14" s="336"/>
      <c r="L14" s="336"/>
      <c r="M14" s="336"/>
      <c r="N14" s="342"/>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CW14" s="1"/>
      <c r="CX14" s="1"/>
      <c r="CY14" s="1"/>
      <c r="CZ14" s="1"/>
      <c r="DA14" s="1"/>
      <c r="DB14" s="1"/>
      <c r="DC14" s="1"/>
      <c r="DD14" s="1"/>
    </row>
    <row r="15" spans="1:108" x14ac:dyDescent="0.35">
      <c r="A15" s="1"/>
      <c r="B15" s="344"/>
      <c r="C15" s="336"/>
      <c r="D15" s="336"/>
      <c r="E15" s="336"/>
      <c r="F15" s="336"/>
      <c r="G15" s="336"/>
      <c r="H15" s="336"/>
      <c r="I15" s="336"/>
      <c r="J15" s="336"/>
      <c r="K15" s="336"/>
      <c r="L15" s="336"/>
      <c r="M15" s="336"/>
      <c r="N15" s="342"/>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CW15" s="1"/>
      <c r="CX15" s="1"/>
      <c r="CY15" s="1"/>
      <c r="CZ15" s="1"/>
      <c r="DA15" s="1"/>
      <c r="DB15" s="1"/>
      <c r="DC15" s="1"/>
      <c r="DD15" s="1"/>
    </row>
    <row r="16" spans="1:108" x14ac:dyDescent="0.35">
      <c r="A16" s="1"/>
      <c r="B16" s="344"/>
      <c r="C16" s="336"/>
      <c r="D16" s="336"/>
      <c r="E16" s="336"/>
      <c r="F16" s="336"/>
      <c r="G16" s="336"/>
      <c r="H16" s="336"/>
      <c r="I16" s="336"/>
      <c r="J16" s="336"/>
      <c r="K16" s="336"/>
      <c r="L16" s="336"/>
      <c r="M16" s="336"/>
      <c r="N16" s="342"/>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CW16" s="1"/>
      <c r="CX16" s="1"/>
      <c r="CY16" s="1"/>
      <c r="CZ16" s="1"/>
      <c r="DA16" s="1"/>
      <c r="DB16" s="1"/>
      <c r="DC16" s="1"/>
      <c r="DD16" s="1"/>
    </row>
    <row r="17" spans="1:108" x14ac:dyDescent="0.35">
      <c r="A17" s="1"/>
      <c r="B17" s="344"/>
      <c r="C17" s="336"/>
      <c r="D17" s="336"/>
      <c r="E17" s="336"/>
      <c r="F17" s="336"/>
      <c r="G17" s="336"/>
      <c r="H17" s="336"/>
      <c r="I17" s="336"/>
      <c r="J17" s="336"/>
      <c r="K17" s="336"/>
      <c r="L17" s="336"/>
      <c r="M17" s="336"/>
      <c r="N17" s="342"/>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CW17" s="1"/>
      <c r="CX17" s="1"/>
      <c r="CY17" s="1"/>
      <c r="CZ17" s="1"/>
      <c r="DA17" s="1"/>
      <c r="DB17" s="1"/>
      <c r="DC17" s="1"/>
      <c r="DD17" s="1"/>
    </row>
    <row r="18" spans="1:108" x14ac:dyDescent="0.35">
      <c r="A18" s="1"/>
      <c r="B18" s="344"/>
      <c r="C18" s="336"/>
      <c r="D18" s="336"/>
      <c r="E18" s="336"/>
      <c r="F18" s="336"/>
      <c r="G18" s="336"/>
      <c r="H18" s="336"/>
      <c r="I18" s="336"/>
      <c r="J18" s="336"/>
      <c r="K18" s="336"/>
      <c r="L18" s="336"/>
      <c r="M18" s="336"/>
      <c r="N18" s="342"/>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CW18" s="1"/>
      <c r="CX18" s="1"/>
      <c r="CY18" s="1"/>
      <c r="CZ18" s="1"/>
      <c r="DA18" s="1"/>
      <c r="DB18" s="1"/>
      <c r="DC18" s="1"/>
      <c r="DD18" s="1"/>
    </row>
    <row r="19" spans="1:108" x14ac:dyDescent="0.35">
      <c r="A19" s="1"/>
      <c r="B19" s="344"/>
      <c r="C19" s="336"/>
      <c r="D19" s="336"/>
      <c r="E19" s="336"/>
      <c r="F19" s="336"/>
      <c r="G19" s="336"/>
      <c r="H19" s="336"/>
      <c r="I19" s="336"/>
      <c r="J19" s="336"/>
      <c r="K19" s="336"/>
      <c r="L19" s="336"/>
      <c r="M19" s="336"/>
      <c r="N19" s="34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CW19" s="1"/>
      <c r="CX19" s="1"/>
      <c r="CY19" s="1"/>
      <c r="CZ19" s="1"/>
      <c r="DA19" s="1"/>
      <c r="DB19" s="1"/>
      <c r="DC19" s="1"/>
      <c r="DD19" s="1"/>
    </row>
    <row r="20" spans="1:108" x14ac:dyDescent="0.35">
      <c r="A20" s="1"/>
      <c r="B20" s="344"/>
      <c r="C20" s="336"/>
      <c r="D20" s="336"/>
      <c r="E20" s="336"/>
      <c r="F20" s="336"/>
      <c r="G20" s="336"/>
      <c r="H20" s="336"/>
      <c r="I20" s="336"/>
      <c r="J20" s="336"/>
      <c r="K20" s="336"/>
      <c r="L20" s="336"/>
      <c r="M20" s="336"/>
      <c r="N20" s="342"/>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CW20" s="1"/>
      <c r="CX20" s="1"/>
      <c r="CY20" s="1"/>
      <c r="CZ20" s="1"/>
      <c r="DA20" s="1"/>
      <c r="DB20" s="1"/>
      <c r="DC20" s="1"/>
      <c r="DD20" s="1"/>
    </row>
    <row r="21" spans="1:108" x14ac:dyDescent="0.35">
      <c r="A21" s="1"/>
      <c r="B21" s="344"/>
      <c r="C21" s="336"/>
      <c r="D21" s="336"/>
      <c r="E21" s="336"/>
      <c r="F21" s="336"/>
      <c r="G21" s="336"/>
      <c r="H21" s="336"/>
      <c r="I21" s="336"/>
      <c r="J21" s="336"/>
      <c r="K21" s="336"/>
      <c r="L21" s="336"/>
      <c r="M21" s="336"/>
      <c r="N21" s="342"/>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CW21" s="1"/>
      <c r="CX21" s="1"/>
      <c r="CY21" s="1"/>
      <c r="CZ21" s="1"/>
      <c r="DA21" s="1"/>
      <c r="DB21" s="1"/>
      <c r="DC21" s="1"/>
      <c r="DD21" s="1"/>
    </row>
    <row r="22" spans="1:108" x14ac:dyDescent="0.35">
      <c r="A22" s="1"/>
      <c r="B22" s="344"/>
      <c r="C22" s="336"/>
      <c r="D22" s="336"/>
      <c r="E22" s="336"/>
      <c r="F22" s="336"/>
      <c r="G22" s="336"/>
      <c r="H22" s="336"/>
      <c r="I22" s="336"/>
      <c r="J22" s="336"/>
      <c r="K22" s="336"/>
      <c r="L22" s="336"/>
      <c r="M22" s="336"/>
      <c r="N22" s="342"/>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CW22" s="1"/>
      <c r="CX22" s="1"/>
      <c r="CY22" s="1"/>
      <c r="CZ22" s="1"/>
      <c r="DA22" s="1"/>
      <c r="DB22" s="1"/>
      <c r="DC22" s="1"/>
      <c r="DD22" s="1"/>
    </row>
    <row r="23" spans="1:108" x14ac:dyDescent="0.35">
      <c r="A23" s="1"/>
      <c r="B23" s="344"/>
      <c r="C23" s="336"/>
      <c r="D23" s="336"/>
      <c r="E23" s="336"/>
      <c r="F23" s="336"/>
      <c r="G23" s="336"/>
      <c r="H23" s="336"/>
      <c r="I23" s="336"/>
      <c r="J23" s="336"/>
      <c r="K23" s="336"/>
      <c r="L23" s="336"/>
      <c r="M23" s="336"/>
      <c r="N23" s="342"/>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CW23" s="1"/>
      <c r="CX23" s="1"/>
      <c r="CY23" s="1"/>
      <c r="CZ23" s="1"/>
      <c r="DA23" s="1"/>
      <c r="DB23" s="1"/>
      <c r="DC23" s="1"/>
      <c r="DD23" s="1"/>
    </row>
    <row r="24" spans="1:108" x14ac:dyDescent="0.35">
      <c r="A24" s="1"/>
      <c r="B24" s="344"/>
      <c r="C24" s="336"/>
      <c r="D24" s="336"/>
      <c r="E24" s="336"/>
      <c r="F24" s="336"/>
      <c r="G24" s="336"/>
      <c r="H24" s="336"/>
      <c r="I24" s="336"/>
      <c r="J24" s="336"/>
      <c r="K24" s="336"/>
      <c r="L24" s="336"/>
      <c r="M24" s="336"/>
      <c r="N24" s="342"/>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CW24" s="1"/>
      <c r="CX24" s="1"/>
      <c r="CY24" s="1"/>
      <c r="CZ24" s="1"/>
      <c r="DA24" s="1"/>
      <c r="DB24" s="1"/>
      <c r="DC24" s="1"/>
      <c r="DD24" s="1"/>
    </row>
    <row r="25" spans="1:108" x14ac:dyDescent="0.35">
      <c r="A25" s="1"/>
      <c r="B25" s="344"/>
      <c r="C25" s="336"/>
      <c r="D25" s="336"/>
      <c r="E25" s="336"/>
      <c r="F25" s="336"/>
      <c r="G25" s="336"/>
      <c r="H25" s="336"/>
      <c r="I25" s="336"/>
      <c r="J25" s="336"/>
      <c r="K25" s="336"/>
      <c r="L25" s="336"/>
      <c r="M25" s="336"/>
      <c r="N25" s="342"/>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CW25" s="1"/>
      <c r="CX25" s="1"/>
      <c r="CY25" s="1"/>
      <c r="CZ25" s="1"/>
      <c r="DA25" s="1"/>
      <c r="DB25" s="1"/>
      <c r="DC25" s="1"/>
      <c r="DD25" s="1"/>
    </row>
    <row r="26" spans="1:108" x14ac:dyDescent="0.35">
      <c r="A26" s="1"/>
      <c r="B26" s="344"/>
      <c r="C26" s="336"/>
      <c r="D26" s="336"/>
      <c r="E26" s="336"/>
      <c r="F26" s="336"/>
      <c r="G26" s="336"/>
      <c r="H26" s="336"/>
      <c r="I26" s="336"/>
      <c r="J26" s="336"/>
      <c r="K26" s="336"/>
      <c r="L26" s="336"/>
      <c r="M26" s="336"/>
      <c r="N26" s="342"/>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CW26" s="1"/>
      <c r="CX26" s="1"/>
      <c r="CY26" s="1"/>
      <c r="CZ26" s="1"/>
      <c r="DA26" s="1"/>
      <c r="DB26" s="1"/>
      <c r="DC26" s="1"/>
      <c r="DD26" s="1"/>
    </row>
    <row r="27" spans="1:108" x14ac:dyDescent="0.35">
      <c r="A27" s="1"/>
      <c r="B27" s="344"/>
      <c r="C27" s="336"/>
      <c r="D27" s="336"/>
      <c r="E27" s="336"/>
      <c r="F27" s="336"/>
      <c r="G27" s="336"/>
      <c r="H27" s="336"/>
      <c r="I27" s="336"/>
      <c r="J27" s="336"/>
      <c r="K27" s="336"/>
      <c r="L27" s="336"/>
      <c r="M27" s="336"/>
      <c r="N27" s="342"/>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CW27" s="1"/>
      <c r="CX27" s="1"/>
      <c r="CY27" s="1"/>
      <c r="CZ27" s="1"/>
      <c r="DA27" s="1"/>
      <c r="DB27" s="1"/>
      <c r="DC27" s="1"/>
      <c r="DD27" s="1"/>
    </row>
    <row r="28" spans="1:108" x14ac:dyDescent="0.35">
      <c r="A28" s="1"/>
      <c r="B28" s="344"/>
      <c r="C28" s="336"/>
      <c r="D28" s="336"/>
      <c r="E28" s="336"/>
      <c r="F28" s="336"/>
      <c r="G28" s="336"/>
      <c r="H28" s="336"/>
      <c r="I28" s="336"/>
      <c r="J28" s="336"/>
      <c r="K28" s="336"/>
      <c r="L28" s="336"/>
      <c r="M28" s="336"/>
      <c r="N28" s="342"/>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CW28" s="1"/>
      <c r="CX28" s="1"/>
      <c r="CY28" s="1"/>
      <c r="CZ28" s="1"/>
      <c r="DA28" s="1"/>
      <c r="DB28" s="1"/>
      <c r="DC28" s="1"/>
      <c r="DD28" s="1"/>
    </row>
    <row r="29" spans="1:108" x14ac:dyDescent="0.35">
      <c r="A29" s="1"/>
      <c r="B29" s="344"/>
      <c r="C29" s="336"/>
      <c r="D29" s="336"/>
      <c r="E29" s="336"/>
      <c r="F29" s="336"/>
      <c r="G29" s="336"/>
      <c r="H29" s="336"/>
      <c r="I29" s="336"/>
      <c r="J29" s="336"/>
      <c r="K29" s="336"/>
      <c r="L29" s="336"/>
      <c r="M29" s="336"/>
      <c r="N29" s="342"/>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CW29" s="1"/>
      <c r="CX29" s="1"/>
      <c r="CY29" s="1"/>
      <c r="CZ29" s="1"/>
      <c r="DA29" s="1"/>
      <c r="DB29" s="1"/>
      <c r="DC29" s="1"/>
      <c r="DD29" s="1"/>
    </row>
    <row r="30" spans="1:108" x14ac:dyDescent="0.35">
      <c r="A30" s="1"/>
      <c r="B30" s="344"/>
      <c r="C30" s="336"/>
      <c r="D30" s="336"/>
      <c r="E30" s="336"/>
      <c r="F30" s="336"/>
      <c r="G30" s="336"/>
      <c r="H30" s="336"/>
      <c r="I30" s="336"/>
      <c r="J30" s="336"/>
      <c r="K30" s="336"/>
      <c r="L30" s="336"/>
      <c r="M30" s="336"/>
      <c r="N30" s="342"/>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CW30" s="1"/>
      <c r="CX30" s="1"/>
      <c r="CY30" s="1"/>
      <c r="CZ30" s="1"/>
      <c r="DA30" s="1"/>
      <c r="DB30" s="1"/>
      <c r="DC30" s="1"/>
      <c r="DD30" s="1"/>
    </row>
    <row r="31" spans="1:108" x14ac:dyDescent="0.35">
      <c r="A31" s="1"/>
      <c r="B31" s="344"/>
      <c r="C31" s="336"/>
      <c r="D31" s="336"/>
      <c r="E31" s="336"/>
      <c r="F31" s="336"/>
      <c r="G31" s="336"/>
      <c r="H31" s="336"/>
      <c r="I31" s="336"/>
      <c r="J31" s="336"/>
      <c r="K31" s="336"/>
      <c r="L31" s="336"/>
      <c r="M31" s="336"/>
      <c r="N31" s="342"/>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CW31" s="1"/>
      <c r="CX31" s="1"/>
      <c r="CY31" s="1"/>
      <c r="CZ31" s="1"/>
      <c r="DA31" s="1"/>
      <c r="DB31" s="1"/>
      <c r="DC31" s="1"/>
      <c r="DD31" s="1"/>
    </row>
    <row r="32" spans="1:108" x14ac:dyDescent="0.35">
      <c r="A32" s="1"/>
      <c r="B32" s="344"/>
      <c r="C32" s="336"/>
      <c r="D32" s="336"/>
      <c r="E32" s="336"/>
      <c r="F32" s="336"/>
      <c r="G32" s="336"/>
      <c r="H32" s="336"/>
      <c r="I32" s="336"/>
      <c r="J32" s="336"/>
      <c r="K32" s="336"/>
      <c r="L32" s="336"/>
      <c r="M32" s="336"/>
      <c r="N32" s="342"/>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CW32" s="1"/>
      <c r="CX32" s="1"/>
      <c r="CY32" s="1"/>
      <c r="CZ32" s="1"/>
      <c r="DA32" s="1"/>
      <c r="DB32" s="1"/>
      <c r="DC32" s="1"/>
      <c r="DD32" s="1"/>
    </row>
    <row r="33" spans="1:108" x14ac:dyDescent="0.35">
      <c r="A33" s="1"/>
      <c r="B33" s="344"/>
      <c r="C33" s="336"/>
      <c r="D33" s="336"/>
      <c r="E33" s="336"/>
      <c r="F33" s="336"/>
      <c r="G33" s="336"/>
      <c r="H33" s="336"/>
      <c r="I33" s="336"/>
      <c r="J33" s="336"/>
      <c r="K33" s="336"/>
      <c r="L33" s="336"/>
      <c r="M33" s="336"/>
      <c r="N33" s="342"/>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CW33" s="1"/>
      <c r="CX33" s="1"/>
      <c r="CY33" s="1"/>
      <c r="CZ33" s="1"/>
      <c r="DA33" s="1"/>
      <c r="DB33" s="1"/>
      <c r="DC33" s="1"/>
      <c r="DD33" s="1"/>
    </row>
    <row r="34" spans="1:108" x14ac:dyDescent="0.35">
      <c r="A34" s="1"/>
      <c r="B34" s="344"/>
      <c r="C34" s="336"/>
      <c r="D34" s="336"/>
      <c r="E34" s="336"/>
      <c r="F34" s="336"/>
      <c r="G34" s="336"/>
      <c r="H34" s="336"/>
      <c r="I34" s="336"/>
      <c r="J34" s="336"/>
      <c r="K34" s="336"/>
      <c r="L34" s="336"/>
      <c r="M34" s="336"/>
      <c r="N34" s="342"/>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CW34" s="1"/>
      <c r="CX34" s="1"/>
      <c r="CY34" s="1"/>
      <c r="CZ34" s="1"/>
      <c r="DA34" s="1"/>
      <c r="DB34" s="1"/>
      <c r="DC34" s="1"/>
      <c r="DD34" s="1"/>
    </row>
    <row r="35" spans="1:108" x14ac:dyDescent="0.35">
      <c r="A35" s="1"/>
      <c r="B35" s="344"/>
      <c r="C35" s="336"/>
      <c r="D35" s="336"/>
      <c r="E35" s="336"/>
      <c r="F35" s="336"/>
      <c r="G35" s="336"/>
      <c r="H35" s="336"/>
      <c r="I35" s="336"/>
      <c r="J35" s="336"/>
      <c r="K35" s="336"/>
      <c r="L35" s="336"/>
      <c r="M35" s="336"/>
      <c r="N35" s="342"/>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W35" s="1"/>
      <c r="CX35" s="1"/>
      <c r="CY35" s="1"/>
      <c r="CZ35" s="1"/>
      <c r="DA35" s="1"/>
      <c r="DB35" s="1"/>
      <c r="DC35" s="1"/>
      <c r="DD35" s="1"/>
    </row>
    <row r="36" spans="1:108" x14ac:dyDescent="0.35">
      <c r="A36" s="1"/>
      <c r="B36" s="344"/>
      <c r="C36" s="336"/>
      <c r="D36" s="336"/>
      <c r="E36" s="336"/>
      <c r="F36" s="336"/>
      <c r="G36" s="336"/>
      <c r="H36" s="336"/>
      <c r="I36" s="336"/>
      <c r="J36" s="336"/>
      <c r="K36" s="336"/>
      <c r="L36" s="336"/>
      <c r="M36" s="336"/>
      <c r="N36" s="342"/>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W36" s="1"/>
      <c r="CX36" s="1"/>
      <c r="CY36" s="1"/>
      <c r="CZ36" s="1"/>
      <c r="DA36" s="1"/>
      <c r="DB36" s="1"/>
      <c r="DC36" s="1"/>
      <c r="DD36" s="1"/>
    </row>
    <row r="37" spans="1:108" x14ac:dyDescent="0.35">
      <c r="A37" s="1"/>
      <c r="B37" s="344"/>
      <c r="C37" s="336"/>
      <c r="D37" s="336"/>
      <c r="E37" s="336"/>
      <c r="F37" s="336"/>
      <c r="G37" s="336"/>
      <c r="H37" s="336"/>
      <c r="I37" s="336"/>
      <c r="J37" s="336"/>
      <c r="K37" s="336"/>
      <c r="L37" s="336"/>
      <c r="M37" s="336"/>
      <c r="N37" s="342"/>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W37" s="1"/>
      <c r="CX37" s="1"/>
      <c r="CY37" s="1"/>
      <c r="CZ37" s="1"/>
      <c r="DA37" s="1"/>
      <c r="DB37" s="1"/>
      <c r="DC37" s="1"/>
      <c r="DD37" s="1"/>
    </row>
    <row r="38" spans="1:108" x14ac:dyDescent="0.35">
      <c r="A38" s="1"/>
      <c r="B38" s="344"/>
      <c r="C38" s="336"/>
      <c r="D38" s="336"/>
      <c r="E38" s="336"/>
      <c r="F38" s="336"/>
      <c r="G38" s="336"/>
      <c r="H38" s="336"/>
      <c r="I38" s="336"/>
      <c r="J38" s="336"/>
      <c r="K38" s="336"/>
      <c r="L38" s="336"/>
      <c r="M38" s="336"/>
      <c r="N38" s="342"/>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W38" s="1"/>
      <c r="CX38" s="1"/>
      <c r="CY38" s="1"/>
      <c r="CZ38" s="1"/>
      <c r="DA38" s="1"/>
      <c r="DB38" s="1"/>
      <c r="DC38" s="1"/>
      <c r="DD38" s="1"/>
    </row>
    <row r="39" spans="1:108" x14ac:dyDescent="0.35">
      <c r="A39" s="1"/>
      <c r="B39" s="344"/>
      <c r="C39" s="336"/>
      <c r="D39" s="336"/>
      <c r="E39" s="336"/>
      <c r="F39" s="336"/>
      <c r="G39" s="336"/>
      <c r="H39" s="336"/>
      <c r="I39" s="336"/>
      <c r="J39" s="336"/>
      <c r="K39" s="336"/>
      <c r="L39" s="336"/>
      <c r="M39" s="336"/>
      <c r="N39" s="342"/>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CW39" s="1"/>
      <c r="CX39" s="1"/>
      <c r="CY39" s="1"/>
      <c r="CZ39" s="1"/>
      <c r="DA39" s="1"/>
      <c r="DB39" s="1"/>
      <c r="DC39" s="1"/>
      <c r="DD39" s="1"/>
    </row>
    <row r="40" spans="1:108" x14ac:dyDescent="0.35">
      <c r="A40" s="1"/>
      <c r="B40" s="344"/>
      <c r="C40" s="336"/>
      <c r="D40" s="336"/>
      <c r="E40" s="336"/>
      <c r="F40" s="336"/>
      <c r="G40" s="336"/>
      <c r="H40" s="336"/>
      <c r="I40" s="336"/>
      <c r="J40" s="336"/>
      <c r="K40" s="336"/>
      <c r="L40" s="336"/>
      <c r="M40" s="336"/>
      <c r="N40" s="342"/>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CW40" s="1"/>
      <c r="CX40" s="1"/>
      <c r="CY40" s="1"/>
      <c r="CZ40" s="1"/>
      <c r="DA40" s="1"/>
      <c r="DB40" s="1"/>
      <c r="DC40" s="1"/>
      <c r="DD40" s="1"/>
    </row>
    <row r="41" spans="1:108" x14ac:dyDescent="0.35">
      <c r="A41" s="1"/>
      <c r="B41" s="344"/>
      <c r="C41" s="336"/>
      <c r="D41" s="336"/>
      <c r="E41" s="336"/>
      <c r="F41" s="336"/>
      <c r="G41" s="336"/>
      <c r="H41" s="336"/>
      <c r="I41" s="336"/>
      <c r="J41" s="336"/>
      <c r="K41" s="336"/>
      <c r="L41" s="336"/>
      <c r="M41" s="336"/>
      <c r="N41" s="342"/>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CW41" s="1"/>
      <c r="CX41" s="1"/>
      <c r="CY41" s="1"/>
      <c r="CZ41" s="1"/>
      <c r="DA41" s="1"/>
      <c r="DB41" s="1"/>
      <c r="DC41" s="1"/>
      <c r="DD41" s="1"/>
    </row>
    <row r="42" spans="1:108" x14ac:dyDescent="0.35">
      <c r="A42" s="1"/>
      <c r="B42" s="344"/>
      <c r="C42" s="336"/>
      <c r="D42" s="336"/>
      <c r="E42" s="336"/>
      <c r="F42" s="336"/>
      <c r="G42" s="336"/>
      <c r="H42" s="336"/>
      <c r="I42" s="336"/>
      <c r="J42" s="336"/>
      <c r="K42" s="336"/>
      <c r="L42" s="336"/>
      <c r="M42" s="336"/>
      <c r="N42" s="342"/>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CW42" s="1"/>
      <c r="CX42" s="1"/>
      <c r="CY42" s="1"/>
      <c r="CZ42" s="1"/>
      <c r="DA42" s="1"/>
      <c r="DB42" s="1"/>
      <c r="DC42" s="1"/>
      <c r="DD42" s="1"/>
    </row>
    <row r="43" spans="1:108" x14ac:dyDescent="0.35">
      <c r="A43" s="1"/>
      <c r="B43" s="344"/>
      <c r="C43" s="336"/>
      <c r="D43" s="336"/>
      <c r="E43" s="336"/>
      <c r="F43" s="336"/>
      <c r="G43" s="336"/>
      <c r="H43" s="336"/>
      <c r="I43" s="336"/>
      <c r="J43" s="336"/>
      <c r="K43" s="336"/>
      <c r="L43" s="336"/>
      <c r="M43" s="336"/>
      <c r="N43" s="342"/>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CW43" s="1"/>
      <c r="CX43" s="1"/>
      <c r="CY43" s="1"/>
      <c r="CZ43" s="1"/>
      <c r="DA43" s="1"/>
      <c r="DB43" s="1"/>
      <c r="DC43" s="1"/>
      <c r="DD43" s="1"/>
    </row>
    <row r="44" spans="1:108" x14ac:dyDescent="0.35">
      <c r="A44" s="1"/>
      <c r="B44" s="344"/>
      <c r="C44" s="336"/>
      <c r="D44" s="336"/>
      <c r="E44" s="336"/>
      <c r="F44" s="336"/>
      <c r="G44" s="336"/>
      <c r="H44" s="336"/>
      <c r="I44" s="336"/>
      <c r="J44" s="336"/>
      <c r="K44" s="336"/>
      <c r="L44" s="336"/>
      <c r="M44" s="336"/>
      <c r="N44" s="342"/>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CW44" s="1"/>
      <c r="CX44" s="1"/>
      <c r="CY44" s="1"/>
      <c r="CZ44" s="1"/>
      <c r="DA44" s="1"/>
      <c r="DB44" s="1"/>
      <c r="DC44" s="1"/>
      <c r="DD44" s="1"/>
    </row>
    <row r="45" spans="1:108" x14ac:dyDescent="0.35">
      <c r="A45" s="1"/>
      <c r="B45" s="344"/>
      <c r="C45" s="336"/>
      <c r="D45" s="336"/>
      <c r="E45" s="336"/>
      <c r="F45" s="336"/>
      <c r="G45" s="336"/>
      <c r="H45" s="336"/>
      <c r="I45" s="336"/>
      <c r="J45" s="336"/>
      <c r="K45" s="336"/>
      <c r="L45" s="336"/>
      <c r="M45" s="336"/>
      <c r="N45" s="342"/>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CW45" s="1"/>
      <c r="CX45" s="1"/>
      <c r="CY45" s="1"/>
      <c r="CZ45" s="1"/>
      <c r="DA45" s="1"/>
      <c r="DB45" s="1"/>
      <c r="DC45" s="1"/>
      <c r="DD45" s="1"/>
    </row>
    <row r="46" spans="1:108" x14ac:dyDescent="0.35">
      <c r="A46" s="1"/>
      <c r="B46" s="344"/>
      <c r="C46" s="336"/>
      <c r="D46" s="336"/>
      <c r="E46" s="336"/>
      <c r="F46" s="336"/>
      <c r="G46" s="336"/>
      <c r="H46" s="336"/>
      <c r="I46" s="336"/>
      <c r="J46" s="336"/>
      <c r="K46" s="336"/>
      <c r="L46" s="336"/>
      <c r="M46" s="336"/>
      <c r="N46" s="342"/>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CW46" s="1"/>
      <c r="CX46" s="1"/>
      <c r="CY46" s="1"/>
      <c r="CZ46" s="1"/>
      <c r="DA46" s="1"/>
      <c r="DB46" s="1"/>
      <c r="DC46" s="1"/>
      <c r="DD46" s="1"/>
    </row>
    <row r="47" spans="1:108" x14ac:dyDescent="0.35">
      <c r="A47" s="1"/>
      <c r="B47" s="344"/>
      <c r="C47" s="336"/>
      <c r="D47" s="336"/>
      <c r="E47" s="336"/>
      <c r="F47" s="336"/>
      <c r="G47" s="336"/>
      <c r="H47" s="336"/>
      <c r="I47" s="336"/>
      <c r="J47" s="336"/>
      <c r="K47" s="336"/>
      <c r="L47" s="336"/>
      <c r="M47" s="336"/>
      <c r="N47" s="342"/>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CW47" s="1"/>
      <c r="CX47" s="1"/>
      <c r="CY47" s="1"/>
      <c r="CZ47" s="1"/>
      <c r="DA47" s="1"/>
      <c r="DB47" s="1"/>
      <c r="DC47" s="1"/>
      <c r="DD47" s="1"/>
    </row>
    <row r="48" spans="1:108" x14ac:dyDescent="0.35">
      <c r="A48" s="1"/>
      <c r="B48" s="344"/>
      <c r="C48" s="336"/>
      <c r="D48" s="336"/>
      <c r="E48" s="336"/>
      <c r="F48" s="336"/>
      <c r="G48" s="336"/>
      <c r="H48" s="336"/>
      <c r="I48" s="336"/>
      <c r="J48" s="336"/>
      <c r="K48" s="336"/>
      <c r="L48" s="336"/>
      <c r="M48" s="336"/>
      <c r="N48" s="342"/>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CW48" s="1"/>
      <c r="CX48" s="1"/>
      <c r="CY48" s="1"/>
      <c r="CZ48" s="1"/>
      <c r="DA48" s="1"/>
      <c r="DB48" s="1"/>
      <c r="DC48" s="1"/>
      <c r="DD48" s="1"/>
    </row>
    <row r="49" spans="1:108" x14ac:dyDescent="0.35">
      <c r="A49" s="1"/>
      <c r="B49" s="344"/>
      <c r="C49" s="336"/>
      <c r="D49" s="336"/>
      <c r="E49" s="336"/>
      <c r="F49" s="336"/>
      <c r="G49" s="336"/>
      <c r="H49" s="336"/>
      <c r="I49" s="336"/>
      <c r="J49" s="336"/>
      <c r="K49" s="336"/>
      <c r="L49" s="336"/>
      <c r="M49" s="336"/>
      <c r="N49" s="342"/>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CW49" s="1"/>
      <c r="CX49" s="1"/>
      <c r="CY49" s="1"/>
      <c r="CZ49" s="1"/>
      <c r="DA49" s="1"/>
      <c r="DB49" s="1"/>
      <c r="DC49" s="1"/>
      <c r="DD49" s="1"/>
    </row>
    <row r="50" spans="1:108" x14ac:dyDescent="0.35">
      <c r="A50" s="1"/>
      <c r="B50" s="344"/>
      <c r="C50" s="336"/>
      <c r="D50" s="336"/>
      <c r="E50" s="336"/>
      <c r="F50" s="336"/>
      <c r="G50" s="336"/>
      <c r="H50" s="336"/>
      <c r="I50" s="336"/>
      <c r="J50" s="336"/>
      <c r="K50" s="336"/>
      <c r="L50" s="336"/>
      <c r="M50" s="336"/>
      <c r="N50" s="342"/>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CW50" s="1"/>
      <c r="CX50" s="1"/>
      <c r="CY50" s="1"/>
      <c r="CZ50" s="1"/>
      <c r="DA50" s="1"/>
      <c r="DB50" s="1"/>
      <c r="DC50" s="1"/>
      <c r="DD50" s="1"/>
    </row>
    <row r="51" spans="1:108" x14ac:dyDescent="0.35">
      <c r="A51" s="1"/>
      <c r="B51" s="344"/>
      <c r="C51" s="336"/>
      <c r="D51" s="336"/>
      <c r="E51" s="336"/>
      <c r="F51" s="336"/>
      <c r="G51" s="336"/>
      <c r="H51" s="336"/>
      <c r="I51" s="336"/>
      <c r="J51" s="336"/>
      <c r="K51" s="336"/>
      <c r="L51" s="336"/>
      <c r="M51" s="336"/>
      <c r="N51" s="342"/>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CW51" s="1"/>
      <c r="CX51" s="1"/>
      <c r="CY51" s="1"/>
      <c r="CZ51" s="1"/>
      <c r="DA51" s="1"/>
      <c r="DB51" s="1"/>
      <c r="DC51" s="1"/>
      <c r="DD51" s="1"/>
    </row>
    <row r="52" spans="1:108" x14ac:dyDescent="0.35">
      <c r="A52" s="1"/>
      <c r="B52" s="344"/>
      <c r="C52" s="336"/>
      <c r="D52" s="336"/>
      <c r="E52" s="336"/>
      <c r="F52" s="336"/>
      <c r="G52" s="336"/>
      <c r="H52" s="336"/>
      <c r="I52" s="336"/>
      <c r="J52" s="336"/>
      <c r="K52" s="336"/>
      <c r="L52" s="336"/>
      <c r="M52" s="336"/>
      <c r="N52" s="342"/>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CW52" s="1"/>
      <c r="CX52" s="1"/>
      <c r="CY52" s="1"/>
      <c r="CZ52" s="1"/>
      <c r="DA52" s="1"/>
      <c r="DB52" s="1"/>
      <c r="DC52" s="1"/>
      <c r="DD52" s="1"/>
    </row>
    <row r="53" spans="1:108" x14ac:dyDescent="0.35">
      <c r="A53" s="1"/>
      <c r="B53" s="344"/>
      <c r="C53" s="336"/>
      <c r="D53" s="336"/>
      <c r="E53" s="336"/>
      <c r="F53" s="336"/>
      <c r="G53" s="336"/>
      <c r="H53" s="336"/>
      <c r="I53" s="336"/>
      <c r="J53" s="336"/>
      <c r="K53" s="336"/>
      <c r="L53" s="336"/>
      <c r="M53" s="336"/>
      <c r="N53" s="342"/>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CW53" s="1"/>
      <c r="CX53" s="1"/>
      <c r="CY53" s="1"/>
      <c r="CZ53" s="1"/>
      <c r="DA53" s="1"/>
      <c r="DB53" s="1"/>
      <c r="DC53" s="1"/>
      <c r="DD53" s="1"/>
    </row>
    <row r="54" spans="1:108" ht="15" thickBot="1" x14ac:dyDescent="0.4">
      <c r="A54" s="1"/>
      <c r="B54" s="351"/>
      <c r="C54" s="339"/>
      <c r="D54" s="339"/>
      <c r="E54" s="339"/>
      <c r="F54" s="339"/>
      <c r="G54" s="339"/>
      <c r="H54" s="339"/>
      <c r="I54" s="339"/>
      <c r="J54" s="339"/>
      <c r="K54" s="339"/>
      <c r="L54" s="339"/>
      <c r="M54" s="339"/>
      <c r="N54" s="34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CW54" s="1"/>
      <c r="CX54" s="1"/>
      <c r="CY54" s="1"/>
      <c r="CZ54" s="1"/>
      <c r="DA54" s="1"/>
      <c r="DB54" s="1"/>
      <c r="DC54" s="1"/>
      <c r="DD54" s="1"/>
    </row>
    <row r="55" spans="1:108" x14ac:dyDescent="0.35">
      <c r="A55" s="1"/>
      <c r="B55" s="1"/>
      <c r="C55" s="1"/>
      <c r="D55" s="1"/>
      <c r="E55" s="1"/>
      <c r="F55" s="1"/>
      <c r="G55" s="1"/>
      <c r="H55" s="1"/>
      <c r="I55" s="1"/>
      <c r="J55" s="1"/>
      <c r="K55" s="1"/>
      <c r="L55" s="1"/>
      <c r="M55" s="1"/>
      <c r="N55" s="1"/>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CW55" s="1"/>
      <c r="CX55" s="1"/>
      <c r="CY55" s="1"/>
      <c r="CZ55" s="1"/>
      <c r="DA55" s="1"/>
      <c r="DB55" s="1"/>
      <c r="DC55" s="1"/>
      <c r="DD55" s="1"/>
    </row>
    <row r="56" spans="1:108" x14ac:dyDescent="0.35">
      <c r="A56" s="1"/>
      <c r="B56" s="1"/>
      <c r="C56" s="1"/>
      <c r="D56" s="1"/>
      <c r="E56" s="1"/>
      <c r="F56" s="1"/>
      <c r="G56" s="1"/>
      <c r="H56" s="1"/>
      <c r="I56" s="1"/>
      <c r="J56" s="1"/>
      <c r="K56" s="1"/>
      <c r="L56" s="1"/>
      <c r="M56" s="1"/>
      <c r="N56" s="1"/>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CW56" s="1"/>
      <c r="CX56" s="1"/>
      <c r="CY56" s="1"/>
      <c r="CZ56" s="1"/>
      <c r="DA56" s="1"/>
      <c r="DB56" s="1"/>
      <c r="DC56" s="1"/>
      <c r="DD56" s="1"/>
    </row>
    <row r="57" spans="1:108" x14ac:dyDescent="0.35">
      <c r="A57" s="1"/>
      <c r="B57" s="1"/>
      <c r="C57" s="1"/>
      <c r="D57" s="1"/>
      <c r="E57" s="1"/>
      <c r="F57" s="1"/>
      <c r="G57" s="1"/>
      <c r="H57" s="1"/>
      <c r="I57" s="1"/>
      <c r="J57" s="1"/>
      <c r="K57" s="1"/>
      <c r="L57" s="1"/>
      <c r="M57" s="1"/>
      <c r="N57" s="1"/>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CW57" s="1"/>
      <c r="CX57" s="1"/>
      <c r="CY57" s="1"/>
      <c r="CZ57" s="1"/>
      <c r="DA57" s="1"/>
      <c r="DB57" s="1"/>
      <c r="DC57" s="1"/>
      <c r="DD57" s="1"/>
    </row>
    <row r="58" spans="1:108" x14ac:dyDescent="0.35">
      <c r="A58" s="1"/>
      <c r="B58" s="1"/>
      <c r="C58" s="1"/>
      <c r="D58" s="1"/>
      <c r="E58" s="1"/>
      <c r="F58" s="1"/>
      <c r="G58" s="1"/>
      <c r="H58" s="1"/>
      <c r="I58" s="1"/>
      <c r="J58" s="1"/>
      <c r="K58" s="1"/>
      <c r="L58" s="1"/>
      <c r="M58" s="1"/>
      <c r="N58" s="1"/>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CW58" s="1"/>
      <c r="CX58" s="1"/>
      <c r="CY58" s="1"/>
      <c r="CZ58" s="1"/>
      <c r="DA58" s="1"/>
      <c r="DB58" s="1"/>
      <c r="DC58" s="1"/>
      <c r="DD58" s="1"/>
    </row>
    <row r="59" spans="1:108" x14ac:dyDescent="0.35">
      <c r="A59" s="1"/>
      <c r="B59" s="1"/>
      <c r="C59" s="1"/>
      <c r="D59" s="1"/>
      <c r="E59" s="1"/>
      <c r="F59" s="1"/>
      <c r="G59" s="1"/>
      <c r="H59" s="1"/>
      <c r="I59" s="1"/>
      <c r="J59" s="1"/>
      <c r="K59" s="1"/>
      <c r="L59" s="1"/>
      <c r="M59" s="1"/>
      <c r="N59" s="1"/>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CW59" s="1"/>
      <c r="CX59" s="1"/>
      <c r="CY59" s="1"/>
      <c r="CZ59" s="1"/>
      <c r="DA59" s="1"/>
      <c r="DB59" s="1"/>
      <c r="DC59" s="1"/>
      <c r="DD59" s="1"/>
    </row>
    <row r="60" spans="1:108" x14ac:dyDescent="0.35">
      <c r="A60" s="1"/>
      <c r="B60" s="1"/>
      <c r="C60" s="1"/>
      <c r="D60" s="1"/>
      <c r="E60" s="1"/>
      <c r="F60" s="1"/>
      <c r="G60" s="1"/>
      <c r="H60" s="1"/>
      <c r="I60" s="1"/>
      <c r="J60" s="1"/>
      <c r="K60" s="1"/>
      <c r="L60" s="1"/>
      <c r="M60" s="1"/>
      <c r="N60" s="1"/>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CW60" s="1"/>
      <c r="CX60" s="1"/>
      <c r="CY60" s="1"/>
      <c r="CZ60" s="1"/>
      <c r="DA60" s="1"/>
      <c r="DB60" s="1"/>
      <c r="DC60" s="1"/>
      <c r="DD60" s="1"/>
    </row>
    <row r="61" spans="1:108" x14ac:dyDescent="0.35">
      <c r="A61" s="1"/>
      <c r="B61" s="1"/>
      <c r="C61" s="1"/>
      <c r="D61" s="1"/>
      <c r="E61" s="1"/>
      <c r="F61" s="1"/>
      <c r="G61" s="1"/>
      <c r="H61" s="1"/>
      <c r="I61" s="1"/>
      <c r="J61" s="1"/>
      <c r="K61" s="1"/>
      <c r="L61" s="1"/>
      <c r="M61" s="1"/>
      <c r="N61" s="1"/>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CW61" s="1"/>
      <c r="CX61" s="1"/>
      <c r="CY61" s="1"/>
      <c r="CZ61" s="1"/>
      <c r="DA61" s="1"/>
      <c r="DB61" s="1"/>
      <c r="DC61" s="1"/>
      <c r="DD61" s="1"/>
    </row>
    <row r="62" spans="1:108"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CW62" s="1"/>
      <c r="CX62" s="1"/>
      <c r="CY62" s="1"/>
      <c r="CZ62" s="1"/>
      <c r="DA62" s="1"/>
      <c r="DB62" s="1"/>
      <c r="DC62" s="1"/>
      <c r="DD62" s="1"/>
    </row>
    <row r="63" spans="1:108" x14ac:dyDescent="0.35">
      <c r="A63" s="1"/>
      <c r="B63" s="1"/>
      <c r="C63" s="1"/>
      <c r="D63" s="1"/>
      <c r="E63" s="1"/>
      <c r="F63" s="1"/>
      <c r="G63" s="1"/>
      <c r="H63" s="1"/>
      <c r="I63" s="1"/>
      <c r="J63" s="1"/>
      <c r="K63" s="1"/>
      <c r="L63" s="1"/>
      <c r="M63" s="1"/>
      <c r="N63" s="1"/>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CW63" s="1"/>
      <c r="CX63" s="1"/>
      <c r="CY63" s="1"/>
      <c r="CZ63" s="1"/>
      <c r="DA63" s="1"/>
      <c r="DB63" s="1"/>
      <c r="DC63" s="1"/>
      <c r="DD63" s="1"/>
    </row>
    <row r="64" spans="1:108" x14ac:dyDescent="0.35">
      <c r="A64" s="1"/>
      <c r="B64" s="1"/>
      <c r="C64" s="1"/>
      <c r="D64" s="1"/>
      <c r="E64" s="1"/>
      <c r="F64" s="1"/>
      <c r="G64" s="1"/>
      <c r="H64" s="1"/>
      <c r="I64" s="1"/>
      <c r="J64" s="1"/>
      <c r="K64" s="1"/>
      <c r="L64" s="1"/>
      <c r="M64" s="1"/>
      <c r="N64" s="1"/>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CW64" s="1"/>
      <c r="CX64" s="1"/>
      <c r="CY64" s="1"/>
      <c r="CZ64" s="1"/>
      <c r="DA64" s="1"/>
      <c r="DB64" s="1"/>
      <c r="DC64" s="1"/>
      <c r="DD64" s="1"/>
    </row>
    <row r="65" spans="1:108" x14ac:dyDescent="0.35">
      <c r="A65" s="1"/>
      <c r="B65" s="1"/>
      <c r="C65" s="1"/>
      <c r="D65" s="1"/>
      <c r="E65" s="1"/>
      <c r="F65" s="1"/>
      <c r="G65" s="1"/>
      <c r="H65" s="1"/>
      <c r="I65" s="1"/>
      <c r="J65" s="1"/>
      <c r="K65" s="1"/>
      <c r="L65" s="1"/>
      <c r="M65" s="1"/>
      <c r="N65" s="1"/>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CW65" s="1"/>
      <c r="CX65" s="1"/>
      <c r="CY65" s="1"/>
      <c r="CZ65" s="1"/>
      <c r="DA65" s="1"/>
      <c r="DB65" s="1"/>
      <c r="DC65" s="1"/>
      <c r="DD65" s="1"/>
    </row>
    <row r="66" spans="1:108" x14ac:dyDescent="0.35">
      <c r="A66" s="1"/>
      <c r="B66" s="1"/>
      <c r="C66" s="1"/>
      <c r="D66" s="1"/>
      <c r="E66" s="1"/>
      <c r="F66" s="1"/>
      <c r="G66" s="1"/>
      <c r="H66" s="1"/>
      <c r="I66" s="1"/>
      <c r="J66" s="1"/>
      <c r="K66" s="1"/>
      <c r="L66" s="1"/>
      <c r="M66" s="1"/>
      <c r="N66" s="1"/>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CW66" s="1"/>
      <c r="CX66" s="1"/>
      <c r="CY66" s="1"/>
      <c r="CZ66" s="1"/>
      <c r="DA66" s="1"/>
      <c r="DB66" s="1"/>
      <c r="DC66" s="1"/>
      <c r="DD66" s="1"/>
    </row>
    <row r="67" spans="1:108" x14ac:dyDescent="0.35">
      <c r="A67" s="1"/>
      <c r="B67" s="1"/>
      <c r="C67" s="1"/>
      <c r="D67" s="1"/>
      <c r="E67" s="1"/>
      <c r="F67" s="1"/>
      <c r="G67" s="1"/>
      <c r="H67" s="1"/>
      <c r="I67" s="1"/>
      <c r="J67" s="1"/>
      <c r="K67" s="1"/>
      <c r="L67" s="1"/>
      <c r="M67" s="1"/>
      <c r="N67" s="1"/>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CW67" s="1"/>
      <c r="CX67" s="1"/>
      <c r="CY67" s="1"/>
      <c r="CZ67" s="1"/>
      <c r="DA67" s="1"/>
      <c r="DB67" s="1"/>
      <c r="DC67" s="1"/>
      <c r="DD67" s="1"/>
    </row>
    <row r="68" spans="1:108"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CW68" s="1"/>
      <c r="CX68" s="1"/>
      <c r="CY68" s="1"/>
      <c r="CZ68" s="1"/>
      <c r="DA68" s="1"/>
      <c r="DB68" s="1"/>
      <c r="DC68" s="1"/>
      <c r="DD68" s="1"/>
    </row>
    <row r="69" spans="1:108" x14ac:dyDescent="0.35">
      <c r="A69" s="1"/>
      <c r="B69" s="1"/>
      <c r="C69" s="1"/>
      <c r="D69" s="1"/>
      <c r="E69" s="1"/>
      <c r="F69" s="1"/>
      <c r="G69" s="1"/>
      <c r="H69" s="1"/>
      <c r="I69" s="1"/>
      <c r="J69" s="1"/>
      <c r="K69" s="1"/>
      <c r="L69" s="1"/>
      <c r="M69" s="1"/>
      <c r="N69" s="1"/>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CW69" s="1"/>
      <c r="CX69" s="1"/>
      <c r="CY69" s="1"/>
      <c r="CZ69" s="1"/>
      <c r="DA69" s="1"/>
      <c r="DB69" s="1"/>
      <c r="DC69" s="1"/>
      <c r="DD69" s="1"/>
    </row>
    <row r="70" spans="1:108" x14ac:dyDescent="0.35">
      <c r="A70" s="1"/>
      <c r="B70" s="1"/>
      <c r="C70" s="1"/>
      <c r="D70" s="1"/>
      <c r="E70" s="1"/>
      <c r="F70" s="1"/>
      <c r="G70" s="1"/>
      <c r="H70" s="1"/>
      <c r="I70" s="1"/>
      <c r="J70" s="1"/>
      <c r="K70" s="1"/>
      <c r="L70" s="1"/>
      <c r="M70" s="1"/>
      <c r="N70" s="1"/>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CW70" s="1"/>
      <c r="CX70" s="1"/>
      <c r="CY70" s="1"/>
      <c r="CZ70" s="1"/>
      <c r="DA70" s="1"/>
      <c r="DB70" s="1"/>
      <c r="DC70" s="1"/>
      <c r="DD70" s="1"/>
    </row>
    <row r="71" spans="1:108" x14ac:dyDescent="0.35">
      <c r="A71" s="1"/>
      <c r="B71" s="1"/>
      <c r="C71" s="1"/>
      <c r="D71" s="1"/>
      <c r="E71" s="1"/>
      <c r="F71" s="1"/>
      <c r="G71" s="1"/>
      <c r="H71" s="1"/>
      <c r="I71" s="1"/>
      <c r="J71" s="1"/>
      <c r="K71" s="1"/>
      <c r="L71" s="1"/>
      <c r="M71" s="1"/>
      <c r="N71" s="1"/>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CW71" s="1"/>
      <c r="CX71" s="1"/>
      <c r="CY71" s="1"/>
      <c r="CZ71" s="1"/>
      <c r="DA71" s="1"/>
      <c r="DB71" s="1"/>
      <c r="DC71" s="1"/>
      <c r="DD71" s="1"/>
    </row>
    <row r="72" spans="1:108" x14ac:dyDescent="0.35">
      <c r="A72" s="1"/>
      <c r="B72" s="1"/>
      <c r="C72" s="1"/>
      <c r="D72" s="1"/>
      <c r="E72" s="1"/>
      <c r="F72" s="1"/>
      <c r="G72" s="1"/>
      <c r="H72" s="1"/>
      <c r="I72" s="1"/>
      <c r="J72" s="1"/>
      <c r="K72" s="1"/>
      <c r="L72" s="1"/>
      <c r="M72" s="1"/>
      <c r="N72" s="1"/>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CW72" s="1"/>
      <c r="CX72" s="1"/>
      <c r="CY72" s="1"/>
      <c r="CZ72" s="1"/>
      <c r="DA72" s="1"/>
      <c r="DB72" s="1"/>
      <c r="DC72" s="1"/>
      <c r="DD72" s="1"/>
    </row>
    <row r="73" spans="1:108" x14ac:dyDescent="0.35">
      <c r="A73" s="1"/>
      <c r="B73" s="1"/>
      <c r="C73" s="1"/>
      <c r="D73" s="1"/>
      <c r="E73" s="1"/>
      <c r="F73" s="1"/>
      <c r="G73" s="1"/>
      <c r="H73" s="1"/>
      <c r="I73" s="1"/>
      <c r="J73" s="1"/>
      <c r="K73" s="1"/>
      <c r="L73" s="1"/>
      <c r="M73" s="1"/>
      <c r="N73" s="1"/>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CW73" s="1"/>
      <c r="CX73" s="1"/>
      <c r="CY73" s="1"/>
      <c r="CZ73" s="1"/>
      <c r="DA73" s="1"/>
      <c r="DB73" s="1"/>
      <c r="DC73" s="1"/>
      <c r="DD73" s="1"/>
    </row>
    <row r="74" spans="1:108"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CW74" s="1"/>
      <c r="CX74" s="1"/>
      <c r="CY74" s="1"/>
      <c r="CZ74" s="1"/>
      <c r="DA74" s="1"/>
      <c r="DB74" s="1"/>
      <c r="DC74" s="1"/>
      <c r="DD74" s="1"/>
    </row>
    <row r="75" spans="1:108" x14ac:dyDescent="0.35">
      <c r="A75" s="1"/>
      <c r="B75" s="1"/>
      <c r="C75" s="1"/>
      <c r="D75" s="1"/>
      <c r="E75" s="1"/>
      <c r="F75" s="1"/>
      <c r="G75" s="1"/>
      <c r="H75" s="1"/>
      <c r="I75" s="1"/>
      <c r="J75" s="1"/>
      <c r="K75" s="1"/>
      <c r="L75" s="1"/>
      <c r="M75" s="1"/>
      <c r="N75" s="1"/>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CW75" s="1"/>
      <c r="CX75" s="1"/>
      <c r="CY75" s="1"/>
      <c r="CZ75" s="1"/>
      <c r="DA75" s="1"/>
      <c r="DB75" s="1"/>
      <c r="DC75" s="1"/>
      <c r="DD75" s="1"/>
    </row>
    <row r="76" spans="1:108" x14ac:dyDescent="0.35">
      <c r="A76" s="1"/>
      <c r="B76" s="1"/>
      <c r="C76" s="1"/>
      <c r="D76" s="1"/>
      <c r="E76" s="1"/>
      <c r="F76" s="1"/>
      <c r="G76" s="1"/>
      <c r="H76" s="1"/>
      <c r="I76" s="1"/>
      <c r="J76" s="1"/>
      <c r="K76" s="1"/>
      <c r="L76" s="1"/>
      <c r="M76" s="1"/>
      <c r="N76" s="1"/>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CW76" s="1"/>
      <c r="CX76" s="1"/>
      <c r="CY76" s="1"/>
      <c r="CZ76" s="1"/>
      <c r="DA76" s="1"/>
      <c r="DB76" s="1"/>
      <c r="DC76" s="1"/>
      <c r="DD76" s="1"/>
    </row>
    <row r="77" spans="1:108" x14ac:dyDescent="0.35">
      <c r="A77" s="1"/>
      <c r="B77" s="1"/>
      <c r="C77" s="1"/>
      <c r="D77" s="1"/>
      <c r="E77" s="1"/>
      <c r="F77" s="1"/>
      <c r="G77" s="1"/>
      <c r="H77" s="1"/>
      <c r="I77" s="1"/>
      <c r="J77" s="1"/>
      <c r="K77" s="1"/>
      <c r="L77" s="1"/>
      <c r="M77" s="1"/>
      <c r="N77" s="1"/>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CW77" s="1"/>
      <c r="CX77" s="1"/>
      <c r="CY77" s="1"/>
      <c r="CZ77" s="1"/>
      <c r="DA77" s="1"/>
      <c r="DB77" s="1"/>
      <c r="DC77" s="1"/>
      <c r="DD77" s="1"/>
    </row>
    <row r="78" spans="1:108" x14ac:dyDescent="0.35">
      <c r="A78" s="1"/>
      <c r="B78" s="1"/>
      <c r="C78" s="1"/>
      <c r="D78" s="1"/>
      <c r="E78" s="1"/>
      <c r="F78" s="1"/>
      <c r="G78" s="1"/>
      <c r="H78" s="1"/>
      <c r="I78" s="1"/>
      <c r="J78" s="1"/>
      <c r="K78" s="1"/>
      <c r="L78" s="1"/>
      <c r="M78" s="1"/>
      <c r="N78" s="1"/>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CW78" s="1"/>
      <c r="CX78" s="1"/>
      <c r="CY78" s="1"/>
      <c r="CZ78" s="1"/>
      <c r="DA78" s="1"/>
      <c r="DB78" s="1"/>
      <c r="DC78" s="1"/>
      <c r="DD78" s="1"/>
    </row>
    <row r="79" spans="1:108" x14ac:dyDescent="0.35">
      <c r="A79" s="1"/>
      <c r="B79" s="1"/>
      <c r="C79" s="1"/>
      <c r="D79" s="1"/>
      <c r="E79" s="1"/>
      <c r="F79" s="1"/>
      <c r="G79" s="1"/>
      <c r="H79" s="1"/>
      <c r="I79" s="1"/>
      <c r="J79" s="1"/>
      <c r="K79" s="1"/>
      <c r="L79" s="1"/>
      <c r="M79" s="1"/>
      <c r="N79" s="1"/>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CW79" s="1"/>
      <c r="CX79" s="1"/>
      <c r="CY79" s="1"/>
      <c r="CZ79" s="1"/>
      <c r="DA79" s="1"/>
      <c r="DB79" s="1"/>
      <c r="DC79" s="1"/>
      <c r="DD79" s="1"/>
    </row>
    <row r="80" spans="1:108"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CW80" s="1"/>
      <c r="CX80" s="1"/>
      <c r="CY80" s="1"/>
      <c r="CZ80" s="1"/>
      <c r="DA80" s="1"/>
      <c r="DB80" s="1"/>
      <c r="DC80" s="1"/>
      <c r="DD80" s="1"/>
    </row>
    <row r="81" spans="1:108" x14ac:dyDescent="0.35">
      <c r="A81" s="1"/>
      <c r="B81" s="1"/>
      <c r="C81" s="1"/>
      <c r="D81" s="1"/>
      <c r="E81" s="1"/>
      <c r="F81" s="1"/>
      <c r="G81" s="1"/>
      <c r="H81" s="1"/>
      <c r="I81" s="1"/>
      <c r="J81" s="1"/>
      <c r="K81" s="1"/>
      <c r="L81" s="1"/>
      <c r="M81" s="1"/>
      <c r="N81" s="1"/>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CW81" s="1"/>
      <c r="CX81" s="1"/>
      <c r="CY81" s="1"/>
      <c r="CZ81" s="1"/>
      <c r="DA81" s="1"/>
      <c r="DB81" s="1"/>
      <c r="DC81" s="1"/>
      <c r="DD81" s="1"/>
    </row>
    <row r="82" spans="1:108" x14ac:dyDescent="0.35">
      <c r="A82" s="1"/>
      <c r="B82" s="1"/>
      <c r="C82" s="1"/>
      <c r="D82" s="1"/>
      <c r="E82" s="1"/>
      <c r="F82" s="1"/>
      <c r="G82" s="1"/>
      <c r="H82" s="1"/>
      <c r="I82" s="1"/>
      <c r="J82" s="1"/>
      <c r="K82" s="1"/>
      <c r="L82" s="1"/>
      <c r="M82" s="1"/>
      <c r="N82" s="1"/>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CW82" s="1"/>
      <c r="CX82" s="1"/>
      <c r="CY82" s="1"/>
      <c r="CZ82" s="1"/>
      <c r="DA82" s="1"/>
      <c r="DB82" s="1"/>
      <c r="DC82" s="1"/>
      <c r="DD82" s="1"/>
    </row>
    <row r="83" spans="1:108" x14ac:dyDescent="0.35">
      <c r="A83" s="1"/>
      <c r="B83" s="1"/>
      <c r="C83" s="1"/>
      <c r="D83" s="1"/>
      <c r="E83" s="1"/>
      <c r="F83" s="1"/>
      <c r="G83" s="1"/>
      <c r="H83" s="1"/>
      <c r="I83" s="1"/>
      <c r="J83" s="1"/>
      <c r="K83" s="1"/>
      <c r="L83" s="1"/>
      <c r="M83" s="1"/>
      <c r="N83" s="1"/>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CW83" s="1"/>
      <c r="CX83" s="1"/>
      <c r="CY83" s="1"/>
      <c r="CZ83" s="1"/>
      <c r="DA83" s="1"/>
      <c r="DB83" s="1"/>
      <c r="DC83" s="1"/>
      <c r="DD83" s="1"/>
    </row>
    <row r="84" spans="1:108" x14ac:dyDescent="0.35">
      <c r="A84" s="1"/>
      <c r="B84" s="1"/>
      <c r="C84" s="1"/>
      <c r="D84" s="1"/>
      <c r="E84" s="1"/>
      <c r="F84" s="1"/>
      <c r="G84" s="1"/>
      <c r="H84" s="1"/>
      <c r="I84" s="1"/>
      <c r="J84" s="1"/>
      <c r="K84" s="1"/>
      <c r="L84" s="1"/>
      <c r="M84" s="1"/>
      <c r="N84" s="1"/>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CW84" s="1"/>
      <c r="CX84" s="1"/>
      <c r="CY84" s="1"/>
      <c r="CZ84" s="1"/>
      <c r="DA84" s="1"/>
      <c r="DB84" s="1"/>
      <c r="DC84" s="1"/>
      <c r="DD84" s="1"/>
    </row>
    <row r="85" spans="1:108" x14ac:dyDescent="0.35">
      <c r="A85" s="1"/>
      <c r="B85" s="1"/>
      <c r="C85" s="1"/>
      <c r="D85" s="1"/>
      <c r="E85" s="1"/>
      <c r="F85" s="1"/>
      <c r="G85" s="1"/>
      <c r="H85" s="1"/>
      <c r="I85" s="1"/>
      <c r="J85" s="1"/>
      <c r="K85" s="1"/>
      <c r="L85" s="1"/>
      <c r="M85" s="1"/>
      <c r="N85" s="1"/>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CW85" s="1"/>
      <c r="CX85" s="1"/>
      <c r="CY85" s="1"/>
      <c r="CZ85" s="1"/>
      <c r="DA85" s="1"/>
      <c r="DB85" s="1"/>
      <c r="DC85" s="1"/>
      <c r="DD85" s="1"/>
    </row>
    <row r="86" spans="1:108"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CW86" s="1"/>
      <c r="CX86" s="1"/>
      <c r="CY86" s="1"/>
      <c r="CZ86" s="1"/>
      <c r="DA86" s="1"/>
      <c r="DB86" s="1"/>
      <c r="DC86" s="1"/>
      <c r="DD86" s="1"/>
    </row>
    <row r="87" spans="1:108" x14ac:dyDescent="0.35">
      <c r="A87" s="1"/>
      <c r="B87" s="1"/>
      <c r="C87" s="1"/>
      <c r="D87" s="1"/>
      <c r="E87" s="1"/>
      <c r="F87" s="1"/>
      <c r="G87" s="1"/>
      <c r="H87" s="1"/>
      <c r="I87" s="1"/>
      <c r="J87" s="1"/>
      <c r="K87" s="1"/>
      <c r="L87" s="1"/>
      <c r="M87" s="1"/>
      <c r="N87" s="1"/>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CW87" s="1"/>
      <c r="CX87" s="1"/>
      <c r="CY87" s="1"/>
      <c r="CZ87" s="1"/>
      <c r="DA87" s="1"/>
      <c r="DB87" s="1"/>
      <c r="DC87" s="1"/>
      <c r="DD87" s="1"/>
    </row>
    <row r="88" spans="1:108" x14ac:dyDescent="0.35">
      <c r="A88" s="1"/>
      <c r="B88" s="1"/>
      <c r="C88" s="1"/>
      <c r="D88" s="1"/>
      <c r="E88" s="1"/>
      <c r="F88" s="1"/>
      <c r="G88" s="1"/>
      <c r="H88" s="1"/>
      <c r="I88" s="1"/>
      <c r="J88" s="1"/>
      <c r="K88" s="1"/>
      <c r="L88" s="1"/>
      <c r="M88" s="1"/>
      <c r="N88" s="1"/>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CW88" s="1"/>
      <c r="CX88" s="1"/>
      <c r="CY88" s="1"/>
      <c r="CZ88" s="1"/>
      <c r="DA88" s="1"/>
      <c r="DB88" s="1"/>
      <c r="DC88" s="1"/>
      <c r="DD88" s="1"/>
    </row>
    <row r="89" spans="1:108" x14ac:dyDescent="0.35">
      <c r="A89" s="1"/>
      <c r="B89" s="1"/>
      <c r="C89" s="1"/>
      <c r="D89" s="1"/>
      <c r="E89" s="1"/>
      <c r="F89" s="1"/>
      <c r="G89" s="1"/>
      <c r="H89" s="1"/>
      <c r="I89" s="1"/>
      <c r="J89" s="1"/>
      <c r="K89" s="1"/>
      <c r="L89" s="1"/>
      <c r="M89" s="1"/>
      <c r="N89" s="1"/>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CW89" s="1"/>
      <c r="CX89" s="1"/>
      <c r="CY89" s="1"/>
      <c r="CZ89" s="1"/>
      <c r="DA89" s="1"/>
      <c r="DB89" s="1"/>
      <c r="DC89" s="1"/>
      <c r="DD89" s="1"/>
    </row>
    <row r="90" spans="1:108" x14ac:dyDescent="0.35">
      <c r="A90" s="1"/>
      <c r="B90" s="1"/>
      <c r="C90" s="1"/>
      <c r="D90" s="1"/>
      <c r="E90" s="1"/>
      <c r="F90" s="1"/>
      <c r="G90" s="1"/>
      <c r="H90" s="1"/>
      <c r="I90" s="1"/>
      <c r="J90" s="1"/>
      <c r="K90" s="1"/>
      <c r="L90" s="1"/>
      <c r="M90" s="1"/>
      <c r="N90" s="1"/>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CW90" s="1"/>
      <c r="CX90" s="1"/>
      <c r="CY90" s="1"/>
      <c r="CZ90" s="1"/>
      <c r="DA90" s="1"/>
      <c r="DB90" s="1"/>
      <c r="DC90" s="1"/>
      <c r="DD90" s="1"/>
    </row>
    <row r="91" spans="1:108" x14ac:dyDescent="0.35">
      <c r="A91" s="1"/>
      <c r="B91" s="1"/>
      <c r="C91" s="1"/>
      <c r="D91" s="1"/>
      <c r="E91" s="1"/>
      <c r="F91" s="1"/>
      <c r="G91" s="1"/>
      <c r="H91" s="1"/>
      <c r="I91" s="1"/>
      <c r="J91" s="1"/>
      <c r="K91" s="1"/>
      <c r="L91" s="1"/>
      <c r="M91" s="1"/>
      <c r="N91" s="1"/>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CW91" s="1"/>
      <c r="CX91" s="1"/>
      <c r="CY91" s="1"/>
      <c r="CZ91" s="1"/>
      <c r="DA91" s="1"/>
      <c r="DB91" s="1"/>
      <c r="DC91" s="1"/>
      <c r="DD91" s="1"/>
    </row>
    <row r="92" spans="1:108" x14ac:dyDescent="0.35">
      <c r="A92" s="1"/>
      <c r="B92" s="1"/>
      <c r="C92" s="1"/>
      <c r="D92" s="1"/>
      <c r="E92" s="1"/>
      <c r="F92" s="1"/>
      <c r="G92" s="1"/>
      <c r="H92" s="1"/>
      <c r="I92" s="1"/>
      <c r="J92" s="1"/>
      <c r="K92" s="1"/>
      <c r="L92" s="1"/>
      <c r="M92" s="1"/>
      <c r="N92" s="1"/>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CW92" s="1"/>
      <c r="CX92" s="1"/>
      <c r="CY92" s="1"/>
      <c r="CZ92" s="1"/>
      <c r="DA92" s="1"/>
      <c r="DB92" s="1"/>
      <c r="DC92" s="1"/>
      <c r="DD92" s="1"/>
    </row>
    <row r="93" spans="1:108" x14ac:dyDescent="0.35">
      <c r="A93" s="1"/>
      <c r="B93" s="1"/>
      <c r="C93" s="1"/>
      <c r="D93" s="1"/>
      <c r="E93" s="1"/>
      <c r="F93" s="1"/>
      <c r="G93" s="1"/>
      <c r="H93" s="1"/>
      <c r="I93" s="1"/>
      <c r="J93" s="1"/>
      <c r="K93" s="1"/>
      <c r="L93" s="1"/>
      <c r="M93" s="1"/>
      <c r="N93" s="1"/>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CW93" s="1"/>
      <c r="CX93" s="1"/>
      <c r="CY93" s="1"/>
      <c r="CZ93" s="1"/>
      <c r="DA93" s="1"/>
      <c r="DB93" s="1"/>
      <c r="DC93" s="1"/>
      <c r="DD93" s="1"/>
    </row>
    <row r="94" spans="1:108" x14ac:dyDescent="0.35">
      <c r="A94" s="1"/>
      <c r="B94" s="1"/>
      <c r="C94" s="1"/>
      <c r="D94" s="1"/>
      <c r="E94" s="1"/>
      <c r="F94" s="1"/>
      <c r="G94" s="1"/>
      <c r="H94" s="1"/>
      <c r="I94" s="1"/>
      <c r="J94" s="1"/>
      <c r="K94" s="1"/>
      <c r="L94" s="1"/>
      <c r="M94" s="1"/>
      <c r="N94" s="1"/>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CW94" s="1"/>
      <c r="CX94" s="1"/>
      <c r="CY94" s="1"/>
      <c r="CZ94" s="1"/>
      <c r="DA94" s="1"/>
      <c r="DB94" s="1"/>
      <c r="DC94" s="1"/>
      <c r="DD94" s="1"/>
    </row>
    <row r="95" spans="1:108" x14ac:dyDescent="0.35">
      <c r="A95" s="1"/>
      <c r="B95" s="1"/>
      <c r="C95" s="1"/>
      <c r="D95" s="1"/>
      <c r="E95" s="1"/>
      <c r="F95" s="1"/>
      <c r="G95" s="1"/>
      <c r="H95" s="1"/>
      <c r="I95" s="1"/>
      <c r="J95" s="1"/>
      <c r="K95" s="1"/>
      <c r="L95" s="1"/>
      <c r="M95" s="1"/>
      <c r="N95" s="1"/>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CW95" s="1"/>
      <c r="CX95" s="1"/>
      <c r="CY95" s="1"/>
      <c r="CZ95" s="1"/>
      <c r="DA95" s="1"/>
      <c r="DB95" s="1"/>
      <c r="DC95" s="1"/>
      <c r="DD95" s="1"/>
    </row>
    <row r="96" spans="1:108" x14ac:dyDescent="0.35">
      <c r="A96" s="1"/>
      <c r="B96" s="1"/>
      <c r="C96" s="1"/>
      <c r="D96" s="1"/>
      <c r="E96" s="1"/>
      <c r="F96" s="1"/>
      <c r="G96" s="1"/>
      <c r="H96" s="1"/>
      <c r="I96" s="1"/>
      <c r="J96" s="1"/>
      <c r="K96" s="1"/>
      <c r="L96" s="1"/>
      <c r="M96" s="1"/>
      <c r="N96" s="1"/>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CW96" s="1"/>
      <c r="CX96" s="1"/>
      <c r="CY96" s="1"/>
      <c r="CZ96" s="1"/>
      <c r="DA96" s="1"/>
      <c r="DB96" s="1"/>
      <c r="DC96" s="1"/>
      <c r="DD96" s="1"/>
    </row>
    <row r="97" spans="1:108" x14ac:dyDescent="0.35">
      <c r="A97" s="1"/>
      <c r="B97" s="1"/>
      <c r="C97" s="1"/>
      <c r="D97" s="1"/>
      <c r="E97" s="1"/>
      <c r="F97" s="1"/>
      <c r="G97" s="1"/>
      <c r="H97" s="1"/>
      <c r="I97" s="1"/>
      <c r="J97" s="1"/>
      <c r="K97" s="1"/>
      <c r="L97" s="1"/>
      <c r="M97" s="1"/>
      <c r="N97" s="1"/>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CW97" s="1"/>
      <c r="CX97" s="1"/>
      <c r="CY97" s="1"/>
      <c r="CZ97" s="1"/>
      <c r="DA97" s="1"/>
      <c r="DB97" s="1"/>
      <c r="DC97" s="1"/>
      <c r="DD97" s="1"/>
    </row>
    <row r="98" spans="1:108" x14ac:dyDescent="0.35">
      <c r="A98" s="1"/>
      <c r="B98" s="1"/>
      <c r="C98" s="1"/>
      <c r="D98" s="1"/>
      <c r="E98" s="1"/>
      <c r="F98" s="1"/>
      <c r="G98" s="1"/>
      <c r="H98" s="1"/>
      <c r="I98" s="1"/>
      <c r="J98" s="1"/>
      <c r="K98" s="1"/>
      <c r="L98" s="1"/>
      <c r="M98" s="1"/>
      <c r="N98" s="1"/>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CW98" s="1"/>
      <c r="CX98" s="1"/>
      <c r="CY98" s="1"/>
      <c r="CZ98" s="1"/>
      <c r="DA98" s="1"/>
      <c r="DB98" s="1"/>
      <c r="DC98" s="1"/>
      <c r="DD98" s="1"/>
    </row>
    <row r="99" spans="1:108" x14ac:dyDescent="0.35">
      <c r="A99" s="1"/>
      <c r="B99" s="1"/>
      <c r="C99" s="1"/>
      <c r="D99" s="1"/>
      <c r="E99" s="1"/>
      <c r="F99" s="1"/>
      <c r="G99" s="1"/>
      <c r="H99" s="1"/>
      <c r="I99" s="1"/>
      <c r="J99" s="1"/>
      <c r="K99" s="1"/>
      <c r="L99" s="1"/>
      <c r="M99" s="1"/>
      <c r="N99" s="1"/>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CW99" s="1"/>
      <c r="CX99" s="1"/>
      <c r="CY99" s="1"/>
      <c r="CZ99" s="1"/>
      <c r="DA99" s="1"/>
      <c r="DB99" s="1"/>
      <c r="DC99" s="1"/>
      <c r="DD99" s="1"/>
    </row>
    <row r="100" spans="1:108" x14ac:dyDescent="0.35">
      <c r="A100" s="1"/>
      <c r="B100" s="1"/>
      <c r="C100" s="1"/>
      <c r="D100" s="1"/>
      <c r="E100" s="1"/>
      <c r="F100" s="1"/>
      <c r="G100" s="1"/>
      <c r="H100" s="1"/>
      <c r="I100" s="1"/>
      <c r="J100" s="1"/>
      <c r="K100" s="1"/>
      <c r="L100" s="1"/>
      <c r="M100" s="1"/>
      <c r="N100" s="1"/>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CW100" s="1"/>
      <c r="CX100" s="1"/>
      <c r="CY100" s="1"/>
      <c r="CZ100" s="1"/>
      <c r="DA100" s="1"/>
      <c r="DB100" s="1"/>
      <c r="DC100" s="1"/>
      <c r="DD100" s="1"/>
    </row>
    <row r="101" spans="1:108" x14ac:dyDescent="0.35">
      <c r="A101" s="1"/>
      <c r="B101" s="1"/>
      <c r="C101" s="1"/>
      <c r="D101" s="1"/>
      <c r="E101" s="1"/>
      <c r="F101" s="1"/>
      <c r="G101" s="1"/>
      <c r="H101" s="1"/>
      <c r="I101" s="1"/>
      <c r="J101" s="1"/>
      <c r="K101" s="1"/>
      <c r="L101" s="1"/>
      <c r="M101" s="1"/>
      <c r="N101" s="1"/>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CW101" s="1"/>
      <c r="CX101" s="1"/>
      <c r="CY101" s="1"/>
      <c r="CZ101" s="1"/>
      <c r="DA101" s="1"/>
      <c r="DB101" s="1"/>
      <c r="DC101" s="1"/>
      <c r="DD101" s="1"/>
    </row>
    <row r="102" spans="1:108" x14ac:dyDescent="0.35">
      <c r="A102" s="1"/>
      <c r="B102" s="1"/>
      <c r="C102" s="1"/>
      <c r="D102" s="1"/>
      <c r="E102" s="1"/>
      <c r="F102" s="1"/>
      <c r="G102" s="1"/>
      <c r="H102" s="1"/>
      <c r="I102" s="1"/>
      <c r="J102" s="1"/>
      <c r="K102" s="1"/>
      <c r="L102" s="1"/>
      <c r="M102" s="1"/>
      <c r="N102" s="1"/>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CW102" s="1"/>
      <c r="CX102" s="1"/>
      <c r="CY102" s="1"/>
      <c r="CZ102" s="1"/>
      <c r="DA102" s="1"/>
      <c r="DB102" s="1"/>
      <c r="DC102" s="1"/>
      <c r="DD102" s="1"/>
    </row>
    <row r="103" spans="1:108" x14ac:dyDescent="0.35">
      <c r="A103" s="1"/>
      <c r="B103" s="1"/>
      <c r="C103" s="1"/>
      <c r="D103" s="1"/>
      <c r="E103" s="1"/>
      <c r="F103" s="1"/>
      <c r="G103" s="1"/>
      <c r="H103" s="1"/>
      <c r="I103" s="1"/>
      <c r="J103" s="1"/>
      <c r="K103" s="1"/>
      <c r="L103" s="1"/>
      <c r="M103" s="1"/>
      <c r="N103" s="1"/>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CW103" s="1"/>
      <c r="CX103" s="1"/>
      <c r="CY103" s="1"/>
      <c r="CZ103" s="1"/>
      <c r="DA103" s="1"/>
      <c r="DB103" s="1"/>
      <c r="DC103" s="1"/>
      <c r="DD103" s="1"/>
    </row>
    <row r="104" spans="1:108" x14ac:dyDescent="0.35">
      <c r="A104" s="1"/>
      <c r="B104" s="1"/>
      <c r="C104" s="1"/>
      <c r="D104" s="1"/>
      <c r="E104" s="1"/>
      <c r="F104" s="1"/>
      <c r="G104" s="1"/>
      <c r="H104" s="1"/>
      <c r="I104" s="1"/>
      <c r="J104" s="1"/>
      <c r="K104" s="1"/>
      <c r="L104" s="1"/>
      <c r="M104" s="1"/>
      <c r="N104" s="1"/>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CW104" s="1"/>
      <c r="CX104" s="1"/>
      <c r="CY104" s="1"/>
      <c r="CZ104" s="1"/>
      <c r="DA104" s="1"/>
      <c r="DB104" s="1"/>
      <c r="DC104" s="1"/>
      <c r="DD104" s="1"/>
    </row>
    <row r="105" spans="1:108" x14ac:dyDescent="0.35">
      <c r="A105" s="1"/>
      <c r="B105" s="1"/>
      <c r="C105" s="1"/>
      <c r="D105" s="1"/>
      <c r="E105" s="1"/>
      <c r="F105" s="1"/>
      <c r="G105" s="1"/>
      <c r="H105" s="1"/>
      <c r="I105" s="1"/>
      <c r="J105" s="1"/>
      <c r="K105" s="1"/>
      <c r="L105" s="1"/>
      <c r="M105" s="1"/>
      <c r="N105" s="1"/>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CW105" s="1"/>
      <c r="CX105" s="1"/>
      <c r="CY105" s="1"/>
      <c r="CZ105" s="1"/>
      <c r="DA105" s="1"/>
      <c r="DB105" s="1"/>
      <c r="DC105" s="1"/>
      <c r="DD105" s="1"/>
    </row>
    <row r="106" spans="1:108" x14ac:dyDescent="0.35">
      <c r="A106" s="1"/>
      <c r="B106" s="1"/>
      <c r="C106" s="1"/>
      <c r="D106" s="1"/>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CW106" s="1"/>
      <c r="CX106" s="1"/>
      <c r="CY106" s="1"/>
      <c r="CZ106" s="1"/>
      <c r="DA106" s="1"/>
      <c r="DB106" s="1"/>
      <c r="DC106" s="1"/>
      <c r="DD106" s="1"/>
    </row>
    <row r="107" spans="1:108" x14ac:dyDescent="0.35">
      <c r="A107" s="1"/>
      <c r="B107" s="1"/>
      <c r="C107" s="1"/>
      <c r="D107" s="1"/>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CW107" s="1"/>
      <c r="CX107" s="1"/>
      <c r="CY107" s="1"/>
      <c r="CZ107" s="1"/>
      <c r="DA107" s="1"/>
      <c r="DB107" s="1"/>
      <c r="DC107" s="1"/>
      <c r="DD107" s="1"/>
    </row>
    <row r="108" spans="1:108" x14ac:dyDescent="0.35">
      <c r="A108" s="1"/>
      <c r="B108" s="1"/>
      <c r="C108" s="1"/>
      <c r="D108" s="1"/>
      <c r="E108" s="1"/>
      <c r="F108" s="1"/>
      <c r="G108" s="1"/>
      <c r="H108" s="1"/>
      <c r="I108" s="1"/>
      <c r="J108" s="1"/>
      <c r="K108" s="1"/>
      <c r="L108" s="1"/>
      <c r="M108" s="1"/>
      <c r="N108" s="1"/>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CW108" s="1"/>
      <c r="CX108" s="1"/>
      <c r="CY108" s="1"/>
      <c r="CZ108" s="1"/>
      <c r="DA108" s="1"/>
      <c r="DB108" s="1"/>
      <c r="DC108" s="1"/>
      <c r="DD108" s="1"/>
    </row>
    <row r="109" spans="1:108" x14ac:dyDescent="0.35">
      <c r="A109" s="1"/>
      <c r="B109" s="1"/>
      <c r="C109" s="1"/>
      <c r="D109" s="1"/>
      <c r="E109" s="1"/>
      <c r="F109" s="1"/>
      <c r="G109" s="1"/>
      <c r="H109" s="1"/>
      <c r="I109" s="1"/>
      <c r="J109" s="1"/>
      <c r="K109" s="1"/>
      <c r="L109" s="1"/>
      <c r="M109" s="1"/>
      <c r="N109" s="1"/>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CW109" s="1"/>
      <c r="CX109" s="1"/>
      <c r="CY109" s="1"/>
      <c r="CZ109" s="1"/>
      <c r="DA109" s="1"/>
      <c r="DB109" s="1"/>
      <c r="DC109" s="1"/>
      <c r="DD109" s="1"/>
    </row>
    <row r="110" spans="1:108" x14ac:dyDescent="0.35">
      <c r="A110" s="1"/>
      <c r="B110" s="1"/>
      <c r="C110" s="1"/>
      <c r="D110" s="1"/>
      <c r="E110" s="1"/>
      <c r="F110" s="1"/>
      <c r="G110" s="1"/>
      <c r="H110" s="1"/>
      <c r="I110" s="1"/>
      <c r="J110" s="1"/>
      <c r="K110" s="1"/>
      <c r="L110" s="1"/>
      <c r="M110" s="1"/>
      <c r="N110" s="1"/>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CW110" s="1"/>
      <c r="CX110" s="1"/>
      <c r="CY110" s="1"/>
      <c r="CZ110" s="1"/>
      <c r="DA110" s="1"/>
      <c r="DB110" s="1"/>
      <c r="DC110" s="1"/>
      <c r="DD110" s="1"/>
    </row>
    <row r="111" spans="1:108" x14ac:dyDescent="0.35">
      <c r="A111" s="1"/>
      <c r="B111" s="1"/>
      <c r="C111" s="1"/>
      <c r="D111" s="1"/>
      <c r="E111" s="1"/>
      <c r="F111" s="1"/>
      <c r="G111" s="1"/>
      <c r="H111" s="1"/>
      <c r="I111" s="1"/>
      <c r="J111" s="1"/>
      <c r="K111" s="1"/>
      <c r="L111" s="1"/>
      <c r="M111" s="1"/>
      <c r="N111" s="1"/>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CW111" s="1"/>
      <c r="CX111" s="1"/>
      <c r="CY111" s="1"/>
      <c r="CZ111" s="1"/>
      <c r="DA111" s="1"/>
      <c r="DB111" s="1"/>
      <c r="DC111" s="1"/>
      <c r="DD111" s="1"/>
    </row>
    <row r="112" spans="1:108" x14ac:dyDescent="0.35">
      <c r="A112" s="1"/>
      <c r="B112" s="1"/>
      <c r="C112" s="1"/>
      <c r="D112" s="1"/>
      <c r="E112" s="1"/>
      <c r="F112" s="1"/>
      <c r="G112" s="1"/>
      <c r="H112" s="1"/>
      <c r="I112" s="1"/>
      <c r="J112" s="1"/>
      <c r="K112" s="1"/>
      <c r="L112" s="1"/>
      <c r="M112" s="1"/>
      <c r="N112" s="1"/>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CW112" s="1"/>
      <c r="CX112" s="1"/>
      <c r="CY112" s="1"/>
      <c r="CZ112" s="1"/>
      <c r="DA112" s="1"/>
      <c r="DB112" s="1"/>
      <c r="DC112" s="1"/>
      <c r="DD112" s="1"/>
    </row>
    <row r="113" spans="1:108" x14ac:dyDescent="0.35">
      <c r="A113" s="1"/>
      <c r="B113" s="1"/>
      <c r="C113" s="1"/>
      <c r="D113" s="1"/>
      <c r="E113" s="1"/>
      <c r="F113" s="1"/>
      <c r="G113" s="1"/>
      <c r="H113" s="1"/>
      <c r="I113" s="1"/>
      <c r="J113" s="1"/>
      <c r="K113" s="1"/>
      <c r="L113" s="1"/>
      <c r="M113" s="1"/>
      <c r="N113" s="1"/>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CW113" s="1"/>
      <c r="CX113" s="1"/>
      <c r="CY113" s="1"/>
      <c r="CZ113" s="1"/>
      <c r="DA113" s="1"/>
      <c r="DB113" s="1"/>
      <c r="DC113" s="1"/>
      <c r="DD113" s="1"/>
    </row>
    <row r="114" spans="1:108" x14ac:dyDescent="0.35">
      <c r="A114" s="1"/>
      <c r="B114" s="1"/>
      <c r="C114" s="1"/>
      <c r="D114" s="1"/>
      <c r="E114" s="1"/>
      <c r="F114" s="1"/>
      <c r="G114" s="1"/>
      <c r="H114" s="1"/>
      <c r="I114" s="1"/>
      <c r="J114" s="1"/>
      <c r="K114" s="1"/>
      <c r="L114" s="1"/>
      <c r="M114" s="1"/>
      <c r="N114" s="1"/>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CW114" s="1"/>
      <c r="CX114" s="1"/>
      <c r="CY114" s="1"/>
      <c r="CZ114" s="1"/>
      <c r="DA114" s="1"/>
      <c r="DB114" s="1"/>
      <c r="DC114" s="1"/>
      <c r="DD114" s="1"/>
    </row>
    <row r="115" spans="1:108" x14ac:dyDescent="0.35">
      <c r="A115" s="1"/>
      <c r="B115" s="1"/>
      <c r="C115" s="1"/>
      <c r="D115" s="1"/>
      <c r="E115" s="1"/>
      <c r="F115" s="1"/>
      <c r="G115" s="1"/>
      <c r="H115" s="1"/>
      <c r="I115" s="1"/>
      <c r="J115" s="1"/>
      <c r="K115" s="1"/>
      <c r="L115" s="1"/>
      <c r="M115" s="1"/>
      <c r="N115" s="1"/>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CW115" s="1"/>
      <c r="CX115" s="1"/>
      <c r="CY115" s="1"/>
      <c r="CZ115" s="1"/>
      <c r="DA115" s="1"/>
      <c r="DB115" s="1"/>
      <c r="DC115" s="1"/>
      <c r="DD115" s="1"/>
    </row>
    <row r="116" spans="1:108" x14ac:dyDescent="0.35">
      <c r="A116" s="1"/>
      <c r="B116" s="1"/>
      <c r="C116" s="1"/>
      <c r="D116" s="1"/>
      <c r="E116" s="1"/>
      <c r="F116" s="1"/>
      <c r="G116" s="1"/>
      <c r="H116" s="1"/>
      <c r="I116" s="1"/>
      <c r="J116" s="1"/>
      <c r="K116" s="1"/>
      <c r="L116" s="1"/>
      <c r="M116" s="1"/>
      <c r="N116" s="1"/>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CW116" s="1"/>
      <c r="CX116" s="1"/>
      <c r="CY116" s="1"/>
      <c r="CZ116" s="1"/>
      <c r="DA116" s="1"/>
      <c r="DB116" s="1"/>
      <c r="DC116" s="1"/>
      <c r="DD116" s="1"/>
    </row>
    <row r="117" spans="1:108" x14ac:dyDescent="0.35">
      <c r="A117" s="1"/>
      <c r="B117" s="1"/>
      <c r="C117" s="1"/>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CW117" s="1"/>
      <c r="CX117" s="1"/>
      <c r="CY117" s="1"/>
      <c r="CZ117" s="1"/>
      <c r="DA117" s="1"/>
      <c r="DB117" s="1"/>
      <c r="DC117" s="1"/>
      <c r="DD117" s="1"/>
    </row>
    <row r="118" spans="1:108" x14ac:dyDescent="0.35">
      <c r="A118" s="1"/>
      <c r="B118" s="1"/>
      <c r="C118" s="1"/>
      <c r="D118" s="1"/>
      <c r="E118" s="1"/>
      <c r="F118" s="1"/>
      <c r="G118" s="1"/>
      <c r="H118" s="1"/>
      <c r="I118" s="1"/>
      <c r="J118" s="1"/>
      <c r="K118" s="1"/>
      <c r="L118" s="1"/>
      <c r="M118" s="1"/>
      <c r="N118" s="1"/>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CW118" s="1"/>
      <c r="CX118" s="1"/>
      <c r="CY118" s="1"/>
      <c r="CZ118" s="1"/>
      <c r="DA118" s="1"/>
      <c r="DB118" s="1"/>
      <c r="DC118" s="1"/>
      <c r="DD118" s="1"/>
    </row>
    <row r="119" spans="1:108" x14ac:dyDescent="0.35">
      <c r="A119" s="1"/>
      <c r="B119" s="1"/>
      <c r="C119" s="1"/>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CW119" s="1"/>
      <c r="CX119" s="1"/>
      <c r="CY119" s="1"/>
      <c r="CZ119" s="1"/>
      <c r="DA119" s="1"/>
      <c r="DB119" s="1"/>
      <c r="DC119" s="1"/>
      <c r="DD119" s="1"/>
    </row>
    <row r="120" spans="1:108" x14ac:dyDescent="0.35">
      <c r="A120" s="1"/>
      <c r="B120" s="1"/>
      <c r="C120" s="1"/>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CW120" s="1"/>
      <c r="CX120" s="1"/>
      <c r="CY120" s="1"/>
      <c r="CZ120" s="1"/>
      <c r="DA120" s="1"/>
      <c r="DB120" s="1"/>
      <c r="DC120" s="1"/>
      <c r="DD120" s="1"/>
    </row>
    <row r="121" spans="1:108" x14ac:dyDescent="0.35">
      <c r="A121" s="1"/>
      <c r="B121" s="1"/>
      <c r="C121" s="1"/>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CW121" s="1"/>
      <c r="CX121" s="1"/>
      <c r="CY121" s="1"/>
      <c r="CZ121" s="1"/>
      <c r="DA121" s="1"/>
      <c r="DB121" s="1"/>
      <c r="DC121" s="1"/>
      <c r="DD121" s="1"/>
    </row>
    <row r="122" spans="1:108" x14ac:dyDescent="0.35">
      <c r="A122" s="1"/>
      <c r="B122" s="1"/>
      <c r="C122" s="1"/>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CW122" s="1"/>
      <c r="CX122" s="1"/>
      <c r="CY122" s="1"/>
      <c r="CZ122" s="1"/>
      <c r="DA122" s="1"/>
      <c r="DB122" s="1"/>
      <c r="DC122" s="1"/>
      <c r="DD122" s="1"/>
    </row>
    <row r="123" spans="1:108" x14ac:dyDescent="0.35">
      <c r="A123" s="1"/>
      <c r="B123" s="1"/>
      <c r="C123" s="1"/>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CW123" s="1"/>
      <c r="CX123" s="1"/>
      <c r="CY123" s="1"/>
      <c r="CZ123" s="1"/>
      <c r="DA123" s="1"/>
      <c r="DB123" s="1"/>
      <c r="DC123" s="1"/>
      <c r="DD123" s="1"/>
    </row>
    <row r="124" spans="1:108" x14ac:dyDescent="0.35">
      <c r="A124" s="1"/>
      <c r="B124" s="1"/>
      <c r="C124" s="1"/>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CW124" s="1"/>
      <c r="CX124" s="1"/>
      <c r="CY124" s="1"/>
      <c r="CZ124" s="1"/>
      <c r="DA124" s="1"/>
      <c r="DB124" s="1"/>
      <c r="DC124" s="1"/>
      <c r="DD124" s="1"/>
    </row>
    <row r="125" spans="1:108" x14ac:dyDescent="0.35">
      <c r="A125" s="1"/>
      <c r="B125" s="1"/>
      <c r="C125" s="1"/>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CW125" s="1"/>
      <c r="CX125" s="1"/>
      <c r="CY125" s="1"/>
      <c r="CZ125" s="1"/>
      <c r="DA125" s="1"/>
      <c r="DB125" s="1"/>
      <c r="DC125" s="1"/>
      <c r="DD125" s="1"/>
    </row>
    <row r="126" spans="1:108" x14ac:dyDescent="0.35">
      <c r="A126" s="1"/>
      <c r="B126" s="1"/>
      <c r="C126" s="1"/>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CW126" s="1"/>
      <c r="CX126" s="1"/>
      <c r="CY126" s="1"/>
      <c r="CZ126" s="1"/>
      <c r="DA126" s="1"/>
      <c r="DB126" s="1"/>
      <c r="DC126" s="1"/>
      <c r="DD126" s="1"/>
    </row>
    <row r="127" spans="1:108" x14ac:dyDescent="0.35">
      <c r="A127" s="1"/>
      <c r="B127" s="1"/>
      <c r="C127" s="1"/>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CW127" s="1"/>
      <c r="CX127" s="1"/>
      <c r="CY127" s="1"/>
      <c r="CZ127" s="1"/>
      <c r="DA127" s="1"/>
      <c r="DB127" s="1"/>
      <c r="DC127" s="1"/>
      <c r="DD127" s="1"/>
    </row>
    <row r="128" spans="1:108" x14ac:dyDescent="0.35">
      <c r="A128" s="1"/>
      <c r="B128" s="1"/>
      <c r="C128" s="1"/>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CW128" s="1"/>
      <c r="CX128" s="1"/>
      <c r="CY128" s="1"/>
      <c r="CZ128" s="1"/>
      <c r="DA128" s="1"/>
      <c r="DB128" s="1"/>
      <c r="DC128" s="1"/>
      <c r="DD128" s="1"/>
    </row>
    <row r="129" spans="1:108" x14ac:dyDescent="0.35">
      <c r="A129" s="1"/>
      <c r="B129" s="1"/>
      <c r="C129" s="1"/>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CW129" s="1"/>
      <c r="CX129" s="1"/>
      <c r="CY129" s="1"/>
      <c r="CZ129" s="1"/>
      <c r="DA129" s="1"/>
      <c r="DB129" s="1"/>
      <c r="DC129" s="1"/>
      <c r="DD129" s="1"/>
    </row>
    <row r="130" spans="1:108" x14ac:dyDescent="0.35">
      <c r="A130" s="1"/>
      <c r="B130" s="1"/>
      <c r="C130" s="1"/>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CW130" s="1"/>
      <c r="CX130" s="1"/>
      <c r="CY130" s="1"/>
      <c r="CZ130" s="1"/>
      <c r="DA130" s="1"/>
      <c r="DB130" s="1"/>
      <c r="DC130" s="1"/>
      <c r="DD130" s="1"/>
    </row>
    <row r="131" spans="1:108" x14ac:dyDescent="0.35">
      <c r="A131" s="1"/>
      <c r="B131" s="1"/>
      <c r="C131" s="1"/>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CW131" s="1"/>
      <c r="CX131" s="1"/>
      <c r="CY131" s="1"/>
      <c r="CZ131" s="1"/>
      <c r="DA131" s="1"/>
      <c r="DB131" s="1"/>
      <c r="DC131" s="1"/>
      <c r="DD131" s="1"/>
    </row>
    <row r="132" spans="1:108" x14ac:dyDescent="0.35">
      <c r="A132" s="1"/>
      <c r="B132" s="1"/>
      <c r="C132" s="1"/>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CW132" s="1"/>
      <c r="CX132" s="1"/>
      <c r="CY132" s="1"/>
      <c r="CZ132" s="1"/>
      <c r="DA132" s="1"/>
      <c r="DB132" s="1"/>
      <c r="DC132" s="1"/>
      <c r="DD132" s="1"/>
    </row>
    <row r="133" spans="1:108" x14ac:dyDescent="0.35">
      <c r="A133" s="1"/>
      <c r="B133" s="1"/>
      <c r="C133" s="1"/>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CW133" s="1"/>
      <c r="CX133" s="1"/>
      <c r="CY133" s="1"/>
      <c r="CZ133" s="1"/>
      <c r="DA133" s="1"/>
      <c r="DB133" s="1"/>
      <c r="DC133" s="1"/>
      <c r="DD133" s="1"/>
    </row>
    <row r="134" spans="1:108" x14ac:dyDescent="0.35">
      <c r="A134" s="1"/>
      <c r="B134" s="1"/>
      <c r="C134" s="1"/>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CW134" s="1"/>
      <c r="CX134" s="1"/>
      <c r="CY134" s="1"/>
      <c r="CZ134" s="1"/>
      <c r="DA134" s="1"/>
      <c r="DB134" s="1"/>
      <c r="DC134" s="1"/>
      <c r="DD134" s="1"/>
    </row>
    <row r="135" spans="1:108" x14ac:dyDescent="0.35">
      <c r="A135" s="1"/>
      <c r="B135" s="1"/>
      <c r="C135" s="1"/>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CW135" s="1"/>
      <c r="CX135" s="1"/>
      <c r="CY135" s="1"/>
      <c r="CZ135" s="1"/>
      <c r="DA135" s="1"/>
      <c r="DB135" s="1"/>
      <c r="DC135" s="1"/>
      <c r="DD135" s="1"/>
    </row>
    <row r="136" spans="1:108" x14ac:dyDescent="0.35">
      <c r="A136" s="1"/>
      <c r="B136" s="1"/>
      <c r="C136" s="1"/>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CW136" s="1"/>
      <c r="CX136" s="1"/>
      <c r="CY136" s="1"/>
      <c r="CZ136" s="1"/>
      <c r="DA136" s="1"/>
      <c r="DB136" s="1"/>
      <c r="DC136" s="1"/>
      <c r="DD136" s="1"/>
    </row>
    <row r="137" spans="1:108" x14ac:dyDescent="0.35">
      <c r="A137" s="1"/>
      <c r="B137" s="1"/>
      <c r="C137" s="1"/>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CW137" s="1"/>
      <c r="CX137" s="1"/>
      <c r="CY137" s="1"/>
      <c r="CZ137" s="1"/>
      <c r="DA137" s="1"/>
      <c r="DB137" s="1"/>
      <c r="DC137" s="1"/>
      <c r="DD137" s="1"/>
    </row>
    <row r="138" spans="1:108" x14ac:dyDescent="0.35">
      <c r="A138" s="1"/>
      <c r="B138" s="1"/>
      <c r="C138" s="1"/>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CW138" s="1"/>
      <c r="CX138" s="1"/>
      <c r="CY138" s="1"/>
      <c r="CZ138" s="1"/>
      <c r="DA138" s="1"/>
      <c r="DB138" s="1"/>
      <c r="DC138" s="1"/>
      <c r="DD138" s="1"/>
    </row>
    <row r="139" spans="1:108" x14ac:dyDescent="0.35">
      <c r="A139" s="1"/>
      <c r="B139" s="1"/>
      <c r="C139" s="1"/>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CW139" s="1"/>
      <c r="CX139" s="1"/>
      <c r="CY139" s="1"/>
      <c r="CZ139" s="1"/>
      <c r="DA139" s="1"/>
      <c r="DB139" s="1"/>
      <c r="DC139" s="1"/>
      <c r="DD139" s="1"/>
    </row>
    <row r="140" spans="1:108" x14ac:dyDescent="0.35">
      <c r="A140" s="1"/>
      <c r="B140" s="1"/>
      <c r="C140" s="1"/>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CW140" s="1"/>
      <c r="CX140" s="1"/>
      <c r="CY140" s="1"/>
      <c r="CZ140" s="1"/>
      <c r="DA140" s="1"/>
      <c r="DB140" s="1"/>
      <c r="DC140" s="1"/>
      <c r="DD140" s="1"/>
    </row>
    <row r="141" spans="1:108" x14ac:dyDescent="0.35">
      <c r="A141" s="1"/>
      <c r="B141" s="1"/>
      <c r="C141" s="1"/>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CW141" s="1"/>
      <c r="CX141" s="1"/>
      <c r="CY141" s="1"/>
      <c r="CZ141" s="1"/>
      <c r="DA141" s="1"/>
      <c r="DB141" s="1"/>
      <c r="DC141" s="1"/>
      <c r="DD141" s="1"/>
    </row>
    <row r="142" spans="1:108" x14ac:dyDescent="0.35">
      <c r="A142" s="1"/>
      <c r="B142" s="1"/>
      <c r="C142" s="1"/>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CW142" s="1"/>
      <c r="CX142" s="1"/>
      <c r="CY142" s="1"/>
      <c r="CZ142" s="1"/>
      <c r="DA142" s="1"/>
      <c r="DB142" s="1"/>
      <c r="DC142" s="1"/>
      <c r="DD142" s="1"/>
    </row>
    <row r="143" spans="1:108" x14ac:dyDescent="0.35">
      <c r="A143" s="1"/>
      <c r="B143" s="1"/>
      <c r="C143" s="1"/>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CW143" s="1"/>
      <c r="CX143" s="1"/>
      <c r="CY143" s="1"/>
      <c r="CZ143" s="1"/>
      <c r="DA143" s="1"/>
      <c r="DB143" s="1"/>
      <c r="DC143" s="1"/>
      <c r="DD143" s="1"/>
    </row>
    <row r="144" spans="1:108" x14ac:dyDescent="0.35">
      <c r="A144" s="1"/>
      <c r="B144" s="1"/>
      <c r="C144" s="1"/>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CW144" s="1"/>
      <c r="CX144" s="1"/>
      <c r="CY144" s="1"/>
      <c r="CZ144" s="1"/>
      <c r="DA144" s="1"/>
      <c r="DB144" s="1"/>
      <c r="DC144" s="1"/>
      <c r="DD144" s="1"/>
    </row>
    <row r="145" spans="1:108" x14ac:dyDescent="0.35">
      <c r="A145" s="1"/>
      <c r="B145" s="1"/>
      <c r="C145" s="1"/>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CW145" s="1"/>
      <c r="CX145" s="1"/>
      <c r="CY145" s="1"/>
      <c r="CZ145" s="1"/>
      <c r="DA145" s="1"/>
      <c r="DB145" s="1"/>
      <c r="DC145" s="1"/>
      <c r="DD145" s="1"/>
    </row>
    <row r="146" spans="1:10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CW146" s="1"/>
      <c r="CX146" s="1"/>
      <c r="CY146" s="1"/>
      <c r="CZ146" s="1"/>
      <c r="DA146" s="1"/>
      <c r="DB146" s="1"/>
      <c r="DC146" s="1"/>
      <c r="DD146" s="1"/>
    </row>
    <row r="147" spans="1:10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CW147" s="1"/>
      <c r="CX147" s="1"/>
      <c r="CY147" s="1"/>
      <c r="CZ147" s="1"/>
      <c r="DA147" s="1"/>
      <c r="DB147" s="1"/>
      <c r="DC147" s="1"/>
      <c r="DD147" s="1"/>
    </row>
    <row r="148" spans="1:10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CW148" s="1"/>
      <c r="CX148" s="1"/>
      <c r="CY148" s="1"/>
      <c r="CZ148" s="1"/>
      <c r="DA148" s="1"/>
      <c r="DB148" s="1"/>
      <c r="DC148" s="1"/>
      <c r="DD148" s="1"/>
    </row>
    <row r="149" spans="1:10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CW149" s="1"/>
      <c r="CX149" s="1"/>
      <c r="CY149" s="1"/>
      <c r="CZ149" s="1"/>
      <c r="DA149" s="1"/>
      <c r="DB149" s="1"/>
      <c r="DC149" s="1"/>
      <c r="DD149" s="1"/>
    </row>
    <row r="150" spans="1:10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CW150" s="1"/>
      <c r="CX150" s="1"/>
      <c r="CY150" s="1"/>
      <c r="CZ150" s="1"/>
      <c r="DA150" s="1"/>
      <c r="DB150" s="1"/>
      <c r="DC150" s="1"/>
      <c r="DD150" s="1"/>
    </row>
    <row r="151" spans="1:10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CW151" s="1"/>
      <c r="CX151" s="1"/>
      <c r="CY151" s="1"/>
      <c r="CZ151" s="1"/>
      <c r="DA151" s="1"/>
      <c r="DB151" s="1"/>
      <c r="DC151" s="1"/>
      <c r="DD151" s="1"/>
    </row>
    <row r="152" spans="1:10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CW152" s="1"/>
      <c r="CX152" s="1"/>
      <c r="CY152" s="1"/>
      <c r="CZ152" s="1"/>
      <c r="DA152" s="1"/>
      <c r="DB152" s="1"/>
      <c r="DC152" s="1"/>
      <c r="DD152" s="1"/>
    </row>
    <row r="153" spans="1:10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CW153" s="1"/>
      <c r="CX153" s="1"/>
      <c r="CY153" s="1"/>
      <c r="CZ153" s="1"/>
      <c r="DA153" s="1"/>
      <c r="DB153" s="1"/>
      <c r="DC153" s="1"/>
      <c r="DD153" s="1"/>
    </row>
    <row r="154" spans="1:10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CW154" s="1"/>
      <c r="CX154" s="1"/>
      <c r="CY154" s="1"/>
      <c r="CZ154" s="1"/>
      <c r="DA154" s="1"/>
      <c r="DB154" s="1"/>
      <c r="DC154" s="1"/>
      <c r="DD154" s="1"/>
    </row>
    <row r="155" spans="1:10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CW155" s="1"/>
      <c r="CX155" s="1"/>
      <c r="CY155" s="1"/>
      <c r="CZ155" s="1"/>
      <c r="DA155" s="1"/>
      <c r="DB155" s="1"/>
      <c r="DC155" s="1"/>
      <c r="DD155" s="1"/>
    </row>
    <row r="156" spans="1:10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CW156" s="1"/>
      <c r="CX156" s="1"/>
      <c r="CY156" s="1"/>
      <c r="CZ156" s="1"/>
      <c r="DA156" s="1"/>
      <c r="DB156" s="1"/>
      <c r="DC156" s="1"/>
      <c r="DD156" s="1"/>
    </row>
    <row r="157" spans="1:10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CW157" s="1"/>
      <c r="CX157" s="1"/>
      <c r="CY157" s="1"/>
      <c r="CZ157" s="1"/>
      <c r="DA157" s="1"/>
      <c r="DB157" s="1"/>
      <c r="DC157" s="1"/>
      <c r="DD157" s="1"/>
    </row>
    <row r="158" spans="1:10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CW158" s="1"/>
      <c r="CX158" s="1"/>
      <c r="CY158" s="1"/>
      <c r="CZ158" s="1"/>
      <c r="DA158" s="1"/>
      <c r="DB158" s="1"/>
      <c r="DC158" s="1"/>
      <c r="DD158" s="1"/>
    </row>
    <row r="159" spans="1:10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CW159" s="1"/>
      <c r="CX159" s="1"/>
      <c r="CY159" s="1"/>
      <c r="CZ159" s="1"/>
      <c r="DA159" s="1"/>
      <c r="DB159" s="1"/>
      <c r="DC159" s="1"/>
      <c r="DD159" s="1"/>
    </row>
    <row r="160" spans="1:10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CW160" s="1"/>
      <c r="CX160" s="1"/>
      <c r="CY160" s="1"/>
      <c r="CZ160" s="1"/>
      <c r="DA160" s="1"/>
      <c r="DB160" s="1"/>
      <c r="DC160" s="1"/>
      <c r="DD160" s="1"/>
    </row>
    <row r="161" spans="1:10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CW161" s="1"/>
      <c r="CX161" s="1"/>
      <c r="CY161" s="1"/>
      <c r="CZ161" s="1"/>
      <c r="DA161" s="1"/>
      <c r="DB161" s="1"/>
      <c r="DC161" s="1"/>
      <c r="DD161" s="1"/>
    </row>
    <row r="162" spans="1:10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CW162" s="1"/>
      <c r="CX162" s="1"/>
      <c r="CY162" s="1"/>
      <c r="CZ162" s="1"/>
      <c r="DA162" s="1"/>
      <c r="DB162" s="1"/>
      <c r="DC162" s="1"/>
      <c r="DD162" s="1"/>
    </row>
    <row r="163" spans="1:10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CW163" s="1"/>
      <c r="CX163" s="1"/>
      <c r="CY163" s="1"/>
      <c r="CZ163" s="1"/>
      <c r="DA163" s="1"/>
      <c r="DB163" s="1"/>
      <c r="DC163" s="1"/>
      <c r="DD163" s="1"/>
    </row>
    <row r="164" spans="1:10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CW164" s="1"/>
      <c r="CX164" s="1"/>
      <c r="CY164" s="1"/>
      <c r="CZ164" s="1"/>
      <c r="DA164" s="1"/>
      <c r="DB164" s="1"/>
      <c r="DC164" s="1"/>
      <c r="DD164" s="1"/>
    </row>
    <row r="165" spans="1:10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CW165" s="1"/>
      <c r="CX165" s="1"/>
      <c r="CY165" s="1"/>
      <c r="CZ165" s="1"/>
      <c r="DA165" s="1"/>
      <c r="DB165" s="1"/>
      <c r="DC165" s="1"/>
      <c r="DD165" s="1"/>
    </row>
    <row r="166" spans="1:10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CW166" s="1"/>
      <c r="CX166" s="1"/>
      <c r="CY166" s="1"/>
      <c r="CZ166" s="1"/>
      <c r="DA166" s="1"/>
      <c r="DB166" s="1"/>
      <c r="DC166" s="1"/>
      <c r="DD166" s="1"/>
    </row>
    <row r="167" spans="1:10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CW167" s="1"/>
      <c r="CX167" s="1"/>
      <c r="CY167" s="1"/>
      <c r="CZ167" s="1"/>
      <c r="DA167" s="1"/>
      <c r="DB167" s="1"/>
      <c r="DC167" s="1"/>
      <c r="DD167" s="1"/>
    </row>
    <row r="168" spans="1:10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CW168" s="1"/>
      <c r="CX168" s="1"/>
      <c r="CY168" s="1"/>
      <c r="CZ168" s="1"/>
      <c r="DA168" s="1"/>
      <c r="DB168" s="1"/>
      <c r="DC168" s="1"/>
      <c r="DD168" s="1"/>
    </row>
    <row r="169" spans="1:10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CW169" s="1"/>
      <c r="CX169" s="1"/>
      <c r="CY169" s="1"/>
      <c r="CZ169" s="1"/>
      <c r="DA169" s="1"/>
      <c r="DB169" s="1"/>
      <c r="DC169" s="1"/>
      <c r="DD169" s="1"/>
    </row>
    <row r="170" spans="1:10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CW170" s="1"/>
      <c r="CX170" s="1"/>
      <c r="CY170" s="1"/>
      <c r="CZ170" s="1"/>
      <c r="DA170" s="1"/>
      <c r="DB170" s="1"/>
      <c r="DC170" s="1"/>
      <c r="DD170" s="1"/>
    </row>
    <row r="171" spans="1:10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CW171" s="1"/>
      <c r="CX171" s="1"/>
      <c r="CY171" s="1"/>
      <c r="CZ171" s="1"/>
      <c r="DA171" s="1"/>
      <c r="DB171" s="1"/>
      <c r="DC171" s="1"/>
      <c r="DD171" s="1"/>
    </row>
    <row r="172" spans="1:10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CW172" s="1"/>
      <c r="CX172" s="1"/>
      <c r="CY172" s="1"/>
      <c r="CZ172" s="1"/>
      <c r="DA172" s="1"/>
      <c r="DB172" s="1"/>
      <c r="DC172" s="1"/>
      <c r="DD172" s="1"/>
    </row>
    <row r="173" spans="1:10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CW173" s="1"/>
      <c r="CX173" s="1"/>
      <c r="CY173" s="1"/>
      <c r="CZ173" s="1"/>
      <c r="DA173" s="1"/>
      <c r="DB173" s="1"/>
      <c r="DC173" s="1"/>
      <c r="DD173" s="1"/>
    </row>
    <row r="174" spans="1:10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CW174" s="1"/>
      <c r="CX174" s="1"/>
      <c r="CY174" s="1"/>
      <c r="CZ174" s="1"/>
      <c r="DA174" s="1"/>
      <c r="DB174" s="1"/>
      <c r="DC174" s="1"/>
      <c r="DD174" s="1"/>
    </row>
    <row r="175" spans="1:10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CW175" s="1"/>
      <c r="CX175" s="1"/>
      <c r="CY175" s="1"/>
      <c r="CZ175" s="1"/>
      <c r="DA175" s="1"/>
      <c r="DB175" s="1"/>
      <c r="DC175" s="1"/>
      <c r="DD175" s="1"/>
    </row>
    <row r="176" spans="1:10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CW176" s="1"/>
      <c r="CX176" s="1"/>
      <c r="CY176" s="1"/>
      <c r="CZ176" s="1"/>
      <c r="DA176" s="1"/>
      <c r="DB176" s="1"/>
      <c r="DC176" s="1"/>
      <c r="DD176" s="1"/>
    </row>
    <row r="177" spans="1:10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CW177" s="1"/>
      <c r="CX177" s="1"/>
      <c r="CY177" s="1"/>
      <c r="CZ177" s="1"/>
      <c r="DA177" s="1"/>
      <c r="DB177" s="1"/>
      <c r="DC177" s="1"/>
      <c r="DD177" s="1"/>
    </row>
    <row r="178" spans="1:10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CW178" s="1"/>
      <c r="CX178" s="1"/>
      <c r="CY178" s="1"/>
      <c r="CZ178" s="1"/>
      <c r="DA178" s="1"/>
      <c r="DB178" s="1"/>
      <c r="DC178" s="1"/>
      <c r="DD178" s="1"/>
    </row>
    <row r="179" spans="1:10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CW179" s="1"/>
      <c r="CX179" s="1"/>
      <c r="CY179" s="1"/>
      <c r="CZ179" s="1"/>
      <c r="DA179" s="1"/>
      <c r="DB179" s="1"/>
      <c r="DC179" s="1"/>
      <c r="DD179" s="1"/>
    </row>
    <row r="180" spans="1:10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CW180" s="1"/>
      <c r="CX180" s="1"/>
      <c r="CY180" s="1"/>
      <c r="CZ180" s="1"/>
      <c r="DA180" s="1"/>
      <c r="DB180" s="1"/>
      <c r="DC180" s="1"/>
      <c r="DD180" s="1"/>
    </row>
    <row r="181" spans="1:10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CW181" s="1"/>
      <c r="CX181" s="1"/>
      <c r="CY181" s="1"/>
      <c r="CZ181" s="1"/>
      <c r="DA181" s="1"/>
      <c r="DB181" s="1"/>
      <c r="DC181" s="1"/>
      <c r="DD181" s="1"/>
    </row>
    <row r="182" spans="1:10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CW182" s="1"/>
      <c r="CX182" s="1"/>
      <c r="CY182" s="1"/>
      <c r="CZ182" s="1"/>
      <c r="DA182" s="1"/>
      <c r="DB182" s="1"/>
      <c r="DC182" s="1"/>
      <c r="DD182" s="1"/>
    </row>
    <row r="183" spans="1:10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CW183" s="1"/>
      <c r="CX183" s="1"/>
      <c r="CY183" s="1"/>
      <c r="CZ183" s="1"/>
      <c r="DA183" s="1"/>
      <c r="DB183" s="1"/>
      <c r="DC183" s="1"/>
      <c r="DD183" s="1"/>
    </row>
    <row r="184" spans="1:10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CW184" s="1"/>
      <c r="CX184" s="1"/>
      <c r="CY184" s="1"/>
      <c r="CZ184" s="1"/>
      <c r="DA184" s="1"/>
      <c r="DB184" s="1"/>
      <c r="DC184" s="1"/>
      <c r="DD184" s="1"/>
    </row>
    <row r="185" spans="1:10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CW185" s="1"/>
      <c r="CX185" s="1"/>
      <c r="CY185" s="1"/>
      <c r="CZ185" s="1"/>
      <c r="DA185" s="1"/>
      <c r="DB185" s="1"/>
      <c r="DC185" s="1"/>
      <c r="DD185" s="1"/>
    </row>
  </sheetData>
  <sheetProtection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g D A A B Q S w M E F A A C A A g A U H S 0 W s y c q + C k A A A A 9 g A A A B I A H A B D b 2 5 m a W c v U G F j a 2 F n Z S 5 4 b W w g o h g A K K A U A A A A A A A A A A A A A A A A A A A A A A A A A A A A h Y 9 B D o I w F E S v Q r q n L Y i J I Z 8 S 4 1 Y S E 6 N x S 0 q F R v g Y W i x 3 c + G R v I I Y R d 2 5 n D d v M X O / 3 i A d m t q 7 q M 7 o F h M S U E 4 8 h b I t N J Y J 6 e 3 R X 5 B U w C a X p 7 x U 3 i i j i Q d T J K S y 9 h w z 5 p y j b k b b r m Q h 5 w E 7 Z O u t r F S T k 4 + s / 8 u + R m N z l I o I 2 L / G i J A G E a c R n 1 M O b I K Q a f w K 4 b j 3 2 f 5 A W P W 1 7 T s l F P r L H b A p A n t / E A 9 Q S w M E F A A C A A g A U H S 0 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F B 0 t F q c N 3 Z c m w A A A N Q A A A A T A B w A R m 9 y b X V s Y X M v U 2 V j d G l v b j E u b S C i G A A o o B Q A A A A A A A A A A A A A A A A A A A A A A A A A A A B t j T 0 L g z A Q h v e A / y G k i 4 I I d h W n 0 N V F o Y M 4 R H u t Y s y V S w S L + N 8 b m 7 X v c v B + P G d h c B M a X o e b F 4 z Z U R E 8 e K N 6 D V d e c g 0 u Y t y r x p U G 8 M 5 t G 0 B n c i U C 4 + 5 I c 4 8 4 x 8 n e V m q B U o S l 6 I 5 W o n G + 0 q U B c B F y V O Z 1 w j 9 v E J 7 0 q 2 Y N K W O f S I t E v S 7 m D G 0 c v q X 7 L o K b i 5 Q 7 n 3 A H m z u O J G K T + Y s t v l B L A Q I t A B Q A A g A I A F B 0 t F r M n K v g p A A A A P Y A A A A S A A A A A A A A A A A A A A A A A A A A A A B D b 2 5 m a W c v U G F j a 2 F n Z S 5 4 b W x Q S w E C L Q A U A A I A C A B Q d L R a U 3 I 4 L J s A A A D h A A A A E w A A A A A A A A A A A A A A A A D w A A A A W 0 N v b n R l b n R f V H l w Z X N d L n h t b F B L A Q I t A B Q A A g A I A F B 0 t F q c N 3 Z c m w A A A N Q A A A A T A A A A A A A A A A A A A A A A A N g B A A B G b 3 J t d W x h c y 9 T Z W N 0 a W 9 u M S 5 t U E s F B g A A A A A D A A M A w g A A A M A 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Q I A A A A A A A A M g g 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1 R h Y m x l M j w v S X R l b V B h d G g + P C 9 J d G V t T G 9 j Y X R p b 2 4 + P F N 0 Y W J s Z U V u d H J p Z X M + P E V u d H J 5 I F R 5 c G U 9 I k F k Z G V k V G 9 E Y X R h T W 9 k Z W w i I F Z h b H V l P S J s M C I g L z 4 8 R W 5 0 c n k g V H l w Z T 0 i T m F 2 a W d h d G l v b l N 0 Z X B O Y W 1 l I i B W Y W x 1 Z T 0 i c 0 5 h d m l n Y X R p b 2 4 i I C 8 + P E V u d H J 5 I F R 5 c G U 9 I k Z p b G x F b m F i b G V k I i B W Y W x 1 Z T 0 i b D A i I C 8 + P E V u d H J 5 I F R 5 c G U 9 I k Z p b G x F c n J v c k N v Z G U i I F Z h b H V l P S J z V W 5 r b m 9 3 b i I g L z 4 8 R W 5 0 c n k g V H l w Z T 0 i R m l s b E V y c m 9 y Q 2 9 1 b n Q i I F Z h b H V l P S J s M C I g L z 4 8 R W 5 0 c n k g V H l w Z T 0 i R m l s b E x h c 3 R V c G R h d G V k I i B W Y W x 1 Z T 0 i Z D I w M j Q t M T I t M T d U M D Y 6 M z I 6 N D g u O T E 4 M z k w M V o i I C 8 + P E V u d H J 5 I F R 5 c G U 9 I k Z p b G x D b 2 x 1 b W 5 U e X B l c y I g V m F s d W U 9 I n N C Z z 0 9 I i A v P j x F b n R y e S B U e X B l P S J G a W x s Q 2 9 s d W 1 u T m F t Z X M i I F Z h b H V l P S J z W y Z x d W 9 0 O 0 N v b H V t b j E 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z B k M j Q y N T U t N z R j Y y 0 0 O D l k L W I 1 Z j g t Z j Y 0 Z j k 0 Z j A y M j k 0 I i A v P j x F b n R y e S B U e X B l P S J S Z W x h d G l v b n N o a X B J b m Z v Q 2 9 u d G F p b m V y I i B W Y W x 1 Z T 0 i c 3 s m c X V v d D t j b 2 x 1 b W 5 D b 3 V u d C Z x d W 9 0 O z o x L C Z x d W 9 0 O 2 t l e U N v b H V t b k 5 h b W V z J n F 1 b 3 Q 7 O l t d L C Z x d W 9 0 O 3 F 1 Z X J 5 U m V s Y X R p b 2 5 z a G l w c y Z x d W 9 0 O z p b X S w m c X V v d D t j b 2 x 1 b W 5 J Z G V u d G l 0 a W V z J n F 1 b 3 Q 7 O l s m c X V v d D t T Z W N 0 a W 9 u M S 9 U Y W J s Z T I v Q X V 0 b 1 J l b W 9 2 Z W R D b 2 x 1 b W 5 z M S 5 7 Q 2 9 s d W 1 u M S w w f S Z x d W 9 0 O 1 0 s J n F 1 b 3 Q 7 Q 2 9 s d W 1 u Q 2 9 1 b n Q m c X V v d D s 6 M S w m c X V v d D t L Z X l D b 2 x 1 b W 5 O Y W 1 l c y Z x d W 9 0 O z p b X S w m c X V v d D t D b 2 x 1 b W 5 J Z G V u d G l 0 a W V z J n F 1 b 3 Q 7 O l s m c X V v d D t T Z W N 0 a W 9 u M S 9 U Y W J s Z T I v Q X V 0 b 1 J l b W 9 2 Z W R D b 2 x 1 b W 5 z M S 5 7 Q 2 9 s d W 1 u M S w w 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U Y W J s Z T I v U 2 9 1 c m N l P C 9 J d G V t U G F 0 a D 4 8 L 0 l 0 Z W 1 M b 2 N h d G l v b j 4 8 U 3 R h Y m x l R W 5 0 c m l l c y A v P j w v S X R l b T 4 8 S X R l b T 4 8 S X R l b U x v Y 2 F 0 a W 9 u P j x J d G V t V H l w Z T 5 G b 3 J t d W x h P C 9 J d G V t V H l w Z T 4 8 S X R l b V B h d G g + U 2 V j d G l v b j E v V G F i b G U y 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A 4 1 4 + + d w p c S r 7 O q R M L G M s n A A A A A A I A A A A A A A N m A A D A A A A A E A A A A M W P u 0 W m e d E K B v 7 8 b H H a O f w A A A A A B I A A A K A A A A A Q A A A A R H X L d G 3 J 5 9 Q X F p I Q / x 3 y c l A A A A B C I 8 c t 2 Z 5 J C M C j i + g 5 / V C z 4 f 6 N q R s W i U J W w C C 5 N W l / I o X o b h + g r M t Y q 2 a j k 8 P M X l U T 2 A j v d x c S s m e x D P A N m K 1 R 6 F i Z N X Z + l E v q e S v / 4 4 s t t h Q A A A A z I 4 m S B / N E Z d 9 N h C g t U D 3 j d z u n 4 g = = < / D a t a M a s h u p > 
</file>

<file path=customXml/itemProps1.xml><?xml version="1.0" encoding="utf-8"?>
<ds:datastoreItem xmlns:ds="http://schemas.openxmlformats.org/officeDocument/2006/customXml" ds:itemID="{7E956AA0-6231-4841-B941-AD609902BD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Pasture Budget - property</vt:lpstr>
      <vt:lpstr>AE's-Cattle</vt:lpstr>
      <vt:lpstr>AE's-Sheep+Goats</vt:lpstr>
      <vt:lpstr>'Pasture Budget - property'!Merino___Medium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CLAPPERTON Bec</dc:creator>
  <cp:lastModifiedBy>Jodie Ward</cp:lastModifiedBy>
  <cp:lastPrinted>2021-11-17T01:00:55Z</cp:lastPrinted>
  <dcterms:created xsi:type="dcterms:W3CDTF">2021-08-02T02:12:55Z</dcterms:created>
  <dcterms:modified xsi:type="dcterms:W3CDTF">2026-03-05T10:07:08Z</dcterms:modified>
</cp:coreProperties>
</file>